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Google Drive\2020\GasEx\Resp_curves\Raw_data\Week_6\"/>
    </mc:Choice>
  </mc:AlternateContent>
  <xr:revisionPtr revIDLastSave="0" documentId="13_ncr:1_{1BC059C6-9974-4D67-82B3-BA5580FDA6DE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558" i="1" l="1"/>
  <c r="BS558" i="1"/>
  <c r="BQ558" i="1"/>
  <c r="BR558" i="1" s="1"/>
  <c r="Y558" i="1" s="1"/>
  <c r="BP558" i="1"/>
  <c r="BO558" i="1"/>
  <c r="BN558" i="1"/>
  <c r="BM558" i="1"/>
  <c r="BL558" i="1"/>
  <c r="BI558" i="1"/>
  <c r="BG558" i="1"/>
  <c r="BD558" i="1"/>
  <c r="BB558" i="1"/>
  <c r="BF558" i="1" s="1"/>
  <c r="AV558" i="1"/>
  <c r="AW558" i="1" s="1"/>
  <c r="AR558" i="1"/>
  <c r="AP558" i="1"/>
  <c r="AE558" i="1"/>
  <c r="AD558" i="1"/>
  <c r="AC558" i="1"/>
  <c r="V558" i="1"/>
  <c r="T558" i="1"/>
  <c r="BT557" i="1"/>
  <c r="BS557" i="1"/>
  <c r="BQ557" i="1"/>
  <c r="BR557" i="1" s="1"/>
  <c r="BP557" i="1"/>
  <c r="BO557" i="1"/>
  <c r="BN557" i="1"/>
  <c r="BM557" i="1"/>
  <c r="BL557" i="1"/>
  <c r="BI557" i="1"/>
  <c r="BG557" i="1"/>
  <c r="BB557" i="1"/>
  <c r="AW557" i="1"/>
  <c r="AV557" i="1"/>
  <c r="AR557" i="1"/>
  <c r="AQ557" i="1"/>
  <c r="AP557" i="1"/>
  <c r="T557" i="1" s="1"/>
  <c r="AG557" i="1"/>
  <c r="AE557" i="1"/>
  <c r="AD557" i="1"/>
  <c r="AC557" i="1" s="1"/>
  <c r="V557" i="1"/>
  <c r="Q557" i="1"/>
  <c r="P557" i="1"/>
  <c r="BE557" i="1" s="1"/>
  <c r="O557" i="1"/>
  <c r="BT556" i="1"/>
  <c r="BS556" i="1"/>
  <c r="BQ556" i="1"/>
  <c r="BP556" i="1"/>
  <c r="BO556" i="1"/>
  <c r="BN556" i="1"/>
  <c r="BM556" i="1"/>
  <c r="BL556" i="1"/>
  <c r="BG556" i="1" s="1"/>
  <c r="BI556" i="1"/>
  <c r="BB556" i="1"/>
  <c r="AW556" i="1"/>
  <c r="AV556" i="1"/>
  <c r="AR556" i="1"/>
  <c r="AP556" i="1" s="1"/>
  <c r="AE556" i="1"/>
  <c r="AD556" i="1"/>
  <c r="AC556" i="1" s="1"/>
  <c r="V556" i="1"/>
  <c r="T556" i="1"/>
  <c r="Q556" i="1"/>
  <c r="BT555" i="1"/>
  <c r="BS555" i="1"/>
  <c r="BR555" i="1"/>
  <c r="BQ555" i="1"/>
  <c r="BP555" i="1"/>
  <c r="BO555" i="1"/>
  <c r="BN555" i="1"/>
  <c r="BM555" i="1"/>
  <c r="BL555" i="1"/>
  <c r="BI555" i="1"/>
  <c r="BG555" i="1"/>
  <c r="BB555" i="1"/>
  <c r="AW555" i="1"/>
  <c r="AV555" i="1"/>
  <c r="AR555" i="1"/>
  <c r="AP555" i="1" s="1"/>
  <c r="AE555" i="1"/>
  <c r="AD555" i="1"/>
  <c r="AC555" i="1"/>
  <c r="V555" i="1"/>
  <c r="Q555" i="1"/>
  <c r="BT554" i="1"/>
  <c r="BS554" i="1"/>
  <c r="BQ554" i="1"/>
  <c r="BP554" i="1"/>
  <c r="BO554" i="1"/>
  <c r="BN554" i="1"/>
  <c r="BM554" i="1"/>
  <c r="BL554" i="1"/>
  <c r="BG554" i="1" s="1"/>
  <c r="BI554" i="1"/>
  <c r="BB554" i="1"/>
  <c r="AW554" i="1"/>
  <c r="AV554" i="1"/>
  <c r="AR554" i="1"/>
  <c r="AP554" i="1" s="1"/>
  <c r="AE554" i="1"/>
  <c r="AD554" i="1"/>
  <c r="V554" i="1"/>
  <c r="BT553" i="1"/>
  <c r="BS553" i="1"/>
  <c r="BR553" i="1"/>
  <c r="BQ553" i="1"/>
  <c r="BP553" i="1"/>
  <c r="BO553" i="1"/>
  <c r="BN553" i="1"/>
  <c r="BM553" i="1"/>
  <c r="BL553" i="1"/>
  <c r="BG553" i="1" s="1"/>
  <c r="BI553" i="1"/>
  <c r="BD553" i="1"/>
  <c r="BB553" i="1"/>
  <c r="BF553" i="1" s="1"/>
  <c r="AW553" i="1"/>
  <c r="AV553" i="1"/>
  <c r="AR553" i="1"/>
  <c r="AP553" i="1"/>
  <c r="AG553" i="1"/>
  <c r="AE553" i="1"/>
  <c r="AD553" i="1"/>
  <c r="AC553" i="1"/>
  <c r="Y553" i="1"/>
  <c r="V553" i="1"/>
  <c r="Q553" i="1"/>
  <c r="O553" i="1"/>
  <c r="BT552" i="1"/>
  <c r="BS552" i="1"/>
  <c r="BR552" i="1"/>
  <c r="BQ552" i="1"/>
  <c r="BP552" i="1"/>
  <c r="BO552" i="1"/>
  <c r="BN552" i="1"/>
  <c r="BM552" i="1"/>
  <c r="BL552" i="1"/>
  <c r="BI552" i="1"/>
  <c r="BG552" i="1"/>
  <c r="BB552" i="1"/>
  <c r="AV552" i="1"/>
  <c r="AW552" i="1" s="1"/>
  <c r="AR552" i="1"/>
  <c r="AP552" i="1" s="1"/>
  <c r="AE552" i="1"/>
  <c r="AD552" i="1"/>
  <c r="AC552" i="1" s="1"/>
  <c r="V552" i="1"/>
  <c r="T552" i="1"/>
  <c r="BT551" i="1"/>
  <c r="BS551" i="1"/>
  <c r="BR551" i="1"/>
  <c r="BQ551" i="1"/>
  <c r="BP551" i="1"/>
  <c r="BO551" i="1"/>
  <c r="BN551" i="1"/>
  <c r="BM551" i="1"/>
  <c r="BL551" i="1"/>
  <c r="BG551" i="1" s="1"/>
  <c r="BI551" i="1"/>
  <c r="BB551" i="1"/>
  <c r="AV551" i="1"/>
  <c r="AW551" i="1" s="1"/>
  <c r="AR551" i="1"/>
  <c r="AP551" i="1"/>
  <c r="AE551" i="1"/>
  <c r="AD551" i="1"/>
  <c r="AC551" i="1"/>
  <c r="V551" i="1"/>
  <c r="Q551" i="1"/>
  <c r="P551" i="1"/>
  <c r="BE551" i="1" s="1"/>
  <c r="O551" i="1"/>
  <c r="BT550" i="1"/>
  <c r="BS550" i="1"/>
  <c r="BQ550" i="1"/>
  <c r="BR550" i="1" s="1"/>
  <c r="Y550" i="1" s="1"/>
  <c r="BP550" i="1"/>
  <c r="BO550" i="1"/>
  <c r="BN550" i="1"/>
  <c r="BM550" i="1"/>
  <c r="BL550" i="1"/>
  <c r="BI550" i="1"/>
  <c r="BG550" i="1"/>
  <c r="BD550" i="1"/>
  <c r="BB550" i="1"/>
  <c r="BF550" i="1" s="1"/>
  <c r="AV550" i="1"/>
  <c r="AW550" i="1" s="1"/>
  <c r="AR550" i="1"/>
  <c r="AQ550" i="1"/>
  <c r="AP550" i="1"/>
  <c r="AE550" i="1"/>
  <c r="AD550" i="1"/>
  <c r="AC550" i="1"/>
  <c r="V550" i="1"/>
  <c r="T550" i="1"/>
  <c r="P550" i="1"/>
  <c r="BE550" i="1" s="1"/>
  <c r="BH550" i="1" s="1"/>
  <c r="BT549" i="1"/>
  <c r="BS549" i="1"/>
  <c r="BQ549" i="1"/>
  <c r="BR549" i="1" s="1"/>
  <c r="Y549" i="1" s="1"/>
  <c r="BP549" i="1"/>
  <c r="BO549" i="1"/>
  <c r="BN549" i="1"/>
  <c r="BM549" i="1"/>
  <c r="BL549" i="1"/>
  <c r="BI549" i="1"/>
  <c r="BG549" i="1"/>
  <c r="BD549" i="1"/>
  <c r="BF549" i="1" s="1"/>
  <c r="BB549" i="1"/>
  <c r="AW549" i="1"/>
  <c r="AV549" i="1"/>
  <c r="AR549" i="1"/>
  <c r="AP549" i="1"/>
  <c r="AE549" i="1"/>
  <c r="AD549" i="1"/>
  <c r="AC549" i="1"/>
  <c r="V549" i="1"/>
  <c r="BT548" i="1"/>
  <c r="BS548" i="1"/>
  <c r="BQ548" i="1"/>
  <c r="BP548" i="1"/>
  <c r="BO548" i="1"/>
  <c r="BN548" i="1"/>
  <c r="BM548" i="1"/>
  <c r="BL548" i="1"/>
  <c r="BI548" i="1"/>
  <c r="BG548" i="1"/>
  <c r="BB548" i="1"/>
  <c r="AW548" i="1"/>
  <c r="AV548" i="1"/>
  <c r="AR548" i="1"/>
  <c r="AP548" i="1" s="1"/>
  <c r="AQ548" i="1" s="1"/>
  <c r="AE548" i="1"/>
  <c r="AD548" i="1"/>
  <c r="AC548" i="1" s="1"/>
  <c r="V548" i="1"/>
  <c r="Q548" i="1"/>
  <c r="BT547" i="1"/>
  <c r="BS547" i="1"/>
  <c r="BR547" i="1"/>
  <c r="Y547" i="1" s="1"/>
  <c r="BQ547" i="1"/>
  <c r="BP547" i="1"/>
  <c r="BO547" i="1"/>
  <c r="BN547" i="1"/>
  <c r="BM547" i="1"/>
  <c r="BL547" i="1"/>
  <c r="BG547" i="1" s="1"/>
  <c r="BI547" i="1"/>
  <c r="BD547" i="1"/>
  <c r="BF547" i="1" s="1"/>
  <c r="BB547" i="1"/>
  <c r="AW547" i="1"/>
  <c r="AV547" i="1"/>
  <c r="AR547" i="1"/>
  <c r="AP547" i="1" s="1"/>
  <c r="AE547" i="1"/>
  <c r="AD547" i="1"/>
  <c r="AC547" i="1"/>
  <c r="V547" i="1"/>
  <c r="O547" i="1"/>
  <c r="BT546" i="1"/>
  <c r="BS546" i="1"/>
  <c r="BQ546" i="1"/>
  <c r="BR546" i="1" s="1"/>
  <c r="BP546" i="1"/>
  <c r="BO546" i="1"/>
  <c r="BN546" i="1"/>
  <c r="BM546" i="1"/>
  <c r="BL546" i="1"/>
  <c r="BG546" i="1" s="1"/>
  <c r="BI546" i="1"/>
  <c r="BB546" i="1"/>
  <c r="AV546" i="1"/>
  <c r="AW546" i="1" s="1"/>
  <c r="AR546" i="1"/>
  <c r="AP546" i="1" s="1"/>
  <c r="AQ546" i="1"/>
  <c r="AE546" i="1"/>
  <c r="AD546" i="1"/>
  <c r="AC546" i="1" s="1"/>
  <c r="V546" i="1"/>
  <c r="T546" i="1"/>
  <c r="BT545" i="1"/>
  <c r="BS545" i="1"/>
  <c r="BR545" i="1"/>
  <c r="BQ545" i="1"/>
  <c r="BP545" i="1"/>
  <c r="BO545" i="1"/>
  <c r="BN545" i="1"/>
  <c r="BM545" i="1"/>
  <c r="BL545" i="1"/>
  <c r="BG545" i="1" s="1"/>
  <c r="BI545" i="1"/>
  <c r="BB545" i="1"/>
  <c r="AW545" i="1"/>
  <c r="AV545" i="1"/>
  <c r="AR545" i="1"/>
  <c r="AP545" i="1"/>
  <c r="AE545" i="1"/>
  <c r="AD545" i="1"/>
  <c r="AC545" i="1"/>
  <c r="V545" i="1"/>
  <c r="O545" i="1"/>
  <c r="BT544" i="1"/>
  <c r="BS544" i="1"/>
  <c r="BR544" i="1"/>
  <c r="BQ544" i="1"/>
  <c r="BP544" i="1"/>
  <c r="BO544" i="1"/>
  <c r="BN544" i="1"/>
  <c r="BM544" i="1"/>
  <c r="BL544" i="1"/>
  <c r="BI544" i="1"/>
  <c r="BG544" i="1"/>
  <c r="BB544" i="1"/>
  <c r="AV544" i="1"/>
  <c r="AW544" i="1" s="1"/>
  <c r="AR544" i="1"/>
  <c r="AP544" i="1" s="1"/>
  <c r="AE544" i="1"/>
  <c r="AD544" i="1"/>
  <c r="AC544" i="1" s="1"/>
  <c r="V544" i="1"/>
  <c r="BT543" i="1"/>
  <c r="BS543" i="1"/>
  <c r="BR543" i="1" s="1"/>
  <c r="BQ543" i="1"/>
  <c r="BP543" i="1"/>
  <c r="BO543" i="1"/>
  <c r="BN543" i="1"/>
  <c r="BM543" i="1"/>
  <c r="BL543" i="1"/>
  <c r="BG543" i="1" s="1"/>
  <c r="BI543" i="1"/>
  <c r="BB543" i="1"/>
  <c r="AV543" i="1"/>
  <c r="AW543" i="1" s="1"/>
  <c r="AR543" i="1"/>
  <c r="AP543" i="1"/>
  <c r="AE543" i="1"/>
  <c r="AD543" i="1"/>
  <c r="AC543" i="1"/>
  <c r="V543" i="1"/>
  <c r="Q543" i="1"/>
  <c r="BT542" i="1"/>
  <c r="BS542" i="1"/>
  <c r="BQ542" i="1"/>
  <c r="BR542" i="1" s="1"/>
  <c r="BP542" i="1"/>
  <c r="BO542" i="1"/>
  <c r="BN542" i="1"/>
  <c r="BM542" i="1"/>
  <c r="BL542" i="1"/>
  <c r="BG542" i="1" s="1"/>
  <c r="BI542" i="1"/>
  <c r="BB542" i="1"/>
  <c r="AW542" i="1"/>
  <c r="AV542" i="1"/>
  <c r="AR542" i="1"/>
  <c r="AP542" i="1"/>
  <c r="AE542" i="1"/>
  <c r="AD542" i="1"/>
  <c r="AC542" i="1"/>
  <c r="V542" i="1"/>
  <c r="Q542" i="1"/>
  <c r="P542" i="1"/>
  <c r="BE542" i="1" s="1"/>
  <c r="BT541" i="1"/>
  <c r="BS541" i="1"/>
  <c r="BQ541" i="1"/>
  <c r="BP541" i="1"/>
  <c r="BO541" i="1"/>
  <c r="BN541" i="1"/>
  <c r="BM541" i="1"/>
  <c r="BL541" i="1"/>
  <c r="BG541" i="1" s="1"/>
  <c r="BI541" i="1"/>
  <c r="BB541" i="1"/>
  <c r="AV541" i="1"/>
  <c r="AW541" i="1" s="1"/>
  <c r="AR541" i="1"/>
  <c r="AQ541" i="1"/>
  <c r="AP541" i="1"/>
  <c r="P541" i="1" s="1"/>
  <c r="BE541" i="1" s="1"/>
  <c r="AE541" i="1"/>
  <c r="AD541" i="1"/>
  <c r="AC541" i="1"/>
  <c r="V541" i="1"/>
  <c r="T541" i="1"/>
  <c r="Q541" i="1"/>
  <c r="BT540" i="1"/>
  <c r="BS540" i="1"/>
  <c r="BQ540" i="1"/>
  <c r="BP540" i="1"/>
  <c r="BO540" i="1"/>
  <c r="BN540" i="1"/>
  <c r="BM540" i="1"/>
  <c r="BL540" i="1"/>
  <c r="BI540" i="1"/>
  <c r="BG540" i="1"/>
  <c r="BE540" i="1"/>
  <c r="BB540" i="1"/>
  <c r="AW540" i="1"/>
  <c r="AV540" i="1"/>
  <c r="AR540" i="1"/>
  <c r="AP540" i="1" s="1"/>
  <c r="AQ540" i="1" s="1"/>
  <c r="AG540" i="1"/>
  <c r="AE540" i="1"/>
  <c r="AD540" i="1"/>
  <c r="V540" i="1"/>
  <c r="T540" i="1"/>
  <c r="Q540" i="1"/>
  <c r="P540" i="1"/>
  <c r="O540" i="1"/>
  <c r="BT539" i="1"/>
  <c r="BS539" i="1"/>
  <c r="BR539" i="1"/>
  <c r="BQ539" i="1"/>
  <c r="BP539" i="1"/>
  <c r="BO539" i="1"/>
  <c r="BN539" i="1"/>
  <c r="BM539" i="1"/>
  <c r="BL539" i="1"/>
  <c r="BG539" i="1" s="1"/>
  <c r="BI539" i="1"/>
  <c r="BB539" i="1"/>
  <c r="AW539" i="1"/>
  <c r="AV539" i="1"/>
  <c r="AR539" i="1"/>
  <c r="AP539" i="1" s="1"/>
  <c r="AE539" i="1"/>
  <c r="AD539" i="1"/>
  <c r="V539" i="1"/>
  <c r="Q539" i="1"/>
  <c r="BT538" i="1"/>
  <c r="BS538" i="1"/>
  <c r="BR538" i="1"/>
  <c r="BQ538" i="1"/>
  <c r="BP538" i="1"/>
  <c r="BO538" i="1"/>
  <c r="BN538" i="1"/>
  <c r="BM538" i="1"/>
  <c r="BL538" i="1"/>
  <c r="BG538" i="1" s="1"/>
  <c r="BI538" i="1"/>
  <c r="BE538" i="1"/>
  <c r="BB538" i="1"/>
  <c r="AW538" i="1"/>
  <c r="AV538" i="1"/>
  <c r="AR538" i="1"/>
  <c r="AP538" i="1" s="1"/>
  <c r="AQ538" i="1"/>
  <c r="AE538" i="1"/>
  <c r="AD538" i="1"/>
  <c r="AC538" i="1" s="1"/>
  <c r="V538" i="1"/>
  <c r="T538" i="1"/>
  <c r="Q538" i="1"/>
  <c r="P538" i="1"/>
  <c r="O538" i="1"/>
  <c r="AG538" i="1" s="1"/>
  <c r="BT537" i="1"/>
  <c r="BS537" i="1"/>
  <c r="BR537" i="1"/>
  <c r="BQ537" i="1"/>
  <c r="BP537" i="1"/>
  <c r="BO537" i="1"/>
  <c r="BN537" i="1"/>
  <c r="BM537" i="1"/>
  <c r="BL537" i="1"/>
  <c r="BG537" i="1" s="1"/>
  <c r="BI537" i="1"/>
  <c r="BB537" i="1"/>
  <c r="AV537" i="1"/>
  <c r="AW537" i="1" s="1"/>
  <c r="AR537" i="1"/>
  <c r="AP537" i="1" s="1"/>
  <c r="AE537" i="1"/>
  <c r="AD537" i="1"/>
  <c r="AC537" i="1"/>
  <c r="V537" i="1"/>
  <c r="T537" i="1"/>
  <c r="BT536" i="1"/>
  <c r="BS536" i="1"/>
  <c r="BR536" i="1"/>
  <c r="BQ536" i="1"/>
  <c r="BP536" i="1"/>
  <c r="BO536" i="1"/>
  <c r="BN536" i="1"/>
  <c r="BM536" i="1"/>
  <c r="BL536" i="1"/>
  <c r="BI536" i="1"/>
  <c r="BG536" i="1"/>
  <c r="BE536" i="1"/>
  <c r="BB536" i="1"/>
  <c r="AV536" i="1"/>
  <c r="AW536" i="1" s="1"/>
  <c r="AR536" i="1"/>
  <c r="AP536" i="1" s="1"/>
  <c r="Q536" i="1" s="1"/>
  <c r="AQ536" i="1"/>
  <c r="AE536" i="1"/>
  <c r="AC536" i="1" s="1"/>
  <c r="AD536" i="1"/>
  <c r="V536" i="1"/>
  <c r="P536" i="1"/>
  <c r="O536" i="1"/>
  <c r="AG536" i="1" s="1"/>
  <c r="BT535" i="1"/>
  <c r="BS535" i="1"/>
  <c r="BQ535" i="1"/>
  <c r="BR535" i="1" s="1"/>
  <c r="BP535" i="1"/>
  <c r="BO535" i="1"/>
  <c r="BN535" i="1"/>
  <c r="BM535" i="1"/>
  <c r="BL535" i="1"/>
  <c r="BI535" i="1"/>
  <c r="BG535" i="1"/>
  <c r="BB535" i="1"/>
  <c r="AV535" i="1"/>
  <c r="AW535" i="1" s="1"/>
  <c r="AR535" i="1"/>
  <c r="AP535" i="1"/>
  <c r="AE535" i="1"/>
  <c r="AD535" i="1"/>
  <c r="AC535" i="1" s="1"/>
  <c r="V535" i="1"/>
  <c r="BT534" i="1"/>
  <c r="Y534" i="1" s="1"/>
  <c r="BS534" i="1"/>
  <c r="BQ534" i="1"/>
  <c r="BR534" i="1" s="1"/>
  <c r="BD534" i="1" s="1"/>
  <c r="BP534" i="1"/>
  <c r="BO534" i="1"/>
  <c r="BN534" i="1"/>
  <c r="BM534" i="1"/>
  <c r="BL534" i="1"/>
  <c r="BG534" i="1" s="1"/>
  <c r="BI534" i="1"/>
  <c r="BE534" i="1"/>
  <c r="BH534" i="1" s="1"/>
  <c r="BB534" i="1"/>
  <c r="BF534" i="1" s="1"/>
  <c r="AW534" i="1"/>
  <c r="AV534" i="1"/>
  <c r="AR534" i="1"/>
  <c r="AP534" i="1" s="1"/>
  <c r="AG534" i="1"/>
  <c r="AE534" i="1"/>
  <c r="AD534" i="1"/>
  <c r="V534" i="1"/>
  <c r="Q534" i="1"/>
  <c r="P534" i="1"/>
  <c r="O534" i="1"/>
  <c r="BT533" i="1"/>
  <c r="BS533" i="1"/>
  <c r="BR533" i="1"/>
  <c r="BQ533" i="1"/>
  <c r="BP533" i="1"/>
  <c r="BO533" i="1"/>
  <c r="BN533" i="1"/>
  <c r="BM533" i="1"/>
  <c r="BL533" i="1"/>
  <c r="BG533" i="1" s="1"/>
  <c r="BI533" i="1"/>
  <c r="BB533" i="1"/>
  <c r="AW533" i="1"/>
  <c r="AV533" i="1"/>
  <c r="AR533" i="1"/>
  <c r="AP533" i="1" s="1"/>
  <c r="AE533" i="1"/>
  <c r="AD533" i="1"/>
  <c r="AC533" i="1"/>
  <c r="V533" i="1"/>
  <c r="Q533" i="1"/>
  <c r="BT532" i="1"/>
  <c r="BS532" i="1"/>
  <c r="BQ532" i="1"/>
  <c r="BP532" i="1"/>
  <c r="BO532" i="1"/>
  <c r="BN532" i="1"/>
  <c r="BM532" i="1"/>
  <c r="BL532" i="1"/>
  <c r="BI532" i="1"/>
  <c r="BG532" i="1"/>
  <c r="BE532" i="1"/>
  <c r="BB532" i="1"/>
  <c r="AV532" i="1"/>
  <c r="AW532" i="1" s="1"/>
  <c r="AR532" i="1"/>
  <c r="AP532" i="1" s="1"/>
  <c r="AE532" i="1"/>
  <c r="AD532" i="1"/>
  <c r="AC532" i="1" s="1"/>
  <c r="V532" i="1"/>
  <c r="P532" i="1"/>
  <c r="O532" i="1"/>
  <c r="AG532" i="1" s="1"/>
  <c r="BT531" i="1"/>
  <c r="BS531" i="1"/>
  <c r="BR531" i="1"/>
  <c r="BQ531" i="1"/>
  <c r="BP531" i="1"/>
  <c r="BO531" i="1"/>
  <c r="BN531" i="1"/>
  <c r="BM531" i="1"/>
  <c r="BL531" i="1"/>
  <c r="BG531" i="1" s="1"/>
  <c r="BI531" i="1"/>
  <c r="BB531" i="1"/>
  <c r="AV531" i="1"/>
  <c r="AW531" i="1" s="1"/>
  <c r="AR531" i="1"/>
  <c r="AP531" i="1" s="1"/>
  <c r="AQ531" i="1" s="1"/>
  <c r="AG531" i="1"/>
  <c r="AE531" i="1"/>
  <c r="AD531" i="1"/>
  <c r="AC531" i="1"/>
  <c r="V531" i="1"/>
  <c r="P531" i="1"/>
  <c r="BE531" i="1" s="1"/>
  <c r="O531" i="1"/>
  <c r="BT530" i="1"/>
  <c r="BS530" i="1"/>
  <c r="BQ530" i="1"/>
  <c r="BP530" i="1"/>
  <c r="BO530" i="1"/>
  <c r="BN530" i="1"/>
  <c r="BM530" i="1"/>
  <c r="BL530" i="1"/>
  <c r="BG530" i="1" s="1"/>
  <c r="BI530" i="1"/>
  <c r="BB530" i="1"/>
  <c r="AW530" i="1"/>
  <c r="AV530" i="1"/>
  <c r="AR530" i="1"/>
  <c r="AQ530" i="1"/>
  <c r="AP530" i="1"/>
  <c r="AE530" i="1"/>
  <c r="AD530" i="1"/>
  <c r="AC530" i="1" s="1"/>
  <c r="V530" i="1"/>
  <c r="T530" i="1"/>
  <c r="P530" i="1"/>
  <c r="BE530" i="1" s="1"/>
  <c r="BT529" i="1"/>
  <c r="BS529" i="1"/>
  <c r="BQ529" i="1"/>
  <c r="BR529" i="1" s="1"/>
  <c r="BP529" i="1"/>
  <c r="BO529" i="1"/>
  <c r="BN529" i="1"/>
  <c r="BM529" i="1"/>
  <c r="BL529" i="1"/>
  <c r="BI529" i="1"/>
  <c r="BG529" i="1"/>
  <c r="BB529" i="1"/>
  <c r="AW529" i="1"/>
  <c r="AV529" i="1"/>
  <c r="AR529" i="1"/>
  <c r="AP529" i="1" s="1"/>
  <c r="AE529" i="1"/>
  <c r="AD529" i="1"/>
  <c r="AC529" i="1" s="1"/>
  <c r="V529" i="1"/>
  <c r="Q529" i="1"/>
  <c r="O529" i="1"/>
  <c r="BT528" i="1"/>
  <c r="BS528" i="1"/>
  <c r="BQ528" i="1"/>
  <c r="BP528" i="1"/>
  <c r="BO528" i="1"/>
  <c r="BN528" i="1"/>
  <c r="BM528" i="1"/>
  <c r="BL528" i="1"/>
  <c r="BG528" i="1" s="1"/>
  <c r="BI528" i="1"/>
  <c r="BB528" i="1"/>
  <c r="AV528" i="1"/>
  <c r="AW528" i="1" s="1"/>
  <c r="AR528" i="1"/>
  <c r="AQ528" i="1"/>
  <c r="AP528" i="1"/>
  <c r="O528" i="1" s="1"/>
  <c r="AG528" i="1"/>
  <c r="AE528" i="1"/>
  <c r="AD528" i="1"/>
  <c r="AC528" i="1" s="1"/>
  <c r="V528" i="1"/>
  <c r="T528" i="1"/>
  <c r="Q528" i="1"/>
  <c r="P528" i="1"/>
  <c r="BE528" i="1" s="1"/>
  <c r="BT527" i="1"/>
  <c r="Y527" i="1" s="1"/>
  <c r="BS527" i="1"/>
  <c r="BR527" i="1"/>
  <c r="BQ527" i="1"/>
  <c r="BP527" i="1"/>
  <c r="BO527" i="1"/>
  <c r="BN527" i="1"/>
  <c r="BM527" i="1"/>
  <c r="BL527" i="1"/>
  <c r="BG527" i="1" s="1"/>
  <c r="BI527" i="1"/>
  <c r="BD527" i="1"/>
  <c r="BF527" i="1" s="1"/>
  <c r="BB527" i="1"/>
  <c r="AV527" i="1"/>
  <c r="AW527" i="1" s="1"/>
  <c r="AR527" i="1"/>
  <c r="AP527" i="1" s="1"/>
  <c r="AE527" i="1"/>
  <c r="AD527" i="1"/>
  <c r="AC527" i="1" s="1"/>
  <c r="V527" i="1"/>
  <c r="P527" i="1"/>
  <c r="BE527" i="1" s="1"/>
  <c r="BH527" i="1" s="1"/>
  <c r="BT526" i="1"/>
  <c r="BS526" i="1"/>
  <c r="BR526" i="1"/>
  <c r="BQ526" i="1"/>
  <c r="BP526" i="1"/>
  <c r="BO526" i="1"/>
  <c r="BN526" i="1"/>
  <c r="BM526" i="1"/>
  <c r="BL526" i="1"/>
  <c r="BG526" i="1" s="1"/>
  <c r="BI526" i="1"/>
  <c r="BB526" i="1"/>
  <c r="AV526" i="1"/>
  <c r="AW526" i="1" s="1"/>
  <c r="AR526" i="1"/>
  <c r="AP526" i="1" s="1"/>
  <c r="AQ526" i="1"/>
  <c r="AG526" i="1"/>
  <c r="AE526" i="1"/>
  <c r="AD526" i="1"/>
  <c r="AC526" i="1" s="1"/>
  <c r="V526" i="1"/>
  <c r="T526" i="1"/>
  <c r="O526" i="1"/>
  <c r="BT525" i="1"/>
  <c r="BS525" i="1"/>
  <c r="BQ525" i="1"/>
  <c r="BR525" i="1" s="1"/>
  <c r="BP525" i="1"/>
  <c r="BO525" i="1"/>
  <c r="BN525" i="1"/>
  <c r="BM525" i="1"/>
  <c r="BL525" i="1"/>
  <c r="BI525" i="1"/>
  <c r="BG525" i="1"/>
  <c r="BB525" i="1"/>
  <c r="AW525" i="1"/>
  <c r="AV525" i="1"/>
  <c r="AR525" i="1"/>
  <c r="AP525" i="1" s="1"/>
  <c r="AE525" i="1"/>
  <c r="AD525" i="1"/>
  <c r="AC525" i="1" s="1"/>
  <c r="V525" i="1"/>
  <c r="BT524" i="1"/>
  <c r="BS524" i="1"/>
  <c r="BR524" i="1" s="1"/>
  <c r="Y524" i="1" s="1"/>
  <c r="BQ524" i="1"/>
  <c r="BP524" i="1"/>
  <c r="BO524" i="1"/>
  <c r="BN524" i="1"/>
  <c r="BM524" i="1"/>
  <c r="BL524" i="1"/>
  <c r="BG524" i="1" s="1"/>
  <c r="BI524" i="1"/>
  <c r="BD524" i="1"/>
  <c r="BB524" i="1"/>
  <c r="AW524" i="1"/>
  <c r="AV524" i="1"/>
  <c r="AR524" i="1"/>
  <c r="AP524" i="1" s="1"/>
  <c r="AG524" i="1"/>
  <c r="AE524" i="1"/>
  <c r="AD524" i="1"/>
  <c r="V524" i="1"/>
  <c r="Q524" i="1"/>
  <c r="P524" i="1"/>
  <c r="BE524" i="1" s="1"/>
  <c r="O524" i="1"/>
  <c r="BT523" i="1"/>
  <c r="BS523" i="1"/>
  <c r="BQ523" i="1"/>
  <c r="BR523" i="1" s="1"/>
  <c r="Y523" i="1" s="1"/>
  <c r="BP523" i="1"/>
  <c r="BO523" i="1"/>
  <c r="BN523" i="1"/>
  <c r="BM523" i="1"/>
  <c r="BL523" i="1"/>
  <c r="BI523" i="1"/>
  <c r="BG523" i="1"/>
  <c r="BD523" i="1"/>
  <c r="BB523" i="1"/>
  <c r="AW523" i="1"/>
  <c r="AV523" i="1"/>
  <c r="AR523" i="1"/>
  <c r="AQ523" i="1"/>
  <c r="AP523" i="1"/>
  <c r="Q523" i="1" s="1"/>
  <c r="AE523" i="1"/>
  <c r="AD523" i="1"/>
  <c r="AC523" i="1" s="1"/>
  <c r="V523" i="1"/>
  <c r="T523" i="1"/>
  <c r="BT522" i="1"/>
  <c r="BS522" i="1"/>
  <c r="BQ522" i="1"/>
  <c r="BR522" i="1" s="1"/>
  <c r="BD522" i="1" s="1"/>
  <c r="BP522" i="1"/>
  <c r="BO522" i="1"/>
  <c r="BN522" i="1"/>
  <c r="BM522" i="1"/>
  <c r="BL522" i="1"/>
  <c r="BG522" i="1" s="1"/>
  <c r="BI522" i="1"/>
  <c r="BF522" i="1"/>
  <c r="BB522" i="1"/>
  <c r="AW522" i="1"/>
  <c r="AV522" i="1"/>
  <c r="AR522" i="1"/>
  <c r="AP522" i="1" s="1"/>
  <c r="AQ522" i="1"/>
  <c r="AE522" i="1"/>
  <c r="AC522" i="1" s="1"/>
  <c r="AD522" i="1"/>
  <c r="V522" i="1"/>
  <c r="Q522" i="1"/>
  <c r="O522" i="1"/>
  <c r="BT521" i="1"/>
  <c r="Y521" i="1" s="1"/>
  <c r="BS521" i="1"/>
  <c r="BR521" i="1" s="1"/>
  <c r="BD521" i="1" s="1"/>
  <c r="BQ521" i="1"/>
  <c r="BP521" i="1"/>
  <c r="BO521" i="1"/>
  <c r="BN521" i="1"/>
  <c r="BM521" i="1"/>
  <c r="BL521" i="1"/>
  <c r="BG521" i="1" s="1"/>
  <c r="BI521" i="1"/>
  <c r="BE521" i="1"/>
  <c r="BH521" i="1" s="1"/>
  <c r="BB521" i="1"/>
  <c r="AV521" i="1"/>
  <c r="AW521" i="1" s="1"/>
  <c r="AR521" i="1"/>
  <c r="AP521" i="1" s="1"/>
  <c r="AE521" i="1"/>
  <c r="AD521" i="1"/>
  <c r="AC521" i="1" s="1"/>
  <c r="V521" i="1"/>
  <c r="T521" i="1"/>
  <c r="Q521" i="1"/>
  <c r="P521" i="1"/>
  <c r="BT520" i="1"/>
  <c r="BS520" i="1"/>
  <c r="BQ520" i="1"/>
  <c r="BR520" i="1" s="1"/>
  <c r="Y520" i="1" s="1"/>
  <c r="BP520" i="1"/>
  <c r="BO520" i="1"/>
  <c r="BN520" i="1"/>
  <c r="BM520" i="1"/>
  <c r="BL520" i="1"/>
  <c r="BI520" i="1"/>
  <c r="BG520" i="1"/>
  <c r="BD520" i="1"/>
  <c r="BF520" i="1" s="1"/>
  <c r="BB520" i="1"/>
  <c r="AW520" i="1"/>
  <c r="AV520" i="1"/>
  <c r="AR520" i="1"/>
  <c r="AP520" i="1"/>
  <c r="AE520" i="1"/>
  <c r="AD520" i="1"/>
  <c r="AC520" i="1" s="1"/>
  <c r="V520" i="1"/>
  <c r="BT519" i="1"/>
  <c r="BS519" i="1"/>
  <c r="BR519" i="1" s="1"/>
  <c r="BQ519" i="1"/>
  <c r="BP519" i="1"/>
  <c r="BO519" i="1"/>
  <c r="BN519" i="1"/>
  <c r="BM519" i="1"/>
  <c r="BL519" i="1"/>
  <c r="BG519" i="1" s="1"/>
  <c r="BI519" i="1"/>
  <c r="BB519" i="1"/>
  <c r="AV519" i="1"/>
  <c r="AW519" i="1" s="1"/>
  <c r="AR519" i="1"/>
  <c r="AP519" i="1" s="1"/>
  <c r="T519" i="1" s="1"/>
  <c r="AQ519" i="1"/>
  <c r="AG519" i="1"/>
  <c r="AE519" i="1"/>
  <c r="AD519" i="1"/>
  <c r="V519" i="1"/>
  <c r="Q519" i="1"/>
  <c r="P519" i="1"/>
  <c r="BE519" i="1" s="1"/>
  <c r="O519" i="1"/>
  <c r="BT518" i="1"/>
  <c r="BS518" i="1"/>
  <c r="BQ518" i="1"/>
  <c r="BR518" i="1" s="1"/>
  <c r="BP518" i="1"/>
  <c r="BO518" i="1"/>
  <c r="BN518" i="1"/>
  <c r="BM518" i="1"/>
  <c r="BL518" i="1"/>
  <c r="BG518" i="1" s="1"/>
  <c r="BI518" i="1"/>
  <c r="BD518" i="1"/>
  <c r="BF518" i="1" s="1"/>
  <c r="BB518" i="1"/>
  <c r="AW518" i="1"/>
  <c r="AV518" i="1"/>
  <c r="AR518" i="1"/>
  <c r="AP518" i="1"/>
  <c r="AE518" i="1"/>
  <c r="AD518" i="1"/>
  <c r="AC518" i="1"/>
  <c r="Y518" i="1"/>
  <c r="V518" i="1"/>
  <c r="T518" i="1"/>
  <c r="Q518" i="1"/>
  <c r="BT517" i="1"/>
  <c r="BS517" i="1"/>
  <c r="BQ517" i="1"/>
  <c r="BP517" i="1"/>
  <c r="BO517" i="1"/>
  <c r="BN517" i="1"/>
  <c r="BM517" i="1"/>
  <c r="BL517" i="1"/>
  <c r="BI517" i="1"/>
  <c r="BG517" i="1"/>
  <c r="BB517" i="1"/>
  <c r="AV517" i="1"/>
  <c r="AW517" i="1" s="1"/>
  <c r="AR517" i="1"/>
  <c r="AP517" i="1" s="1"/>
  <c r="AQ517" i="1"/>
  <c r="AE517" i="1"/>
  <c r="AC517" i="1" s="1"/>
  <c r="AD517" i="1"/>
  <c r="V517" i="1"/>
  <c r="T517" i="1"/>
  <c r="BT516" i="1"/>
  <c r="BS516" i="1"/>
  <c r="BR516" i="1" s="1"/>
  <c r="BQ516" i="1"/>
  <c r="BP516" i="1"/>
  <c r="BO516" i="1"/>
  <c r="BN516" i="1"/>
  <c r="BM516" i="1"/>
  <c r="BL516" i="1"/>
  <c r="BG516" i="1" s="1"/>
  <c r="BI516" i="1"/>
  <c r="BD516" i="1"/>
  <c r="BB516" i="1"/>
  <c r="BF516" i="1" s="1"/>
  <c r="AW516" i="1"/>
  <c r="AV516" i="1"/>
  <c r="AR516" i="1"/>
  <c r="AP516" i="1" s="1"/>
  <c r="AE516" i="1"/>
  <c r="AD516" i="1"/>
  <c r="AC516" i="1" s="1"/>
  <c r="Y516" i="1"/>
  <c r="V516" i="1"/>
  <c r="P516" i="1"/>
  <c r="BE516" i="1" s="1"/>
  <c r="BH516" i="1" s="1"/>
  <c r="O516" i="1"/>
  <c r="BT515" i="1"/>
  <c r="BS515" i="1"/>
  <c r="BQ515" i="1"/>
  <c r="BR515" i="1" s="1"/>
  <c r="Y515" i="1" s="1"/>
  <c r="BP515" i="1"/>
  <c r="BO515" i="1"/>
  <c r="BN515" i="1"/>
  <c r="BM515" i="1"/>
  <c r="BL515" i="1"/>
  <c r="BI515" i="1"/>
  <c r="BG515" i="1"/>
  <c r="BB515" i="1"/>
  <c r="AW515" i="1"/>
  <c r="AV515" i="1"/>
  <c r="AR515" i="1"/>
  <c r="AP515" i="1"/>
  <c r="AE515" i="1"/>
  <c r="AD515" i="1"/>
  <c r="AC515" i="1"/>
  <c r="V515" i="1"/>
  <c r="BT514" i="1"/>
  <c r="BS514" i="1"/>
  <c r="BR514" i="1" s="1"/>
  <c r="BQ514" i="1"/>
  <c r="BP514" i="1"/>
  <c r="BO514" i="1"/>
  <c r="BN514" i="1"/>
  <c r="BM514" i="1"/>
  <c r="BL514" i="1"/>
  <c r="BI514" i="1"/>
  <c r="BG514" i="1"/>
  <c r="BB514" i="1"/>
  <c r="AW514" i="1"/>
  <c r="AV514" i="1"/>
  <c r="AR514" i="1"/>
  <c r="AP514" i="1"/>
  <c r="AE514" i="1"/>
  <c r="AD514" i="1"/>
  <c r="AC514" i="1"/>
  <c r="V514" i="1"/>
  <c r="P514" i="1"/>
  <c r="BE514" i="1" s="1"/>
  <c r="BT513" i="1"/>
  <c r="BS513" i="1"/>
  <c r="BR513" i="1" s="1"/>
  <c r="Y513" i="1" s="1"/>
  <c r="BQ513" i="1"/>
  <c r="BP513" i="1"/>
  <c r="BO513" i="1"/>
  <c r="BN513" i="1"/>
  <c r="BM513" i="1"/>
  <c r="BL513" i="1"/>
  <c r="BG513" i="1" s="1"/>
  <c r="BI513" i="1"/>
  <c r="BD513" i="1"/>
  <c r="BB513" i="1"/>
  <c r="AV513" i="1"/>
  <c r="AW513" i="1" s="1"/>
  <c r="AR513" i="1"/>
  <c r="AP513" i="1" s="1"/>
  <c r="AE513" i="1"/>
  <c r="AC513" i="1" s="1"/>
  <c r="AD513" i="1"/>
  <c r="V513" i="1"/>
  <c r="Q513" i="1"/>
  <c r="BT512" i="1"/>
  <c r="BS512" i="1"/>
  <c r="BR512" i="1"/>
  <c r="Y512" i="1" s="1"/>
  <c r="BQ512" i="1"/>
  <c r="BP512" i="1"/>
  <c r="BO512" i="1"/>
  <c r="BN512" i="1"/>
  <c r="BM512" i="1"/>
  <c r="BL512" i="1"/>
  <c r="BI512" i="1"/>
  <c r="BG512" i="1"/>
  <c r="BD512" i="1"/>
  <c r="BF512" i="1" s="1"/>
  <c r="BB512" i="1"/>
  <c r="AV512" i="1"/>
  <c r="AW512" i="1" s="1"/>
  <c r="AR512" i="1"/>
  <c r="AP512" i="1" s="1"/>
  <c r="AQ512" i="1" s="1"/>
  <c r="AE512" i="1"/>
  <c r="AC512" i="1" s="1"/>
  <c r="AD512" i="1"/>
  <c r="V512" i="1"/>
  <c r="O512" i="1"/>
  <c r="BT511" i="1"/>
  <c r="BS511" i="1"/>
  <c r="BQ511" i="1"/>
  <c r="BR511" i="1" s="1"/>
  <c r="BP511" i="1"/>
  <c r="BO511" i="1"/>
  <c r="BN511" i="1"/>
  <c r="BM511" i="1"/>
  <c r="BL511" i="1"/>
  <c r="BG511" i="1" s="1"/>
  <c r="BI511" i="1"/>
  <c r="BB511" i="1"/>
  <c r="AW511" i="1"/>
  <c r="AV511" i="1"/>
  <c r="AR511" i="1"/>
  <c r="AP511" i="1" s="1"/>
  <c r="AQ511" i="1" s="1"/>
  <c r="AE511" i="1"/>
  <c r="AD511" i="1"/>
  <c r="AC511" i="1" s="1"/>
  <c r="V511" i="1"/>
  <c r="BT510" i="1"/>
  <c r="BS510" i="1"/>
  <c r="BQ510" i="1"/>
  <c r="BR510" i="1" s="1"/>
  <c r="BP510" i="1"/>
  <c r="BO510" i="1"/>
  <c r="BN510" i="1"/>
  <c r="BM510" i="1"/>
  <c r="BL510" i="1"/>
  <c r="BG510" i="1" s="1"/>
  <c r="BI510" i="1"/>
  <c r="BB510" i="1"/>
  <c r="AW510" i="1"/>
  <c r="AV510" i="1"/>
  <c r="AR510" i="1"/>
  <c r="AP510" i="1"/>
  <c r="AE510" i="1"/>
  <c r="AD510" i="1"/>
  <c r="AC510" i="1"/>
  <c r="V510" i="1"/>
  <c r="T510" i="1"/>
  <c r="Q510" i="1"/>
  <c r="BT509" i="1"/>
  <c r="BS509" i="1"/>
  <c r="BQ509" i="1"/>
  <c r="BR509" i="1" s="1"/>
  <c r="BP509" i="1"/>
  <c r="BO509" i="1"/>
  <c r="BN509" i="1"/>
  <c r="BM509" i="1"/>
  <c r="BL509" i="1"/>
  <c r="BI509" i="1"/>
  <c r="BG509" i="1"/>
  <c r="BB509" i="1"/>
  <c r="AV509" i="1"/>
  <c r="AW509" i="1" s="1"/>
  <c r="AR509" i="1"/>
  <c r="AP509" i="1" s="1"/>
  <c r="AE509" i="1"/>
  <c r="AD509" i="1"/>
  <c r="AC509" i="1"/>
  <c r="V509" i="1"/>
  <c r="BT508" i="1"/>
  <c r="BS508" i="1"/>
  <c r="BR508" i="1"/>
  <c r="BQ508" i="1"/>
  <c r="BP508" i="1"/>
  <c r="BO508" i="1"/>
  <c r="BN508" i="1"/>
  <c r="BM508" i="1"/>
  <c r="BL508" i="1"/>
  <c r="BG508" i="1" s="1"/>
  <c r="BI508" i="1"/>
  <c r="BD508" i="1"/>
  <c r="BB508" i="1"/>
  <c r="BF508" i="1" s="1"/>
  <c r="AV508" i="1"/>
  <c r="AW508" i="1" s="1"/>
  <c r="AR508" i="1"/>
  <c r="AP508" i="1" s="1"/>
  <c r="AE508" i="1"/>
  <c r="AD508" i="1"/>
  <c r="Y508" i="1"/>
  <c r="V508" i="1"/>
  <c r="Q508" i="1"/>
  <c r="BT507" i="1"/>
  <c r="BS507" i="1"/>
  <c r="BQ507" i="1"/>
  <c r="BR507" i="1" s="1"/>
  <c r="BP507" i="1"/>
  <c r="BO507" i="1"/>
  <c r="BN507" i="1"/>
  <c r="BM507" i="1"/>
  <c r="BL507" i="1"/>
  <c r="BI507" i="1"/>
  <c r="BG507" i="1"/>
  <c r="BB507" i="1"/>
  <c r="AW507" i="1"/>
  <c r="AV507" i="1"/>
  <c r="AR507" i="1"/>
  <c r="AP507" i="1"/>
  <c r="AE507" i="1"/>
  <c r="AD507" i="1"/>
  <c r="AC507" i="1" s="1"/>
  <c r="V507" i="1"/>
  <c r="T507" i="1"/>
  <c r="BT506" i="1"/>
  <c r="BS506" i="1"/>
  <c r="BR506" i="1"/>
  <c r="BQ506" i="1"/>
  <c r="BP506" i="1"/>
  <c r="BO506" i="1"/>
  <c r="BN506" i="1"/>
  <c r="BM506" i="1"/>
  <c r="BL506" i="1"/>
  <c r="BG506" i="1" s="1"/>
  <c r="BI506" i="1"/>
  <c r="BB506" i="1"/>
  <c r="AW506" i="1"/>
  <c r="AV506" i="1"/>
  <c r="AR506" i="1"/>
  <c r="AP506" i="1"/>
  <c r="AE506" i="1"/>
  <c r="AD506" i="1"/>
  <c r="V506" i="1"/>
  <c r="P506" i="1"/>
  <c r="BE506" i="1" s="1"/>
  <c r="BT505" i="1"/>
  <c r="BS505" i="1"/>
  <c r="BR505" i="1" s="1"/>
  <c r="BQ505" i="1"/>
  <c r="BP505" i="1"/>
  <c r="BO505" i="1"/>
  <c r="BN505" i="1"/>
  <c r="BM505" i="1"/>
  <c r="BL505" i="1"/>
  <c r="BG505" i="1" s="1"/>
  <c r="BI505" i="1"/>
  <c r="BD505" i="1"/>
  <c r="BB505" i="1"/>
  <c r="AV505" i="1"/>
  <c r="AW505" i="1" s="1"/>
  <c r="AR505" i="1"/>
  <c r="AP505" i="1" s="1"/>
  <c r="AE505" i="1"/>
  <c r="AC505" i="1" s="1"/>
  <c r="AD505" i="1"/>
  <c r="Y505" i="1"/>
  <c r="V505" i="1"/>
  <c r="T505" i="1"/>
  <c r="BT504" i="1"/>
  <c r="BS504" i="1"/>
  <c r="BQ504" i="1"/>
  <c r="BR504" i="1" s="1"/>
  <c r="BP504" i="1"/>
  <c r="BO504" i="1"/>
  <c r="BN504" i="1"/>
  <c r="BM504" i="1"/>
  <c r="BL504" i="1"/>
  <c r="BI504" i="1"/>
  <c r="BG504" i="1"/>
  <c r="BB504" i="1"/>
  <c r="AV504" i="1"/>
  <c r="AW504" i="1" s="1"/>
  <c r="AR504" i="1"/>
  <c r="AP504" i="1" s="1"/>
  <c r="AE504" i="1"/>
  <c r="AD504" i="1"/>
  <c r="AC504" i="1"/>
  <c r="V504" i="1"/>
  <c r="BT503" i="1"/>
  <c r="BS503" i="1"/>
  <c r="BQ503" i="1"/>
  <c r="BR503" i="1" s="1"/>
  <c r="BP503" i="1"/>
  <c r="BO503" i="1"/>
  <c r="BN503" i="1"/>
  <c r="BM503" i="1"/>
  <c r="BL503" i="1"/>
  <c r="BG503" i="1" s="1"/>
  <c r="BI503" i="1"/>
  <c r="BB503" i="1"/>
  <c r="AV503" i="1"/>
  <c r="AW503" i="1" s="1"/>
  <c r="AR503" i="1"/>
  <c r="AP503" i="1" s="1"/>
  <c r="AQ503" i="1"/>
  <c r="AE503" i="1"/>
  <c r="AD503" i="1"/>
  <c r="V503" i="1"/>
  <c r="Q503" i="1"/>
  <c r="BT502" i="1"/>
  <c r="BS502" i="1"/>
  <c r="BQ502" i="1"/>
  <c r="BR502" i="1" s="1"/>
  <c r="BP502" i="1"/>
  <c r="BO502" i="1"/>
  <c r="BN502" i="1"/>
  <c r="BM502" i="1"/>
  <c r="BL502" i="1"/>
  <c r="BG502" i="1" s="1"/>
  <c r="BI502" i="1"/>
  <c r="BD502" i="1"/>
  <c r="BF502" i="1" s="1"/>
  <c r="BB502" i="1"/>
  <c r="AW502" i="1"/>
  <c r="AV502" i="1"/>
  <c r="AR502" i="1"/>
  <c r="AP502" i="1"/>
  <c r="AE502" i="1"/>
  <c r="AD502" i="1"/>
  <c r="AC502" i="1"/>
  <c r="Y502" i="1"/>
  <c r="V502" i="1"/>
  <c r="BT501" i="1"/>
  <c r="BS501" i="1"/>
  <c r="BQ501" i="1"/>
  <c r="BR501" i="1" s="1"/>
  <c r="BP501" i="1"/>
  <c r="BO501" i="1"/>
  <c r="BN501" i="1"/>
  <c r="BM501" i="1"/>
  <c r="BL501" i="1"/>
  <c r="BI501" i="1"/>
  <c r="BG501" i="1"/>
  <c r="BB501" i="1"/>
  <c r="AV501" i="1"/>
  <c r="AW501" i="1" s="1"/>
  <c r="AR501" i="1"/>
  <c r="AP501" i="1"/>
  <c r="AE501" i="1"/>
  <c r="AD501" i="1"/>
  <c r="V501" i="1"/>
  <c r="T501" i="1"/>
  <c r="BT500" i="1"/>
  <c r="BS500" i="1"/>
  <c r="BQ500" i="1"/>
  <c r="BR500" i="1" s="1"/>
  <c r="Y500" i="1" s="1"/>
  <c r="BP500" i="1"/>
  <c r="BO500" i="1"/>
  <c r="BN500" i="1"/>
  <c r="BM500" i="1"/>
  <c r="BL500" i="1"/>
  <c r="BI500" i="1"/>
  <c r="BG500" i="1"/>
  <c r="BD500" i="1"/>
  <c r="BB500" i="1"/>
  <c r="BF500" i="1" s="1"/>
  <c r="AV500" i="1"/>
  <c r="AW500" i="1" s="1"/>
  <c r="AR500" i="1"/>
  <c r="AP500" i="1" s="1"/>
  <c r="AE500" i="1"/>
  <c r="AD500" i="1"/>
  <c r="AC500" i="1" s="1"/>
  <c r="V500" i="1"/>
  <c r="Q500" i="1"/>
  <c r="BT499" i="1"/>
  <c r="BS499" i="1"/>
  <c r="BQ499" i="1"/>
  <c r="BR499" i="1" s="1"/>
  <c r="BP499" i="1"/>
  <c r="BO499" i="1"/>
  <c r="BN499" i="1"/>
  <c r="BM499" i="1"/>
  <c r="BL499" i="1"/>
  <c r="BI499" i="1"/>
  <c r="BG499" i="1"/>
  <c r="BB499" i="1"/>
  <c r="AW499" i="1"/>
  <c r="AV499" i="1"/>
  <c r="AR499" i="1"/>
  <c r="AP499" i="1"/>
  <c r="AE499" i="1"/>
  <c r="AD499" i="1"/>
  <c r="AC499" i="1"/>
  <c r="V499" i="1"/>
  <c r="BT498" i="1"/>
  <c r="Y498" i="1" s="1"/>
  <c r="BS498" i="1"/>
  <c r="BR498" i="1"/>
  <c r="BD498" i="1" s="1"/>
  <c r="BQ498" i="1"/>
  <c r="BP498" i="1"/>
  <c r="BO498" i="1"/>
  <c r="BN498" i="1"/>
  <c r="BM498" i="1"/>
  <c r="BL498" i="1"/>
  <c r="BG498" i="1" s="1"/>
  <c r="BI498" i="1"/>
  <c r="BF498" i="1"/>
  <c r="BB498" i="1"/>
  <c r="AV498" i="1"/>
  <c r="AW498" i="1" s="1"/>
  <c r="AR498" i="1"/>
  <c r="AP498" i="1"/>
  <c r="AE498" i="1"/>
  <c r="AD498" i="1"/>
  <c r="AC498" i="1"/>
  <c r="V498" i="1"/>
  <c r="Q498" i="1"/>
  <c r="P498" i="1"/>
  <c r="BE498" i="1" s="1"/>
  <c r="BH498" i="1" s="1"/>
  <c r="BT497" i="1"/>
  <c r="BS497" i="1"/>
  <c r="BR497" i="1" s="1"/>
  <c r="BQ497" i="1"/>
  <c r="BP497" i="1"/>
  <c r="BO497" i="1"/>
  <c r="BN497" i="1"/>
  <c r="BM497" i="1"/>
  <c r="BL497" i="1"/>
  <c r="BG497" i="1" s="1"/>
  <c r="BI497" i="1"/>
  <c r="BB497" i="1"/>
  <c r="AW497" i="1"/>
  <c r="AV497" i="1"/>
  <c r="AR497" i="1"/>
  <c r="AP497" i="1" s="1"/>
  <c r="AE497" i="1"/>
  <c r="AD497" i="1"/>
  <c r="AC497" i="1" s="1"/>
  <c r="V497" i="1"/>
  <c r="T497" i="1"/>
  <c r="BT496" i="1"/>
  <c r="BS496" i="1"/>
  <c r="BR496" i="1"/>
  <c r="BQ496" i="1"/>
  <c r="BP496" i="1"/>
  <c r="BO496" i="1"/>
  <c r="BN496" i="1"/>
  <c r="BM496" i="1"/>
  <c r="BL496" i="1"/>
  <c r="BI496" i="1"/>
  <c r="BG496" i="1"/>
  <c r="BB496" i="1"/>
  <c r="AV496" i="1"/>
  <c r="AW496" i="1" s="1"/>
  <c r="AR496" i="1"/>
  <c r="AP496" i="1"/>
  <c r="AE496" i="1"/>
  <c r="AD496" i="1"/>
  <c r="AC496" i="1"/>
  <c r="V496" i="1"/>
  <c r="T496" i="1"/>
  <c r="O496" i="1"/>
  <c r="BT495" i="1"/>
  <c r="BS495" i="1"/>
  <c r="BQ495" i="1"/>
  <c r="BR495" i="1" s="1"/>
  <c r="BP495" i="1"/>
  <c r="BO495" i="1"/>
  <c r="BN495" i="1"/>
  <c r="BM495" i="1"/>
  <c r="BL495" i="1"/>
  <c r="BG495" i="1" s="1"/>
  <c r="BI495" i="1"/>
  <c r="BB495" i="1"/>
  <c r="AV495" i="1"/>
  <c r="AW495" i="1" s="1"/>
  <c r="AR495" i="1"/>
  <c r="AP495" i="1" s="1"/>
  <c r="AE495" i="1"/>
  <c r="AC495" i="1" s="1"/>
  <c r="AD495" i="1"/>
  <c r="V495" i="1"/>
  <c r="Q495" i="1"/>
  <c r="BT494" i="1"/>
  <c r="BS494" i="1"/>
  <c r="BQ494" i="1"/>
  <c r="BR494" i="1" s="1"/>
  <c r="BP494" i="1"/>
  <c r="BO494" i="1"/>
  <c r="BN494" i="1"/>
  <c r="BM494" i="1"/>
  <c r="BL494" i="1"/>
  <c r="BG494" i="1" s="1"/>
  <c r="BI494" i="1"/>
  <c r="BD494" i="1"/>
  <c r="BB494" i="1"/>
  <c r="BF494" i="1" s="1"/>
  <c r="AW494" i="1"/>
  <c r="AV494" i="1"/>
  <c r="AR494" i="1"/>
  <c r="AP494" i="1"/>
  <c r="AE494" i="1"/>
  <c r="AD494" i="1"/>
  <c r="AC494" i="1"/>
  <c r="Y494" i="1"/>
  <c r="V494" i="1"/>
  <c r="T494" i="1"/>
  <c r="Q494" i="1"/>
  <c r="P494" i="1"/>
  <c r="BE494" i="1" s="1"/>
  <c r="BH494" i="1" s="1"/>
  <c r="BT493" i="1"/>
  <c r="BS493" i="1"/>
  <c r="BQ493" i="1"/>
  <c r="BR493" i="1" s="1"/>
  <c r="BP493" i="1"/>
  <c r="BO493" i="1"/>
  <c r="BN493" i="1"/>
  <c r="BM493" i="1"/>
  <c r="BL493" i="1"/>
  <c r="BI493" i="1"/>
  <c r="BG493" i="1"/>
  <c r="BE493" i="1"/>
  <c r="BH493" i="1" s="1"/>
  <c r="BD493" i="1"/>
  <c r="BF493" i="1" s="1"/>
  <c r="BB493" i="1"/>
  <c r="AW493" i="1"/>
  <c r="AV493" i="1"/>
  <c r="AR493" i="1"/>
  <c r="AP493" i="1"/>
  <c r="AG493" i="1"/>
  <c r="AE493" i="1"/>
  <c r="AD493" i="1"/>
  <c r="AC493" i="1"/>
  <c r="Y493" i="1"/>
  <c r="V493" i="1"/>
  <c r="Q493" i="1"/>
  <c r="P493" i="1"/>
  <c r="O493" i="1"/>
  <c r="BT492" i="1"/>
  <c r="Y492" i="1" s="1"/>
  <c r="Z492" i="1" s="1"/>
  <c r="AA492" i="1" s="1"/>
  <c r="BS492" i="1"/>
  <c r="BQ492" i="1"/>
  <c r="BR492" i="1" s="1"/>
  <c r="BP492" i="1"/>
  <c r="BO492" i="1"/>
  <c r="BN492" i="1"/>
  <c r="BM492" i="1"/>
  <c r="BL492" i="1"/>
  <c r="BG492" i="1" s="1"/>
  <c r="BI492" i="1"/>
  <c r="BE492" i="1"/>
  <c r="BH492" i="1" s="1"/>
  <c r="BD492" i="1"/>
  <c r="BB492" i="1"/>
  <c r="BF492" i="1" s="1"/>
  <c r="AV492" i="1"/>
  <c r="AW492" i="1" s="1"/>
  <c r="AR492" i="1"/>
  <c r="AP492" i="1" s="1"/>
  <c r="AQ492" i="1" s="1"/>
  <c r="AE492" i="1"/>
  <c r="AD492" i="1"/>
  <c r="W492" i="1"/>
  <c r="U492" i="1" s="1"/>
  <c r="X492" i="1" s="1"/>
  <c r="R492" i="1" s="1"/>
  <c r="S492" i="1" s="1"/>
  <c r="V492" i="1"/>
  <c r="T492" i="1"/>
  <c r="Q492" i="1"/>
  <c r="P492" i="1"/>
  <c r="O492" i="1"/>
  <c r="AG492" i="1" s="1"/>
  <c r="BT491" i="1"/>
  <c r="BS491" i="1"/>
  <c r="BR491" i="1"/>
  <c r="BQ491" i="1"/>
  <c r="BP491" i="1"/>
  <c r="BO491" i="1"/>
  <c r="BN491" i="1"/>
  <c r="BM491" i="1"/>
  <c r="BL491" i="1"/>
  <c r="BG491" i="1" s="1"/>
  <c r="BI491" i="1"/>
  <c r="BD491" i="1"/>
  <c r="BB491" i="1"/>
  <c r="AW491" i="1"/>
  <c r="AV491" i="1"/>
  <c r="AR491" i="1"/>
  <c r="AP491" i="1" s="1"/>
  <c r="AE491" i="1"/>
  <c r="AD491" i="1"/>
  <c r="AC491" i="1" s="1"/>
  <c r="Y491" i="1"/>
  <c r="V491" i="1"/>
  <c r="BT490" i="1"/>
  <c r="BS490" i="1"/>
  <c r="BR490" i="1" s="1"/>
  <c r="BQ490" i="1"/>
  <c r="BP490" i="1"/>
  <c r="BO490" i="1"/>
  <c r="BN490" i="1"/>
  <c r="BM490" i="1"/>
  <c r="BL490" i="1"/>
  <c r="BG490" i="1" s="1"/>
  <c r="BI490" i="1"/>
  <c r="BE490" i="1"/>
  <c r="BB490" i="1"/>
  <c r="AV490" i="1"/>
  <c r="AW490" i="1" s="1"/>
  <c r="AR490" i="1"/>
  <c r="AP490" i="1" s="1"/>
  <c r="AE490" i="1"/>
  <c r="AD490" i="1"/>
  <c r="V490" i="1"/>
  <c r="Q490" i="1"/>
  <c r="P490" i="1"/>
  <c r="BT489" i="1"/>
  <c r="BS489" i="1"/>
  <c r="BR489" i="1" s="1"/>
  <c r="BQ489" i="1"/>
  <c r="BP489" i="1"/>
  <c r="BO489" i="1"/>
  <c r="BN489" i="1"/>
  <c r="BM489" i="1"/>
  <c r="BL489" i="1"/>
  <c r="BG489" i="1" s="1"/>
  <c r="BI489" i="1"/>
  <c r="BB489" i="1"/>
  <c r="AV489" i="1"/>
  <c r="AW489" i="1" s="1"/>
  <c r="AR489" i="1"/>
  <c r="AP489" i="1" s="1"/>
  <c r="AE489" i="1"/>
  <c r="AC489" i="1" s="1"/>
  <c r="AD489" i="1"/>
  <c r="V489" i="1"/>
  <c r="BT488" i="1"/>
  <c r="BS488" i="1"/>
  <c r="BQ488" i="1"/>
  <c r="BR488" i="1" s="1"/>
  <c r="BP488" i="1"/>
  <c r="BO488" i="1"/>
  <c r="BN488" i="1"/>
  <c r="BM488" i="1"/>
  <c r="BL488" i="1"/>
  <c r="BI488" i="1"/>
  <c r="BG488" i="1"/>
  <c r="BB488" i="1"/>
  <c r="AV488" i="1"/>
  <c r="AW488" i="1" s="1"/>
  <c r="AR488" i="1"/>
  <c r="AP488" i="1" s="1"/>
  <c r="O488" i="1" s="1"/>
  <c r="AE488" i="1"/>
  <c r="AD488" i="1"/>
  <c r="AC488" i="1"/>
  <c r="V488" i="1"/>
  <c r="BT487" i="1"/>
  <c r="BS487" i="1"/>
  <c r="BQ487" i="1"/>
  <c r="BR487" i="1" s="1"/>
  <c r="BD487" i="1" s="1"/>
  <c r="BP487" i="1"/>
  <c r="BO487" i="1"/>
  <c r="BN487" i="1"/>
  <c r="BM487" i="1"/>
  <c r="BL487" i="1"/>
  <c r="BI487" i="1"/>
  <c r="BG487" i="1"/>
  <c r="BB487" i="1"/>
  <c r="BF487" i="1" s="1"/>
  <c r="AV487" i="1"/>
  <c r="AW487" i="1" s="1"/>
  <c r="AR487" i="1"/>
  <c r="AP487" i="1" s="1"/>
  <c r="AE487" i="1"/>
  <c r="AD487" i="1"/>
  <c r="Y487" i="1"/>
  <c r="V487" i="1"/>
  <c r="BT486" i="1"/>
  <c r="Y486" i="1" s="1"/>
  <c r="BS486" i="1"/>
  <c r="BQ486" i="1"/>
  <c r="BR486" i="1" s="1"/>
  <c r="BP486" i="1"/>
  <c r="BO486" i="1"/>
  <c r="BN486" i="1"/>
  <c r="BM486" i="1"/>
  <c r="BL486" i="1"/>
  <c r="BG486" i="1" s="1"/>
  <c r="BI486" i="1"/>
  <c r="BD486" i="1"/>
  <c r="BB486" i="1"/>
  <c r="BF486" i="1" s="1"/>
  <c r="AW486" i="1"/>
  <c r="AV486" i="1"/>
  <c r="AR486" i="1"/>
  <c r="AP486" i="1"/>
  <c r="AE486" i="1"/>
  <c r="AD486" i="1"/>
  <c r="AC486" i="1"/>
  <c r="V486" i="1"/>
  <c r="BT485" i="1"/>
  <c r="BS485" i="1"/>
  <c r="BQ485" i="1"/>
  <c r="BR485" i="1" s="1"/>
  <c r="BP485" i="1"/>
  <c r="BO485" i="1"/>
  <c r="BN485" i="1"/>
  <c r="BM485" i="1"/>
  <c r="BL485" i="1"/>
  <c r="BI485" i="1"/>
  <c r="BG485" i="1"/>
  <c r="BB485" i="1"/>
  <c r="AV485" i="1"/>
  <c r="AW485" i="1" s="1"/>
  <c r="AR485" i="1"/>
  <c r="AP485" i="1"/>
  <c r="AE485" i="1"/>
  <c r="AD485" i="1"/>
  <c r="AC485" i="1"/>
  <c r="V485" i="1"/>
  <c r="O485" i="1"/>
  <c r="AG485" i="1" s="1"/>
  <c r="BT484" i="1"/>
  <c r="BS484" i="1"/>
  <c r="BR484" i="1"/>
  <c r="Y484" i="1" s="1"/>
  <c r="BQ484" i="1"/>
  <c r="BP484" i="1"/>
  <c r="BO484" i="1"/>
  <c r="BN484" i="1"/>
  <c r="BM484" i="1"/>
  <c r="BL484" i="1"/>
  <c r="BG484" i="1" s="1"/>
  <c r="BI484" i="1"/>
  <c r="BD484" i="1"/>
  <c r="BB484" i="1"/>
  <c r="AV484" i="1"/>
  <c r="AW484" i="1" s="1"/>
  <c r="AR484" i="1"/>
  <c r="AP484" i="1" s="1"/>
  <c r="AE484" i="1"/>
  <c r="AD484" i="1"/>
  <c r="AC484" i="1" s="1"/>
  <c r="V484" i="1"/>
  <c r="Q484" i="1"/>
  <c r="P484" i="1"/>
  <c r="BE484" i="1" s="1"/>
  <c r="BT483" i="1"/>
  <c r="BS483" i="1"/>
  <c r="BQ483" i="1"/>
  <c r="BR483" i="1" s="1"/>
  <c r="BP483" i="1"/>
  <c r="BO483" i="1"/>
  <c r="BN483" i="1"/>
  <c r="BM483" i="1"/>
  <c r="BL483" i="1"/>
  <c r="BI483" i="1"/>
  <c r="BG483" i="1"/>
  <c r="BB483" i="1"/>
  <c r="AW483" i="1"/>
  <c r="AV483" i="1"/>
  <c r="AR483" i="1"/>
  <c r="AQ483" i="1"/>
  <c r="AP483" i="1"/>
  <c r="T483" i="1" s="1"/>
  <c r="AE483" i="1"/>
  <c r="AD483" i="1"/>
  <c r="AC483" i="1"/>
  <c r="V483" i="1"/>
  <c r="BT482" i="1"/>
  <c r="BS482" i="1"/>
  <c r="BQ482" i="1"/>
  <c r="BP482" i="1"/>
  <c r="BO482" i="1"/>
  <c r="BN482" i="1"/>
  <c r="BM482" i="1"/>
  <c r="BL482" i="1"/>
  <c r="BG482" i="1" s="1"/>
  <c r="BI482" i="1"/>
  <c r="BB482" i="1"/>
  <c r="AV482" i="1"/>
  <c r="AW482" i="1" s="1"/>
  <c r="AR482" i="1"/>
  <c r="AP482" i="1" s="1"/>
  <c r="AQ482" i="1"/>
  <c r="AE482" i="1"/>
  <c r="AC482" i="1" s="1"/>
  <c r="AD482" i="1"/>
  <c r="V482" i="1"/>
  <c r="Q482" i="1"/>
  <c r="BT481" i="1"/>
  <c r="BS481" i="1"/>
  <c r="BR481" i="1" s="1"/>
  <c r="BD481" i="1" s="1"/>
  <c r="BQ481" i="1"/>
  <c r="BP481" i="1"/>
  <c r="BO481" i="1"/>
  <c r="BN481" i="1"/>
  <c r="BM481" i="1"/>
  <c r="BL481" i="1"/>
  <c r="BG481" i="1" s="1"/>
  <c r="BI481" i="1"/>
  <c r="BB481" i="1"/>
  <c r="AW481" i="1"/>
  <c r="AV481" i="1"/>
  <c r="AR481" i="1"/>
  <c r="AP481" i="1" s="1"/>
  <c r="AE481" i="1"/>
  <c r="AC481" i="1" s="1"/>
  <c r="AD481" i="1"/>
  <c r="Y481" i="1"/>
  <c r="V481" i="1"/>
  <c r="T481" i="1"/>
  <c r="Q481" i="1"/>
  <c r="P481" i="1"/>
  <c r="BE481" i="1" s="1"/>
  <c r="BH481" i="1" s="1"/>
  <c r="BT480" i="1"/>
  <c r="BS480" i="1"/>
  <c r="BQ480" i="1"/>
  <c r="BR480" i="1" s="1"/>
  <c r="BP480" i="1"/>
  <c r="BO480" i="1"/>
  <c r="BN480" i="1"/>
  <c r="BM480" i="1"/>
  <c r="BL480" i="1"/>
  <c r="BI480" i="1"/>
  <c r="BG480" i="1"/>
  <c r="BB480" i="1"/>
  <c r="AV480" i="1"/>
  <c r="AW480" i="1" s="1"/>
  <c r="AR480" i="1"/>
  <c r="AP480" i="1"/>
  <c r="AE480" i="1"/>
  <c r="AD480" i="1"/>
  <c r="AC480" i="1" s="1"/>
  <c r="V480" i="1"/>
  <c r="O480" i="1"/>
  <c r="BT479" i="1"/>
  <c r="BS479" i="1"/>
  <c r="BQ479" i="1"/>
  <c r="BR479" i="1" s="1"/>
  <c r="BP479" i="1"/>
  <c r="BO479" i="1"/>
  <c r="BN479" i="1"/>
  <c r="BM479" i="1"/>
  <c r="BL479" i="1"/>
  <c r="BI479" i="1"/>
  <c r="BG479" i="1"/>
  <c r="BB479" i="1"/>
  <c r="AV479" i="1"/>
  <c r="AW479" i="1" s="1"/>
  <c r="AR479" i="1"/>
  <c r="AP479" i="1" s="1"/>
  <c r="AG479" i="1"/>
  <c r="AE479" i="1"/>
  <c r="AD479" i="1"/>
  <c r="AC479" i="1" s="1"/>
  <c r="V479" i="1"/>
  <c r="O479" i="1"/>
  <c r="BT478" i="1"/>
  <c r="Y478" i="1" s="1"/>
  <c r="BS478" i="1"/>
  <c r="BQ478" i="1"/>
  <c r="BR478" i="1" s="1"/>
  <c r="BP478" i="1"/>
  <c r="BO478" i="1"/>
  <c r="BN478" i="1"/>
  <c r="BM478" i="1"/>
  <c r="BL478" i="1"/>
  <c r="BG478" i="1" s="1"/>
  <c r="BI478" i="1"/>
  <c r="BD478" i="1"/>
  <c r="BB478" i="1"/>
  <c r="BF478" i="1" s="1"/>
  <c r="AW478" i="1"/>
  <c r="AV478" i="1"/>
  <c r="AR478" i="1"/>
  <c r="AP478" i="1"/>
  <c r="AE478" i="1"/>
  <c r="AD478" i="1"/>
  <c r="AC478" i="1"/>
  <c r="V478" i="1"/>
  <c r="BT477" i="1"/>
  <c r="BS477" i="1"/>
  <c r="BR477" i="1" s="1"/>
  <c r="BQ477" i="1"/>
  <c r="BP477" i="1"/>
  <c r="BO477" i="1"/>
  <c r="BN477" i="1"/>
  <c r="BM477" i="1"/>
  <c r="BL477" i="1"/>
  <c r="BI477" i="1"/>
  <c r="BG477" i="1"/>
  <c r="BB477" i="1"/>
  <c r="AV477" i="1"/>
  <c r="AW477" i="1" s="1"/>
  <c r="AR477" i="1"/>
  <c r="AP477" i="1"/>
  <c r="AE477" i="1"/>
  <c r="AD477" i="1"/>
  <c r="V477" i="1"/>
  <c r="BT476" i="1"/>
  <c r="BS476" i="1"/>
  <c r="BR476" i="1" s="1"/>
  <c r="BQ476" i="1"/>
  <c r="BP476" i="1"/>
  <c r="BO476" i="1"/>
  <c r="BN476" i="1"/>
  <c r="BM476" i="1"/>
  <c r="BL476" i="1"/>
  <c r="BG476" i="1" s="1"/>
  <c r="BI476" i="1"/>
  <c r="BB476" i="1"/>
  <c r="AV476" i="1"/>
  <c r="AW476" i="1" s="1"/>
  <c r="AR476" i="1"/>
  <c r="AP476" i="1" s="1"/>
  <c r="AG476" i="1"/>
  <c r="AE476" i="1"/>
  <c r="AD476" i="1"/>
  <c r="AC476" i="1" s="1"/>
  <c r="V476" i="1"/>
  <c r="Q476" i="1"/>
  <c r="P476" i="1"/>
  <c r="BE476" i="1" s="1"/>
  <c r="O476" i="1"/>
  <c r="BT475" i="1"/>
  <c r="BS475" i="1"/>
  <c r="BQ475" i="1"/>
  <c r="BR475" i="1" s="1"/>
  <c r="Y475" i="1" s="1"/>
  <c r="BP475" i="1"/>
  <c r="BO475" i="1"/>
  <c r="BN475" i="1"/>
  <c r="BM475" i="1"/>
  <c r="BL475" i="1"/>
  <c r="BI475" i="1"/>
  <c r="BG475" i="1"/>
  <c r="BD475" i="1"/>
  <c r="BB475" i="1"/>
  <c r="AW475" i="1"/>
  <c r="AV475" i="1"/>
  <c r="AR475" i="1"/>
  <c r="AQ475" i="1"/>
  <c r="AP475" i="1"/>
  <c r="AE475" i="1"/>
  <c r="AD475" i="1"/>
  <c r="AC475" i="1"/>
  <c r="V475" i="1"/>
  <c r="T475" i="1"/>
  <c r="BT474" i="1"/>
  <c r="BS474" i="1"/>
  <c r="BQ474" i="1"/>
  <c r="BR474" i="1" s="1"/>
  <c r="BD474" i="1" s="1"/>
  <c r="BP474" i="1"/>
  <c r="BO474" i="1"/>
  <c r="BN474" i="1"/>
  <c r="BM474" i="1"/>
  <c r="BL474" i="1"/>
  <c r="BG474" i="1" s="1"/>
  <c r="BI474" i="1"/>
  <c r="BF474" i="1"/>
  <c r="BB474" i="1"/>
  <c r="AV474" i="1"/>
  <c r="AW474" i="1" s="1"/>
  <c r="AR474" i="1"/>
  <c r="AP474" i="1" s="1"/>
  <c r="AE474" i="1"/>
  <c r="AD474" i="1"/>
  <c r="AC474" i="1"/>
  <c r="Y474" i="1"/>
  <c r="V474" i="1"/>
  <c r="O474" i="1"/>
  <c r="BT473" i="1"/>
  <c r="Y473" i="1" s="1"/>
  <c r="BS473" i="1"/>
  <c r="BR473" i="1" s="1"/>
  <c r="BQ473" i="1"/>
  <c r="BP473" i="1"/>
  <c r="BO473" i="1"/>
  <c r="BN473" i="1"/>
  <c r="BM473" i="1"/>
  <c r="BL473" i="1"/>
  <c r="BG473" i="1" s="1"/>
  <c r="BI473" i="1"/>
  <c r="BD473" i="1"/>
  <c r="BB473" i="1"/>
  <c r="BF473" i="1" s="1"/>
  <c r="AW473" i="1"/>
  <c r="AV473" i="1"/>
  <c r="AR473" i="1"/>
  <c r="AP473" i="1"/>
  <c r="O473" i="1" s="1"/>
  <c r="AG473" i="1"/>
  <c r="AE473" i="1"/>
  <c r="AD473" i="1"/>
  <c r="AC473" i="1"/>
  <c r="V473" i="1"/>
  <c r="T473" i="1"/>
  <c r="Q473" i="1"/>
  <c r="P473" i="1"/>
  <c r="BE473" i="1" s="1"/>
  <c r="BH473" i="1" s="1"/>
  <c r="BT472" i="1"/>
  <c r="BS472" i="1"/>
  <c r="BQ472" i="1"/>
  <c r="BR472" i="1" s="1"/>
  <c r="BP472" i="1"/>
  <c r="BO472" i="1"/>
  <c r="BN472" i="1"/>
  <c r="BM472" i="1"/>
  <c r="BL472" i="1"/>
  <c r="BI472" i="1"/>
  <c r="BG472" i="1"/>
  <c r="BB472" i="1"/>
  <c r="AV472" i="1"/>
  <c r="AW472" i="1" s="1"/>
  <c r="AR472" i="1"/>
  <c r="AP472" i="1" s="1"/>
  <c r="AE472" i="1"/>
  <c r="AD472" i="1"/>
  <c r="AC472" i="1"/>
  <c r="V472" i="1"/>
  <c r="BT471" i="1"/>
  <c r="BS471" i="1"/>
  <c r="BQ471" i="1"/>
  <c r="BR471" i="1" s="1"/>
  <c r="BP471" i="1"/>
  <c r="BO471" i="1"/>
  <c r="BN471" i="1"/>
  <c r="BM471" i="1"/>
  <c r="BL471" i="1"/>
  <c r="BI471" i="1"/>
  <c r="BG471" i="1"/>
  <c r="BB471" i="1"/>
  <c r="AV471" i="1"/>
  <c r="AW471" i="1" s="1"/>
  <c r="AR471" i="1"/>
  <c r="AP471" i="1" s="1"/>
  <c r="AQ471" i="1"/>
  <c r="AE471" i="1"/>
  <c r="AD471" i="1"/>
  <c r="V471" i="1"/>
  <c r="Q471" i="1"/>
  <c r="BT470" i="1"/>
  <c r="Y470" i="1" s="1"/>
  <c r="BS470" i="1"/>
  <c r="BQ470" i="1"/>
  <c r="BR470" i="1" s="1"/>
  <c r="BP470" i="1"/>
  <c r="BO470" i="1"/>
  <c r="BN470" i="1"/>
  <c r="BM470" i="1"/>
  <c r="BL470" i="1"/>
  <c r="BG470" i="1" s="1"/>
  <c r="BI470" i="1"/>
  <c r="BD470" i="1"/>
  <c r="BB470" i="1"/>
  <c r="BF470" i="1" s="1"/>
  <c r="AW470" i="1"/>
  <c r="AV470" i="1"/>
  <c r="AR470" i="1"/>
  <c r="AP470" i="1"/>
  <c r="AE470" i="1"/>
  <c r="AD470" i="1"/>
  <c r="AC470" i="1"/>
  <c r="V470" i="1"/>
  <c r="BT469" i="1"/>
  <c r="BS469" i="1"/>
  <c r="BR469" i="1"/>
  <c r="BQ469" i="1"/>
  <c r="BP469" i="1"/>
  <c r="BO469" i="1"/>
  <c r="BN469" i="1"/>
  <c r="BM469" i="1"/>
  <c r="BL469" i="1"/>
  <c r="BI469" i="1"/>
  <c r="BG469" i="1"/>
  <c r="BB469" i="1"/>
  <c r="AV469" i="1"/>
  <c r="AW469" i="1" s="1"/>
  <c r="AR469" i="1"/>
  <c r="AP469" i="1"/>
  <c r="AE469" i="1"/>
  <c r="AD469" i="1"/>
  <c r="AC469" i="1" s="1"/>
  <c r="V469" i="1"/>
  <c r="P469" i="1"/>
  <c r="BE469" i="1" s="1"/>
  <c r="O469" i="1"/>
  <c r="AG469" i="1" s="1"/>
  <c r="BT468" i="1"/>
  <c r="BS468" i="1"/>
  <c r="BR468" i="1" s="1"/>
  <c r="Y468" i="1" s="1"/>
  <c r="BQ468" i="1"/>
  <c r="BP468" i="1"/>
  <c r="BO468" i="1"/>
  <c r="BN468" i="1"/>
  <c r="BM468" i="1"/>
  <c r="BL468" i="1"/>
  <c r="BG468" i="1" s="1"/>
  <c r="BI468" i="1"/>
  <c r="BD468" i="1"/>
  <c r="BB468" i="1"/>
  <c r="AV468" i="1"/>
  <c r="AW468" i="1" s="1"/>
  <c r="AR468" i="1"/>
  <c r="AP468" i="1" s="1"/>
  <c r="P468" i="1" s="1"/>
  <c r="BE468" i="1" s="1"/>
  <c r="AE468" i="1"/>
  <c r="AD468" i="1"/>
  <c r="AC468" i="1" s="1"/>
  <c r="V468" i="1"/>
  <c r="Q468" i="1"/>
  <c r="BT467" i="1"/>
  <c r="BS467" i="1"/>
  <c r="BQ467" i="1"/>
  <c r="BR467" i="1" s="1"/>
  <c r="BP467" i="1"/>
  <c r="BO467" i="1"/>
  <c r="BN467" i="1"/>
  <c r="BM467" i="1"/>
  <c r="BL467" i="1"/>
  <c r="BI467" i="1"/>
  <c r="BG467" i="1"/>
  <c r="BB467" i="1"/>
  <c r="AW467" i="1"/>
  <c r="AV467" i="1"/>
  <c r="AR467" i="1"/>
  <c r="AP467" i="1"/>
  <c r="AE467" i="1"/>
  <c r="AD467" i="1"/>
  <c r="AC467" i="1"/>
  <c r="V467" i="1"/>
  <c r="T467" i="1"/>
  <c r="BT466" i="1"/>
  <c r="BS466" i="1"/>
  <c r="BQ466" i="1"/>
  <c r="BR466" i="1" s="1"/>
  <c r="BD466" i="1" s="1"/>
  <c r="BF466" i="1" s="1"/>
  <c r="BP466" i="1"/>
  <c r="BO466" i="1"/>
  <c r="BN466" i="1"/>
  <c r="BM466" i="1"/>
  <c r="BL466" i="1"/>
  <c r="BG466" i="1" s="1"/>
  <c r="BI466" i="1"/>
  <c r="BB466" i="1"/>
  <c r="AV466" i="1"/>
  <c r="AW466" i="1" s="1"/>
  <c r="AR466" i="1"/>
  <c r="AP466" i="1" s="1"/>
  <c r="AQ466" i="1"/>
  <c r="AE466" i="1"/>
  <c r="AD466" i="1"/>
  <c r="AC466" i="1"/>
  <c r="Y466" i="1"/>
  <c r="V466" i="1"/>
  <c r="Q466" i="1"/>
  <c r="O466" i="1"/>
  <c r="BT465" i="1"/>
  <c r="BS465" i="1"/>
  <c r="BR465" i="1" s="1"/>
  <c r="BD465" i="1" s="1"/>
  <c r="BQ465" i="1"/>
  <c r="BP465" i="1"/>
  <c r="BO465" i="1"/>
  <c r="BN465" i="1"/>
  <c r="BM465" i="1"/>
  <c r="BL465" i="1"/>
  <c r="BG465" i="1" s="1"/>
  <c r="BI465" i="1"/>
  <c r="BE465" i="1"/>
  <c r="BH465" i="1" s="1"/>
  <c r="BB465" i="1"/>
  <c r="BF465" i="1" s="1"/>
  <c r="AW465" i="1"/>
  <c r="AV465" i="1"/>
  <c r="AR465" i="1"/>
  <c r="AP465" i="1"/>
  <c r="O465" i="1" s="1"/>
  <c r="AE465" i="1"/>
  <c r="AD465" i="1"/>
  <c r="AC465" i="1"/>
  <c r="V465" i="1"/>
  <c r="T465" i="1"/>
  <c r="Q465" i="1"/>
  <c r="P465" i="1"/>
  <c r="BT464" i="1"/>
  <c r="BS464" i="1"/>
  <c r="BR464" i="1"/>
  <c r="BQ464" i="1"/>
  <c r="BP464" i="1"/>
  <c r="BO464" i="1"/>
  <c r="BN464" i="1"/>
  <c r="BM464" i="1"/>
  <c r="BL464" i="1"/>
  <c r="BI464" i="1"/>
  <c r="BG464" i="1"/>
  <c r="BB464" i="1"/>
  <c r="AV464" i="1"/>
  <c r="AW464" i="1" s="1"/>
  <c r="AR464" i="1"/>
  <c r="AP464" i="1" s="1"/>
  <c r="T464" i="1" s="1"/>
  <c r="AQ464" i="1"/>
  <c r="AE464" i="1"/>
  <c r="AC464" i="1" s="1"/>
  <c r="AD464" i="1"/>
  <c r="V464" i="1"/>
  <c r="O464" i="1"/>
  <c r="BT463" i="1"/>
  <c r="BS463" i="1"/>
  <c r="BQ463" i="1"/>
  <c r="BR463" i="1" s="1"/>
  <c r="BP463" i="1"/>
  <c r="BO463" i="1"/>
  <c r="BN463" i="1"/>
  <c r="BM463" i="1"/>
  <c r="BL463" i="1"/>
  <c r="BG463" i="1" s="1"/>
  <c r="BI463" i="1"/>
  <c r="BB463" i="1"/>
  <c r="AW463" i="1"/>
  <c r="AV463" i="1"/>
  <c r="AR463" i="1"/>
  <c r="AP463" i="1" s="1"/>
  <c r="AE463" i="1"/>
  <c r="AD463" i="1"/>
  <c r="V463" i="1"/>
  <c r="BT462" i="1"/>
  <c r="BS462" i="1"/>
  <c r="BQ462" i="1"/>
  <c r="BR462" i="1" s="1"/>
  <c r="BP462" i="1"/>
  <c r="BO462" i="1"/>
  <c r="BN462" i="1"/>
  <c r="BM462" i="1"/>
  <c r="BL462" i="1"/>
  <c r="BG462" i="1" s="1"/>
  <c r="BI462" i="1"/>
  <c r="BD462" i="1"/>
  <c r="BB462" i="1"/>
  <c r="AW462" i="1"/>
  <c r="AV462" i="1"/>
  <c r="AR462" i="1"/>
  <c r="AP462" i="1"/>
  <c r="AE462" i="1"/>
  <c r="AD462" i="1"/>
  <c r="AC462" i="1"/>
  <c r="Y462" i="1"/>
  <c r="V462" i="1"/>
  <c r="T462" i="1"/>
  <c r="Q462" i="1"/>
  <c r="BT461" i="1"/>
  <c r="BS461" i="1"/>
  <c r="BR461" i="1" s="1"/>
  <c r="BQ461" i="1"/>
  <c r="BP461" i="1"/>
  <c r="BO461" i="1"/>
  <c r="BN461" i="1"/>
  <c r="BM461" i="1"/>
  <c r="BL461" i="1"/>
  <c r="BI461" i="1"/>
  <c r="BG461" i="1"/>
  <c r="BB461" i="1"/>
  <c r="AV461" i="1"/>
  <c r="AW461" i="1" s="1"/>
  <c r="AR461" i="1"/>
  <c r="AP461" i="1"/>
  <c r="AE461" i="1"/>
  <c r="AD461" i="1"/>
  <c r="AC461" i="1"/>
  <c r="V461" i="1"/>
  <c r="BT460" i="1"/>
  <c r="BS460" i="1"/>
  <c r="BR460" i="1" s="1"/>
  <c r="BD460" i="1" s="1"/>
  <c r="BQ460" i="1"/>
  <c r="BP460" i="1"/>
  <c r="BO460" i="1"/>
  <c r="BN460" i="1"/>
  <c r="BM460" i="1"/>
  <c r="BL460" i="1"/>
  <c r="BG460" i="1" s="1"/>
  <c r="BI460" i="1"/>
  <c r="BB460" i="1"/>
  <c r="AV460" i="1"/>
  <c r="AW460" i="1" s="1"/>
  <c r="AR460" i="1"/>
  <c r="AP460" i="1" s="1"/>
  <c r="AE460" i="1"/>
  <c r="AD460" i="1"/>
  <c r="AC460" i="1" s="1"/>
  <c r="Y460" i="1"/>
  <c r="V460" i="1"/>
  <c r="P460" i="1"/>
  <c r="BE460" i="1" s="1"/>
  <c r="BT459" i="1"/>
  <c r="BS459" i="1"/>
  <c r="BQ459" i="1"/>
  <c r="BR459" i="1" s="1"/>
  <c r="Y459" i="1" s="1"/>
  <c r="BP459" i="1"/>
  <c r="BO459" i="1"/>
  <c r="BN459" i="1"/>
  <c r="BM459" i="1"/>
  <c r="BL459" i="1"/>
  <c r="BI459" i="1"/>
  <c r="BG459" i="1"/>
  <c r="BD459" i="1"/>
  <c r="BB459" i="1"/>
  <c r="AW459" i="1"/>
  <c r="AV459" i="1"/>
  <c r="AR459" i="1"/>
  <c r="AP459" i="1" s="1"/>
  <c r="AE459" i="1"/>
  <c r="AD459" i="1"/>
  <c r="AC459" i="1"/>
  <c r="V459" i="1"/>
  <c r="O459" i="1"/>
  <c r="BT458" i="1"/>
  <c r="BS458" i="1"/>
  <c r="BQ458" i="1"/>
  <c r="BR458" i="1" s="1"/>
  <c r="BP458" i="1"/>
  <c r="BO458" i="1"/>
  <c r="BN458" i="1"/>
  <c r="BM458" i="1"/>
  <c r="BL458" i="1"/>
  <c r="BI458" i="1"/>
  <c r="BG458" i="1"/>
  <c r="BB458" i="1"/>
  <c r="AW458" i="1"/>
  <c r="AV458" i="1"/>
  <c r="AR458" i="1"/>
  <c r="AP458" i="1"/>
  <c r="AG458" i="1"/>
  <c r="AE458" i="1"/>
  <c r="AD458" i="1"/>
  <c r="AC458" i="1"/>
  <c r="V458" i="1"/>
  <c r="O458" i="1"/>
  <c r="BT457" i="1"/>
  <c r="BS457" i="1"/>
  <c r="BR457" i="1" s="1"/>
  <c r="BQ457" i="1"/>
  <c r="BP457" i="1"/>
  <c r="BO457" i="1"/>
  <c r="BN457" i="1"/>
  <c r="BM457" i="1"/>
  <c r="BL457" i="1"/>
  <c r="BG457" i="1" s="1"/>
  <c r="BI457" i="1"/>
  <c r="BB457" i="1"/>
  <c r="AW457" i="1"/>
  <c r="AV457" i="1"/>
  <c r="AR457" i="1"/>
  <c r="AP457" i="1" s="1"/>
  <c r="AE457" i="1"/>
  <c r="AC457" i="1" s="1"/>
  <c r="AD457" i="1"/>
  <c r="V457" i="1"/>
  <c r="P457" i="1"/>
  <c r="BE457" i="1" s="1"/>
  <c r="BT456" i="1"/>
  <c r="BS456" i="1"/>
  <c r="BQ456" i="1"/>
  <c r="BR456" i="1" s="1"/>
  <c r="BP456" i="1"/>
  <c r="BO456" i="1"/>
  <c r="BN456" i="1"/>
  <c r="BM456" i="1"/>
  <c r="BL456" i="1"/>
  <c r="BI456" i="1"/>
  <c r="BG456" i="1"/>
  <c r="BB456" i="1"/>
  <c r="AV456" i="1"/>
  <c r="AW456" i="1" s="1"/>
  <c r="AR456" i="1"/>
  <c r="AP456" i="1"/>
  <c r="AE456" i="1"/>
  <c r="AD456" i="1"/>
  <c r="AC456" i="1"/>
  <c r="V456" i="1"/>
  <c r="T456" i="1"/>
  <c r="O456" i="1"/>
  <c r="BT455" i="1"/>
  <c r="BS455" i="1"/>
  <c r="BQ455" i="1"/>
  <c r="BR455" i="1" s="1"/>
  <c r="BP455" i="1"/>
  <c r="BO455" i="1"/>
  <c r="BN455" i="1"/>
  <c r="BM455" i="1"/>
  <c r="BL455" i="1"/>
  <c r="BG455" i="1" s="1"/>
  <c r="BI455" i="1"/>
  <c r="BB455" i="1"/>
  <c r="AV455" i="1"/>
  <c r="AW455" i="1" s="1"/>
  <c r="AR455" i="1"/>
  <c r="AP455" i="1"/>
  <c r="AE455" i="1"/>
  <c r="AD455" i="1"/>
  <c r="AC455" i="1" s="1"/>
  <c r="V455" i="1"/>
  <c r="Q455" i="1"/>
  <c r="BT454" i="1"/>
  <c r="BS454" i="1"/>
  <c r="BQ454" i="1"/>
  <c r="BP454" i="1"/>
  <c r="BO454" i="1"/>
  <c r="BN454" i="1"/>
  <c r="BM454" i="1"/>
  <c r="BL454" i="1"/>
  <c r="BI454" i="1"/>
  <c r="BG454" i="1"/>
  <c r="BB454" i="1"/>
  <c r="AW454" i="1"/>
  <c r="AV454" i="1"/>
  <c r="AR454" i="1"/>
  <c r="AQ454" i="1"/>
  <c r="AP454" i="1"/>
  <c r="O454" i="1" s="1"/>
  <c r="AG454" i="1" s="1"/>
  <c r="AE454" i="1"/>
  <c r="AD454" i="1"/>
  <c r="AC454" i="1" s="1"/>
  <c r="V454" i="1"/>
  <c r="T454" i="1"/>
  <c r="Q454" i="1"/>
  <c r="BT453" i="1"/>
  <c r="BS453" i="1"/>
  <c r="BR453" i="1"/>
  <c r="BQ453" i="1"/>
  <c r="BP453" i="1"/>
  <c r="BO453" i="1"/>
  <c r="BN453" i="1"/>
  <c r="BM453" i="1"/>
  <c r="BL453" i="1"/>
  <c r="BI453" i="1"/>
  <c r="BG453" i="1"/>
  <c r="BB453" i="1"/>
  <c r="AV453" i="1"/>
  <c r="AW453" i="1" s="1"/>
  <c r="AR453" i="1"/>
  <c r="AP453" i="1" s="1"/>
  <c r="AE453" i="1"/>
  <c r="AD453" i="1"/>
  <c r="AC453" i="1" s="1"/>
  <c r="V453" i="1"/>
  <c r="T453" i="1"/>
  <c r="P453" i="1"/>
  <c r="BE453" i="1" s="1"/>
  <c r="O453" i="1"/>
  <c r="AG453" i="1" s="1"/>
  <c r="BT452" i="1"/>
  <c r="BS452" i="1"/>
  <c r="BQ452" i="1"/>
  <c r="BR452" i="1" s="1"/>
  <c r="BP452" i="1"/>
  <c r="BO452" i="1"/>
  <c r="BN452" i="1"/>
  <c r="BM452" i="1"/>
  <c r="BL452" i="1"/>
  <c r="BI452" i="1"/>
  <c r="BG452" i="1"/>
  <c r="BB452" i="1"/>
  <c r="AW452" i="1"/>
  <c r="AV452" i="1"/>
  <c r="AR452" i="1"/>
  <c r="AP452" i="1" s="1"/>
  <c r="AE452" i="1"/>
  <c r="AD452" i="1"/>
  <c r="V452" i="1"/>
  <c r="O452" i="1"/>
  <c r="AG452" i="1" s="1"/>
  <c r="BT451" i="1"/>
  <c r="BS451" i="1"/>
  <c r="BQ451" i="1"/>
  <c r="BR451" i="1" s="1"/>
  <c r="BD451" i="1" s="1"/>
  <c r="BP451" i="1"/>
  <c r="BO451" i="1"/>
  <c r="BN451" i="1"/>
  <c r="BM451" i="1"/>
  <c r="BL451" i="1"/>
  <c r="BG451" i="1" s="1"/>
  <c r="BI451" i="1"/>
  <c r="BB451" i="1"/>
  <c r="BF451" i="1" s="1"/>
  <c r="AW451" i="1"/>
  <c r="AV451" i="1"/>
  <c r="AR451" i="1"/>
  <c r="AQ451" i="1"/>
  <c r="AP451" i="1"/>
  <c r="AE451" i="1"/>
  <c r="AD451" i="1"/>
  <c r="AC451" i="1"/>
  <c r="Y451" i="1"/>
  <c r="V451" i="1"/>
  <c r="Q451" i="1"/>
  <c r="BT450" i="1"/>
  <c r="BS450" i="1"/>
  <c r="BR450" i="1" s="1"/>
  <c r="BD450" i="1" s="1"/>
  <c r="BQ450" i="1"/>
  <c r="BP450" i="1"/>
  <c r="BO450" i="1"/>
  <c r="BN450" i="1"/>
  <c r="BM450" i="1"/>
  <c r="BL450" i="1"/>
  <c r="BG450" i="1" s="1"/>
  <c r="BI450" i="1"/>
  <c r="BF450" i="1"/>
  <c r="BE450" i="1"/>
  <c r="BH450" i="1" s="1"/>
  <c r="BB450" i="1"/>
  <c r="AV450" i="1"/>
  <c r="AW450" i="1" s="1"/>
  <c r="AR450" i="1"/>
  <c r="AP450" i="1"/>
  <c r="P450" i="1" s="1"/>
  <c r="AE450" i="1"/>
  <c r="AD450" i="1"/>
  <c r="AC450" i="1"/>
  <c r="V450" i="1"/>
  <c r="T450" i="1"/>
  <c r="BT449" i="1"/>
  <c r="BS449" i="1"/>
  <c r="BR449" i="1" s="1"/>
  <c r="BQ449" i="1"/>
  <c r="BP449" i="1"/>
  <c r="BO449" i="1"/>
  <c r="BN449" i="1"/>
  <c r="BM449" i="1"/>
  <c r="BL449" i="1"/>
  <c r="BI449" i="1"/>
  <c r="BG449" i="1"/>
  <c r="BE449" i="1"/>
  <c r="BB449" i="1"/>
  <c r="AV449" i="1"/>
  <c r="AW449" i="1" s="1"/>
  <c r="AR449" i="1"/>
  <c r="AP449" i="1" s="1"/>
  <c r="AE449" i="1"/>
  <c r="AD449" i="1"/>
  <c r="AC449" i="1" s="1"/>
  <c r="V449" i="1"/>
  <c r="T449" i="1"/>
  <c r="P449" i="1"/>
  <c r="BT448" i="1"/>
  <c r="BS448" i="1"/>
  <c r="BR448" i="1"/>
  <c r="Y448" i="1" s="1"/>
  <c r="BQ448" i="1"/>
  <c r="BP448" i="1"/>
  <c r="BO448" i="1"/>
  <c r="BN448" i="1"/>
  <c r="BM448" i="1"/>
  <c r="BL448" i="1"/>
  <c r="BI448" i="1"/>
  <c r="BG448" i="1"/>
  <c r="BD448" i="1"/>
  <c r="BB448" i="1"/>
  <c r="BF448" i="1" s="1"/>
  <c r="AW448" i="1"/>
  <c r="AV448" i="1"/>
  <c r="AR448" i="1"/>
  <c r="AP448" i="1" s="1"/>
  <c r="AE448" i="1"/>
  <c r="AD448" i="1"/>
  <c r="AC448" i="1" s="1"/>
  <c r="V448" i="1"/>
  <c r="BT447" i="1"/>
  <c r="BS447" i="1"/>
  <c r="BQ447" i="1"/>
  <c r="BR447" i="1" s="1"/>
  <c r="BD447" i="1" s="1"/>
  <c r="BP447" i="1"/>
  <c r="BO447" i="1"/>
  <c r="BN447" i="1"/>
  <c r="BM447" i="1"/>
  <c r="BL447" i="1"/>
  <c r="BG447" i="1" s="1"/>
  <c r="BI447" i="1"/>
  <c r="BB447" i="1"/>
  <c r="BF447" i="1" s="1"/>
  <c r="AW447" i="1"/>
  <c r="AV447" i="1"/>
  <c r="AR447" i="1"/>
  <c r="AP447" i="1"/>
  <c r="AE447" i="1"/>
  <c r="AD447" i="1"/>
  <c r="AC447" i="1"/>
  <c r="Y447" i="1"/>
  <c r="V447" i="1"/>
  <c r="Q447" i="1"/>
  <c r="BT446" i="1"/>
  <c r="BS446" i="1"/>
  <c r="BR446" i="1" s="1"/>
  <c r="BD446" i="1" s="1"/>
  <c r="BQ446" i="1"/>
  <c r="BP446" i="1"/>
  <c r="BO446" i="1"/>
  <c r="BN446" i="1"/>
  <c r="BM446" i="1"/>
  <c r="BL446" i="1"/>
  <c r="BG446" i="1" s="1"/>
  <c r="BI446" i="1"/>
  <c r="BF446" i="1"/>
  <c r="BB446" i="1"/>
  <c r="AV446" i="1"/>
  <c r="AW446" i="1" s="1"/>
  <c r="AR446" i="1"/>
  <c r="AP446" i="1"/>
  <c r="AE446" i="1"/>
  <c r="AD446" i="1"/>
  <c r="AC446" i="1"/>
  <c r="Y446" i="1"/>
  <c r="V446" i="1"/>
  <c r="Q446" i="1"/>
  <c r="P446" i="1"/>
  <c r="BE446" i="1" s="1"/>
  <c r="BH446" i="1" s="1"/>
  <c r="BT445" i="1"/>
  <c r="BS445" i="1"/>
  <c r="BR445" i="1" s="1"/>
  <c r="Y445" i="1" s="1"/>
  <c r="BQ445" i="1"/>
  <c r="BP445" i="1"/>
  <c r="BO445" i="1"/>
  <c r="BN445" i="1"/>
  <c r="BM445" i="1"/>
  <c r="BL445" i="1"/>
  <c r="BI445" i="1"/>
  <c r="BG445" i="1"/>
  <c r="BD445" i="1"/>
  <c r="BB445" i="1"/>
  <c r="BF445" i="1" s="1"/>
  <c r="AV445" i="1"/>
  <c r="AW445" i="1" s="1"/>
  <c r="AR445" i="1"/>
  <c r="AP445" i="1" s="1"/>
  <c r="AE445" i="1"/>
  <c r="AD445" i="1"/>
  <c r="AC445" i="1" s="1"/>
  <c r="V445" i="1"/>
  <c r="T445" i="1"/>
  <c r="P445" i="1"/>
  <c r="BE445" i="1" s="1"/>
  <c r="BH445" i="1" s="1"/>
  <c r="O445" i="1"/>
  <c r="AG445" i="1" s="1"/>
  <c r="BT444" i="1"/>
  <c r="BS444" i="1"/>
  <c r="BR444" i="1"/>
  <c r="Y444" i="1" s="1"/>
  <c r="BQ444" i="1"/>
  <c r="BP444" i="1"/>
  <c r="BO444" i="1"/>
  <c r="BN444" i="1"/>
  <c r="BM444" i="1"/>
  <c r="BL444" i="1"/>
  <c r="BI444" i="1"/>
  <c r="BG444" i="1"/>
  <c r="BB444" i="1"/>
  <c r="AW444" i="1"/>
  <c r="AV444" i="1"/>
  <c r="AR444" i="1"/>
  <c r="AP444" i="1" s="1"/>
  <c r="AE444" i="1"/>
  <c r="AD444" i="1"/>
  <c r="Z444" i="1"/>
  <c r="AA444" i="1" s="1"/>
  <c r="V444" i="1"/>
  <c r="O444" i="1"/>
  <c r="AG444" i="1" s="1"/>
  <c r="BT443" i="1"/>
  <c r="BS443" i="1"/>
  <c r="BQ443" i="1"/>
  <c r="BR443" i="1" s="1"/>
  <c r="BD443" i="1" s="1"/>
  <c r="BP443" i="1"/>
  <c r="BO443" i="1"/>
  <c r="BN443" i="1"/>
  <c r="BM443" i="1"/>
  <c r="BL443" i="1"/>
  <c r="BI443" i="1"/>
  <c r="BG443" i="1"/>
  <c r="BB443" i="1"/>
  <c r="BF443" i="1" s="1"/>
  <c r="AW443" i="1"/>
  <c r="AV443" i="1"/>
  <c r="AR443" i="1"/>
  <c r="AQ443" i="1"/>
  <c r="AP443" i="1"/>
  <c r="AE443" i="1"/>
  <c r="AD443" i="1"/>
  <c r="AC443" i="1"/>
  <c r="Y443" i="1"/>
  <c r="V443" i="1"/>
  <c r="Q443" i="1"/>
  <c r="BT442" i="1"/>
  <c r="BS442" i="1"/>
  <c r="BR442" i="1" s="1"/>
  <c r="BQ442" i="1"/>
  <c r="BP442" i="1"/>
  <c r="BO442" i="1"/>
  <c r="BN442" i="1"/>
  <c r="BM442" i="1"/>
  <c r="BL442" i="1"/>
  <c r="BG442" i="1" s="1"/>
  <c r="BI442" i="1"/>
  <c r="BB442" i="1"/>
  <c r="AV442" i="1"/>
  <c r="AW442" i="1" s="1"/>
  <c r="AR442" i="1"/>
  <c r="AP442" i="1"/>
  <c r="AE442" i="1"/>
  <c r="AD442" i="1"/>
  <c r="AC442" i="1"/>
  <c r="V442" i="1"/>
  <c r="T442" i="1"/>
  <c r="P442" i="1"/>
  <c r="BE442" i="1" s="1"/>
  <c r="BT441" i="1"/>
  <c r="BS441" i="1"/>
  <c r="BR441" i="1" s="1"/>
  <c r="Y441" i="1" s="1"/>
  <c r="BQ441" i="1"/>
  <c r="BP441" i="1"/>
  <c r="BO441" i="1"/>
  <c r="BN441" i="1"/>
  <c r="BM441" i="1"/>
  <c r="BL441" i="1"/>
  <c r="BI441" i="1"/>
  <c r="BG441" i="1"/>
  <c r="BD441" i="1"/>
  <c r="BB441" i="1"/>
  <c r="AV441" i="1"/>
  <c r="AW441" i="1" s="1"/>
  <c r="AR441" i="1"/>
  <c r="AP441" i="1" s="1"/>
  <c r="AE441" i="1"/>
  <c r="AD441" i="1"/>
  <c r="AC441" i="1" s="1"/>
  <c r="V441" i="1"/>
  <c r="T441" i="1"/>
  <c r="P441" i="1"/>
  <c r="BE441" i="1" s="1"/>
  <c r="BT440" i="1"/>
  <c r="BS440" i="1"/>
  <c r="BR440" i="1"/>
  <c r="BQ440" i="1"/>
  <c r="BP440" i="1"/>
  <c r="BO440" i="1"/>
  <c r="BN440" i="1"/>
  <c r="BM440" i="1"/>
  <c r="BL440" i="1"/>
  <c r="BI440" i="1"/>
  <c r="BG440" i="1"/>
  <c r="BB440" i="1"/>
  <c r="AW440" i="1"/>
  <c r="AV440" i="1"/>
  <c r="AR440" i="1"/>
  <c r="AP440" i="1" s="1"/>
  <c r="AQ440" i="1"/>
  <c r="AE440" i="1"/>
  <c r="AD440" i="1"/>
  <c r="V440" i="1"/>
  <c r="O440" i="1"/>
  <c r="AG440" i="1" s="1"/>
  <c r="BT439" i="1"/>
  <c r="BS439" i="1"/>
  <c r="BQ439" i="1"/>
  <c r="BR439" i="1" s="1"/>
  <c r="BD439" i="1" s="1"/>
  <c r="BP439" i="1"/>
  <c r="BO439" i="1"/>
  <c r="BN439" i="1"/>
  <c r="BM439" i="1"/>
  <c r="BL439" i="1"/>
  <c r="BI439" i="1"/>
  <c r="BG439" i="1"/>
  <c r="BB439" i="1"/>
  <c r="BF439" i="1" s="1"/>
  <c r="AW439" i="1"/>
  <c r="AV439" i="1"/>
  <c r="AR439" i="1"/>
  <c r="AQ439" i="1"/>
  <c r="AP439" i="1"/>
  <c r="AE439" i="1"/>
  <c r="AD439" i="1"/>
  <c r="AC439" i="1"/>
  <c r="Y439" i="1"/>
  <c r="V439" i="1"/>
  <c r="Q439" i="1"/>
  <c r="BT438" i="1"/>
  <c r="BS438" i="1"/>
  <c r="BR438" i="1" s="1"/>
  <c r="BQ438" i="1"/>
  <c r="BP438" i="1"/>
  <c r="BO438" i="1"/>
  <c r="BN438" i="1"/>
  <c r="BM438" i="1"/>
  <c r="BL438" i="1"/>
  <c r="BG438" i="1" s="1"/>
  <c r="BI438" i="1"/>
  <c r="BB438" i="1"/>
  <c r="AV438" i="1"/>
  <c r="AW438" i="1" s="1"/>
  <c r="AR438" i="1"/>
  <c r="AP438" i="1"/>
  <c r="AE438" i="1"/>
  <c r="AD438" i="1"/>
  <c r="AC438" i="1"/>
  <c r="V438" i="1"/>
  <c r="BT437" i="1"/>
  <c r="BS437" i="1"/>
  <c r="BR437" i="1" s="1"/>
  <c r="BQ437" i="1"/>
  <c r="BP437" i="1"/>
  <c r="BO437" i="1"/>
  <c r="BN437" i="1"/>
  <c r="BM437" i="1"/>
  <c r="BL437" i="1"/>
  <c r="BI437" i="1"/>
  <c r="BG437" i="1"/>
  <c r="BB437" i="1"/>
  <c r="AV437" i="1"/>
  <c r="AW437" i="1" s="1"/>
  <c r="AR437" i="1"/>
  <c r="AP437" i="1" s="1"/>
  <c r="AE437" i="1"/>
  <c r="AD437" i="1"/>
  <c r="AC437" i="1" s="1"/>
  <c r="V437" i="1"/>
  <c r="T437" i="1"/>
  <c r="P437" i="1"/>
  <c r="BE437" i="1" s="1"/>
  <c r="O437" i="1"/>
  <c r="AG437" i="1" s="1"/>
  <c r="BT436" i="1"/>
  <c r="BS436" i="1"/>
  <c r="BR436" i="1"/>
  <c r="BQ436" i="1"/>
  <c r="BP436" i="1"/>
  <c r="BO436" i="1"/>
  <c r="BN436" i="1"/>
  <c r="BM436" i="1"/>
  <c r="BL436" i="1"/>
  <c r="BI436" i="1"/>
  <c r="BG436" i="1"/>
  <c r="BB436" i="1"/>
  <c r="AW436" i="1"/>
  <c r="AV436" i="1"/>
  <c r="AR436" i="1"/>
  <c r="AP436" i="1" s="1"/>
  <c r="AE436" i="1"/>
  <c r="AD436" i="1"/>
  <c r="V436" i="1"/>
  <c r="O436" i="1"/>
  <c r="BT435" i="1"/>
  <c r="BS435" i="1"/>
  <c r="BQ435" i="1"/>
  <c r="BR435" i="1" s="1"/>
  <c r="BD435" i="1" s="1"/>
  <c r="BP435" i="1"/>
  <c r="BO435" i="1"/>
  <c r="BN435" i="1"/>
  <c r="BM435" i="1"/>
  <c r="BL435" i="1"/>
  <c r="BG435" i="1" s="1"/>
  <c r="BI435" i="1"/>
  <c r="BB435" i="1"/>
  <c r="BF435" i="1" s="1"/>
  <c r="AW435" i="1"/>
  <c r="AV435" i="1"/>
  <c r="AR435" i="1"/>
  <c r="AQ435" i="1"/>
  <c r="AP435" i="1"/>
  <c r="AE435" i="1"/>
  <c r="AD435" i="1"/>
  <c r="AC435" i="1"/>
  <c r="Y435" i="1"/>
  <c r="V435" i="1"/>
  <c r="Q435" i="1"/>
  <c r="BT434" i="1"/>
  <c r="BS434" i="1"/>
  <c r="BR434" i="1" s="1"/>
  <c r="BQ434" i="1"/>
  <c r="BP434" i="1"/>
  <c r="BO434" i="1"/>
  <c r="BN434" i="1"/>
  <c r="BM434" i="1"/>
  <c r="BL434" i="1"/>
  <c r="BG434" i="1" s="1"/>
  <c r="BI434" i="1"/>
  <c r="BB434" i="1"/>
  <c r="AV434" i="1"/>
  <c r="AW434" i="1" s="1"/>
  <c r="AR434" i="1"/>
  <c r="AP434" i="1"/>
  <c r="AE434" i="1"/>
  <c r="AD434" i="1"/>
  <c r="AC434" i="1"/>
  <c r="V434" i="1"/>
  <c r="BT433" i="1"/>
  <c r="BS433" i="1"/>
  <c r="BR433" i="1" s="1"/>
  <c r="BQ433" i="1"/>
  <c r="BP433" i="1"/>
  <c r="BO433" i="1"/>
  <c r="BN433" i="1"/>
  <c r="BM433" i="1"/>
  <c r="BL433" i="1"/>
  <c r="BI433" i="1"/>
  <c r="BG433" i="1"/>
  <c r="BE433" i="1"/>
  <c r="BB433" i="1"/>
  <c r="AV433" i="1"/>
  <c r="AW433" i="1" s="1"/>
  <c r="AR433" i="1"/>
  <c r="AP433" i="1" s="1"/>
  <c r="AE433" i="1"/>
  <c r="AD433" i="1"/>
  <c r="V433" i="1"/>
  <c r="T433" i="1"/>
  <c r="P433" i="1"/>
  <c r="O433" i="1"/>
  <c r="AG433" i="1" s="1"/>
  <c r="BT432" i="1"/>
  <c r="BS432" i="1"/>
  <c r="BQ432" i="1"/>
  <c r="BR432" i="1" s="1"/>
  <c r="Y432" i="1" s="1"/>
  <c r="BP432" i="1"/>
  <c r="BO432" i="1"/>
  <c r="BN432" i="1"/>
  <c r="BM432" i="1"/>
  <c r="BL432" i="1"/>
  <c r="BI432" i="1"/>
  <c r="BG432" i="1"/>
  <c r="BD432" i="1"/>
  <c r="BB432" i="1"/>
  <c r="AW432" i="1"/>
  <c r="AV432" i="1"/>
  <c r="AR432" i="1"/>
  <c r="AP432" i="1" s="1"/>
  <c r="AE432" i="1"/>
  <c r="AD432" i="1"/>
  <c r="AC432" i="1" s="1"/>
  <c r="V432" i="1"/>
  <c r="BT431" i="1"/>
  <c r="BS431" i="1"/>
  <c r="BQ431" i="1"/>
  <c r="BP431" i="1"/>
  <c r="BO431" i="1"/>
  <c r="BN431" i="1"/>
  <c r="BM431" i="1"/>
  <c r="BL431" i="1"/>
  <c r="BI431" i="1"/>
  <c r="BG431" i="1"/>
  <c r="BB431" i="1"/>
  <c r="AW431" i="1"/>
  <c r="AV431" i="1"/>
  <c r="AR431" i="1"/>
  <c r="AP431" i="1"/>
  <c r="AE431" i="1"/>
  <c r="AD431" i="1"/>
  <c r="AC431" i="1"/>
  <c r="V431" i="1"/>
  <c r="P431" i="1"/>
  <c r="BE431" i="1" s="1"/>
  <c r="BT430" i="1"/>
  <c r="BS430" i="1"/>
  <c r="BR430" i="1"/>
  <c r="Y430" i="1" s="1"/>
  <c r="BQ430" i="1"/>
  <c r="BP430" i="1"/>
  <c r="BO430" i="1"/>
  <c r="BN430" i="1"/>
  <c r="BM430" i="1"/>
  <c r="BL430" i="1"/>
  <c r="BG430" i="1" s="1"/>
  <c r="BI430" i="1"/>
  <c r="BB430" i="1"/>
  <c r="AW430" i="1"/>
  <c r="AV430" i="1"/>
  <c r="AR430" i="1"/>
  <c r="AP430" i="1"/>
  <c r="AE430" i="1"/>
  <c r="AD430" i="1"/>
  <c r="AC430" i="1"/>
  <c r="V430" i="1"/>
  <c r="T430" i="1"/>
  <c r="Q430" i="1"/>
  <c r="O430" i="1"/>
  <c r="BT429" i="1"/>
  <c r="BS429" i="1"/>
  <c r="BQ429" i="1"/>
  <c r="BR429" i="1" s="1"/>
  <c r="Y429" i="1" s="1"/>
  <c r="BP429" i="1"/>
  <c r="BO429" i="1"/>
  <c r="BN429" i="1"/>
  <c r="BM429" i="1"/>
  <c r="BL429" i="1"/>
  <c r="BI429" i="1"/>
  <c r="BG429" i="1"/>
  <c r="BD429" i="1"/>
  <c r="BB429" i="1"/>
  <c r="AV429" i="1"/>
  <c r="AW429" i="1" s="1"/>
  <c r="AR429" i="1"/>
  <c r="AP429" i="1" s="1"/>
  <c r="Q429" i="1" s="1"/>
  <c r="AQ429" i="1"/>
  <c r="AE429" i="1"/>
  <c r="AD429" i="1"/>
  <c r="AC429" i="1" s="1"/>
  <c r="V429" i="1"/>
  <c r="P429" i="1"/>
  <c r="BE429" i="1" s="1"/>
  <c r="BH429" i="1" s="1"/>
  <c r="BT428" i="1"/>
  <c r="BS428" i="1"/>
  <c r="BR428" i="1"/>
  <c r="BQ428" i="1"/>
  <c r="BP428" i="1"/>
  <c r="BO428" i="1"/>
  <c r="BN428" i="1"/>
  <c r="BM428" i="1"/>
  <c r="BL428" i="1"/>
  <c r="BG428" i="1" s="1"/>
  <c r="BI428" i="1"/>
  <c r="BB428" i="1"/>
  <c r="AV428" i="1"/>
  <c r="AW428" i="1" s="1"/>
  <c r="AR428" i="1"/>
  <c r="AP428" i="1" s="1"/>
  <c r="Q428" i="1" s="1"/>
  <c r="AQ428" i="1"/>
  <c r="AG428" i="1"/>
  <c r="AE428" i="1"/>
  <c r="AD428" i="1"/>
  <c r="AC428" i="1"/>
  <c r="V428" i="1"/>
  <c r="O428" i="1"/>
  <c r="BT427" i="1"/>
  <c r="BS427" i="1"/>
  <c r="BQ427" i="1"/>
  <c r="BP427" i="1"/>
  <c r="BO427" i="1"/>
  <c r="BN427" i="1"/>
  <c r="BM427" i="1"/>
  <c r="BL427" i="1"/>
  <c r="BI427" i="1"/>
  <c r="BG427" i="1"/>
  <c r="BB427" i="1"/>
  <c r="AV427" i="1"/>
  <c r="AW427" i="1" s="1"/>
  <c r="AR427" i="1"/>
  <c r="AP427" i="1"/>
  <c r="AE427" i="1"/>
  <c r="AD427" i="1"/>
  <c r="AC427" i="1" s="1"/>
  <c r="V427" i="1"/>
  <c r="BT426" i="1"/>
  <c r="BS426" i="1"/>
  <c r="BR426" i="1"/>
  <c r="BQ426" i="1"/>
  <c r="BP426" i="1"/>
  <c r="BO426" i="1"/>
  <c r="BN426" i="1"/>
  <c r="BM426" i="1"/>
  <c r="BL426" i="1"/>
  <c r="BG426" i="1" s="1"/>
  <c r="BI426" i="1"/>
  <c r="BB426" i="1"/>
  <c r="AW426" i="1"/>
  <c r="AV426" i="1"/>
  <c r="AR426" i="1"/>
  <c r="AP426" i="1" s="1"/>
  <c r="AE426" i="1"/>
  <c r="AD426" i="1"/>
  <c r="AC426" i="1"/>
  <c r="V426" i="1"/>
  <c r="BT425" i="1"/>
  <c r="BS425" i="1"/>
  <c r="BQ425" i="1"/>
  <c r="BR425" i="1" s="1"/>
  <c r="BP425" i="1"/>
  <c r="BO425" i="1"/>
  <c r="BN425" i="1"/>
  <c r="BM425" i="1"/>
  <c r="BL425" i="1"/>
  <c r="BI425" i="1"/>
  <c r="BG425" i="1"/>
  <c r="BB425" i="1"/>
  <c r="AV425" i="1"/>
  <c r="AW425" i="1" s="1"/>
  <c r="AR425" i="1"/>
  <c r="AP425" i="1" s="1"/>
  <c r="AQ425" i="1"/>
  <c r="AE425" i="1"/>
  <c r="AD425" i="1"/>
  <c r="V425" i="1"/>
  <c r="BT424" i="1"/>
  <c r="Y424" i="1" s="1"/>
  <c r="BS424" i="1"/>
  <c r="BR424" i="1"/>
  <c r="BQ424" i="1"/>
  <c r="BP424" i="1"/>
  <c r="BO424" i="1"/>
  <c r="BN424" i="1"/>
  <c r="BM424" i="1"/>
  <c r="BL424" i="1"/>
  <c r="BG424" i="1" s="1"/>
  <c r="BI424" i="1"/>
  <c r="BD424" i="1"/>
  <c r="BB424" i="1"/>
  <c r="BF424" i="1" s="1"/>
  <c r="AW424" i="1"/>
  <c r="AV424" i="1"/>
  <c r="AR424" i="1"/>
  <c r="AP424" i="1"/>
  <c r="AE424" i="1"/>
  <c r="AC424" i="1" s="1"/>
  <c r="AD424" i="1"/>
  <c r="Z424" i="1"/>
  <c r="AA424" i="1" s="1"/>
  <c r="V424" i="1"/>
  <c r="O424" i="1"/>
  <c r="BT423" i="1"/>
  <c r="BS423" i="1"/>
  <c r="BQ423" i="1"/>
  <c r="BR423" i="1" s="1"/>
  <c r="BP423" i="1"/>
  <c r="BO423" i="1"/>
  <c r="BN423" i="1"/>
  <c r="BM423" i="1"/>
  <c r="BL423" i="1"/>
  <c r="BI423" i="1"/>
  <c r="BG423" i="1"/>
  <c r="BB423" i="1"/>
  <c r="AV423" i="1"/>
  <c r="AW423" i="1" s="1"/>
  <c r="AR423" i="1"/>
  <c r="AQ423" i="1"/>
  <c r="AP423" i="1"/>
  <c r="T423" i="1" s="1"/>
  <c r="AE423" i="1"/>
  <c r="AD423" i="1"/>
  <c r="AC423" i="1"/>
  <c r="V423" i="1"/>
  <c r="P423" i="1"/>
  <c r="BE423" i="1" s="1"/>
  <c r="BT422" i="1"/>
  <c r="BS422" i="1"/>
  <c r="BR422" i="1"/>
  <c r="Y422" i="1" s="1"/>
  <c r="BQ422" i="1"/>
  <c r="BP422" i="1"/>
  <c r="BO422" i="1"/>
  <c r="BN422" i="1"/>
  <c r="BM422" i="1"/>
  <c r="BL422" i="1"/>
  <c r="BG422" i="1" s="1"/>
  <c r="BI422" i="1"/>
  <c r="BD422" i="1"/>
  <c r="BF422" i="1" s="1"/>
  <c r="BB422" i="1"/>
  <c r="AV422" i="1"/>
  <c r="AW422" i="1" s="1"/>
  <c r="AR422" i="1"/>
  <c r="AP422" i="1" s="1"/>
  <c r="AE422" i="1"/>
  <c r="AD422" i="1"/>
  <c r="AC422" i="1"/>
  <c r="V422" i="1"/>
  <c r="BT421" i="1"/>
  <c r="BS421" i="1"/>
  <c r="BQ421" i="1"/>
  <c r="BR421" i="1" s="1"/>
  <c r="BP421" i="1"/>
  <c r="BO421" i="1"/>
  <c r="BN421" i="1"/>
  <c r="BM421" i="1"/>
  <c r="BL421" i="1"/>
  <c r="BI421" i="1"/>
  <c r="BG421" i="1"/>
  <c r="BB421" i="1"/>
  <c r="AV421" i="1"/>
  <c r="AW421" i="1" s="1"/>
  <c r="AR421" i="1"/>
  <c r="AP421" i="1" s="1"/>
  <c r="AE421" i="1"/>
  <c r="AD421" i="1"/>
  <c r="AC421" i="1" s="1"/>
  <c r="V421" i="1"/>
  <c r="BT420" i="1"/>
  <c r="BS420" i="1"/>
  <c r="BQ420" i="1"/>
  <c r="BR420" i="1" s="1"/>
  <c r="BP420" i="1"/>
  <c r="BO420" i="1"/>
  <c r="BN420" i="1"/>
  <c r="BM420" i="1"/>
  <c r="BL420" i="1"/>
  <c r="BI420" i="1"/>
  <c r="BG420" i="1"/>
  <c r="BB420" i="1"/>
  <c r="AW420" i="1"/>
  <c r="AV420" i="1"/>
  <c r="AR420" i="1"/>
  <c r="AP420" i="1"/>
  <c r="AE420" i="1"/>
  <c r="AD420" i="1"/>
  <c r="AC420" i="1" s="1"/>
  <c r="V420" i="1"/>
  <c r="BT419" i="1"/>
  <c r="BS419" i="1"/>
  <c r="BQ419" i="1"/>
  <c r="BR419" i="1" s="1"/>
  <c r="BP419" i="1"/>
  <c r="BO419" i="1"/>
  <c r="BN419" i="1"/>
  <c r="BM419" i="1"/>
  <c r="BL419" i="1"/>
  <c r="BI419" i="1"/>
  <c r="BG419" i="1"/>
  <c r="BE419" i="1"/>
  <c r="BB419" i="1"/>
  <c r="AV419" i="1"/>
  <c r="AW419" i="1" s="1"/>
  <c r="AR419" i="1"/>
  <c r="AQ419" i="1"/>
  <c r="AP419" i="1"/>
  <c r="O419" i="1" s="1"/>
  <c r="AG419" i="1" s="1"/>
  <c r="AE419" i="1"/>
  <c r="AD419" i="1"/>
  <c r="AC419" i="1" s="1"/>
  <c r="V419" i="1"/>
  <c r="T419" i="1"/>
  <c r="Q419" i="1"/>
  <c r="P419" i="1"/>
  <c r="BT418" i="1"/>
  <c r="BS418" i="1"/>
  <c r="BR418" i="1"/>
  <c r="Y418" i="1" s="1"/>
  <c r="BQ418" i="1"/>
  <c r="BP418" i="1"/>
  <c r="BO418" i="1"/>
  <c r="BN418" i="1"/>
  <c r="BM418" i="1"/>
  <c r="BL418" i="1"/>
  <c r="BG418" i="1" s="1"/>
  <c r="BI418" i="1"/>
  <c r="BD418" i="1"/>
  <c r="BF418" i="1" s="1"/>
  <c r="BB418" i="1"/>
  <c r="AW418" i="1"/>
  <c r="AV418" i="1"/>
  <c r="AR418" i="1"/>
  <c r="AP418" i="1"/>
  <c r="AE418" i="1"/>
  <c r="AC418" i="1" s="1"/>
  <c r="AD418" i="1"/>
  <c r="V418" i="1"/>
  <c r="BT417" i="1"/>
  <c r="BS417" i="1"/>
  <c r="BQ417" i="1"/>
  <c r="BR417" i="1" s="1"/>
  <c r="BP417" i="1"/>
  <c r="BO417" i="1"/>
  <c r="BN417" i="1"/>
  <c r="BM417" i="1"/>
  <c r="BL417" i="1"/>
  <c r="BI417" i="1"/>
  <c r="BG417" i="1"/>
  <c r="BB417" i="1"/>
  <c r="AV417" i="1"/>
  <c r="AW417" i="1" s="1"/>
  <c r="AR417" i="1"/>
  <c r="AP417" i="1" s="1"/>
  <c r="AE417" i="1"/>
  <c r="AD417" i="1"/>
  <c r="AC417" i="1" s="1"/>
  <c r="V417" i="1"/>
  <c r="BT416" i="1"/>
  <c r="Y416" i="1" s="1"/>
  <c r="BS416" i="1"/>
  <c r="BR416" i="1"/>
  <c r="BQ416" i="1"/>
  <c r="BP416" i="1"/>
  <c r="BO416" i="1"/>
  <c r="BN416" i="1"/>
  <c r="BM416" i="1"/>
  <c r="BL416" i="1"/>
  <c r="BG416" i="1" s="1"/>
  <c r="BI416" i="1"/>
  <c r="BF416" i="1"/>
  <c r="BD416" i="1"/>
  <c r="BB416" i="1"/>
  <c r="AW416" i="1"/>
  <c r="AV416" i="1"/>
  <c r="AR416" i="1"/>
  <c r="AP416" i="1" s="1"/>
  <c r="AE416" i="1"/>
  <c r="AD416" i="1"/>
  <c r="AC416" i="1"/>
  <c r="V416" i="1"/>
  <c r="Q416" i="1"/>
  <c r="BT415" i="1"/>
  <c r="BS415" i="1"/>
  <c r="BQ415" i="1"/>
  <c r="BP415" i="1"/>
  <c r="BO415" i="1"/>
  <c r="BN415" i="1"/>
  <c r="BM415" i="1"/>
  <c r="BL415" i="1"/>
  <c r="BI415" i="1"/>
  <c r="BG415" i="1"/>
  <c r="BB415" i="1"/>
  <c r="AV415" i="1"/>
  <c r="AW415" i="1" s="1"/>
  <c r="AR415" i="1"/>
  <c r="AP415" i="1"/>
  <c r="AE415" i="1"/>
  <c r="AD415" i="1"/>
  <c r="AC415" i="1"/>
  <c r="V415" i="1"/>
  <c r="P415" i="1"/>
  <c r="BE415" i="1" s="1"/>
  <c r="BT414" i="1"/>
  <c r="BS414" i="1"/>
  <c r="BR414" i="1"/>
  <c r="BQ414" i="1"/>
  <c r="BP414" i="1"/>
  <c r="BO414" i="1"/>
  <c r="BN414" i="1"/>
  <c r="BM414" i="1"/>
  <c r="BL414" i="1"/>
  <c r="BG414" i="1" s="1"/>
  <c r="BI414" i="1"/>
  <c r="BB414" i="1"/>
  <c r="AV414" i="1"/>
  <c r="AW414" i="1" s="1"/>
  <c r="AR414" i="1"/>
  <c r="AP414" i="1"/>
  <c r="AG414" i="1"/>
  <c r="AE414" i="1"/>
  <c r="AD414" i="1"/>
  <c r="AC414" i="1"/>
  <c r="V414" i="1"/>
  <c r="Q414" i="1"/>
  <c r="O414" i="1"/>
  <c r="BT413" i="1"/>
  <c r="BS413" i="1"/>
  <c r="BQ413" i="1"/>
  <c r="BP413" i="1"/>
  <c r="BO413" i="1"/>
  <c r="BN413" i="1"/>
  <c r="BM413" i="1"/>
  <c r="BL413" i="1"/>
  <c r="BI413" i="1"/>
  <c r="BG413" i="1"/>
  <c r="BE413" i="1"/>
  <c r="BB413" i="1"/>
  <c r="AV413" i="1"/>
  <c r="AW413" i="1" s="1"/>
  <c r="AR413" i="1"/>
  <c r="AP413" i="1" s="1"/>
  <c r="AQ413" i="1"/>
  <c r="AE413" i="1"/>
  <c r="AD413" i="1"/>
  <c r="AC413" i="1" s="1"/>
  <c r="V413" i="1"/>
  <c r="T413" i="1"/>
  <c r="P413" i="1"/>
  <c r="BT412" i="1"/>
  <c r="BS412" i="1"/>
  <c r="BR412" i="1"/>
  <c r="BQ412" i="1"/>
  <c r="BP412" i="1"/>
  <c r="BO412" i="1"/>
  <c r="BN412" i="1"/>
  <c r="BM412" i="1"/>
  <c r="BL412" i="1"/>
  <c r="BG412" i="1" s="1"/>
  <c r="BI412" i="1"/>
  <c r="BB412" i="1"/>
  <c r="AW412" i="1"/>
  <c r="AV412" i="1"/>
  <c r="AR412" i="1"/>
  <c r="AP412" i="1" s="1"/>
  <c r="AQ412" i="1"/>
  <c r="AE412" i="1"/>
  <c r="AC412" i="1" s="1"/>
  <c r="AD412" i="1"/>
  <c r="V412" i="1"/>
  <c r="Q412" i="1"/>
  <c r="O412" i="1"/>
  <c r="BT411" i="1"/>
  <c r="BS411" i="1"/>
  <c r="BQ411" i="1"/>
  <c r="BR411" i="1" s="1"/>
  <c r="BD411" i="1" s="1"/>
  <c r="BF411" i="1" s="1"/>
  <c r="BP411" i="1"/>
  <c r="BO411" i="1"/>
  <c r="BN411" i="1"/>
  <c r="BM411" i="1"/>
  <c r="BL411" i="1"/>
  <c r="BG411" i="1" s="1"/>
  <c r="BI411" i="1"/>
  <c r="BE411" i="1"/>
  <c r="BH411" i="1" s="1"/>
  <c r="BB411" i="1"/>
  <c r="AV411" i="1"/>
  <c r="AW411" i="1" s="1"/>
  <c r="AR411" i="1"/>
  <c r="AP411" i="1"/>
  <c r="O411" i="1" s="1"/>
  <c r="AG411" i="1" s="1"/>
  <c r="AE411" i="1"/>
  <c r="AD411" i="1"/>
  <c r="AC411" i="1" s="1"/>
  <c r="Y411" i="1"/>
  <c r="V411" i="1"/>
  <c r="T411" i="1"/>
  <c r="Q411" i="1"/>
  <c r="P411" i="1"/>
  <c r="BT410" i="1"/>
  <c r="BS410" i="1"/>
  <c r="BR410" i="1"/>
  <c r="BD410" i="1" s="1"/>
  <c r="BQ410" i="1"/>
  <c r="BP410" i="1"/>
  <c r="BO410" i="1"/>
  <c r="BN410" i="1"/>
  <c r="BM410" i="1"/>
  <c r="BL410" i="1"/>
  <c r="BG410" i="1" s="1"/>
  <c r="BI410" i="1"/>
  <c r="BF410" i="1"/>
  <c r="BB410" i="1"/>
  <c r="AW410" i="1"/>
  <c r="AV410" i="1"/>
  <c r="AR410" i="1"/>
  <c r="AP410" i="1"/>
  <c r="AQ410" i="1" s="1"/>
  <c r="AE410" i="1"/>
  <c r="AC410" i="1" s="1"/>
  <c r="AD410" i="1"/>
  <c r="Y410" i="1"/>
  <c r="V410" i="1"/>
  <c r="Q410" i="1"/>
  <c r="P410" i="1"/>
  <c r="BE410" i="1" s="1"/>
  <c r="BH410" i="1" s="1"/>
  <c r="BT409" i="1"/>
  <c r="BS409" i="1"/>
  <c r="BR409" i="1"/>
  <c r="BQ409" i="1"/>
  <c r="BP409" i="1"/>
  <c r="BO409" i="1"/>
  <c r="BN409" i="1"/>
  <c r="BM409" i="1"/>
  <c r="BL409" i="1"/>
  <c r="BI409" i="1"/>
  <c r="BG409" i="1"/>
  <c r="BB409" i="1"/>
  <c r="AV409" i="1"/>
  <c r="AW409" i="1" s="1"/>
  <c r="AR409" i="1"/>
  <c r="AP409" i="1" s="1"/>
  <c r="Q409" i="1" s="1"/>
  <c r="AQ409" i="1"/>
  <c r="AE409" i="1"/>
  <c r="AD409" i="1"/>
  <c r="V409" i="1"/>
  <c r="T409" i="1"/>
  <c r="P409" i="1"/>
  <c r="BE409" i="1" s="1"/>
  <c r="O409" i="1"/>
  <c r="BT408" i="1"/>
  <c r="BS408" i="1"/>
  <c r="BR408" i="1"/>
  <c r="BQ408" i="1"/>
  <c r="BP408" i="1"/>
  <c r="BO408" i="1"/>
  <c r="BN408" i="1"/>
  <c r="BM408" i="1"/>
  <c r="BL408" i="1"/>
  <c r="BI408" i="1"/>
  <c r="BG408" i="1"/>
  <c r="BB408" i="1"/>
  <c r="AW408" i="1"/>
  <c r="AV408" i="1"/>
  <c r="AR408" i="1"/>
  <c r="AQ408" i="1"/>
  <c r="AP408" i="1"/>
  <c r="AE408" i="1"/>
  <c r="AC408" i="1" s="1"/>
  <c r="AD408" i="1"/>
  <c r="V408" i="1"/>
  <c r="Q408" i="1"/>
  <c r="O408" i="1"/>
  <c r="BT407" i="1"/>
  <c r="BS407" i="1"/>
  <c r="BQ407" i="1"/>
  <c r="BR407" i="1" s="1"/>
  <c r="BD407" i="1" s="1"/>
  <c r="BP407" i="1"/>
  <c r="BO407" i="1"/>
  <c r="BN407" i="1"/>
  <c r="BM407" i="1"/>
  <c r="BL407" i="1"/>
  <c r="BG407" i="1" s="1"/>
  <c r="BI407" i="1"/>
  <c r="BF407" i="1"/>
  <c r="BB407" i="1"/>
  <c r="AV407" i="1"/>
  <c r="AW407" i="1" s="1"/>
  <c r="AR407" i="1"/>
  <c r="AP407" i="1"/>
  <c r="O407" i="1" s="1"/>
  <c r="AG407" i="1" s="1"/>
  <c r="AE407" i="1"/>
  <c r="AD407" i="1"/>
  <c r="AC407" i="1" s="1"/>
  <c r="Y407" i="1"/>
  <c r="V407" i="1"/>
  <c r="T407" i="1"/>
  <c r="Q407" i="1"/>
  <c r="P407" i="1"/>
  <c r="BE407" i="1" s="1"/>
  <c r="BH407" i="1" s="1"/>
  <c r="BT406" i="1"/>
  <c r="Y406" i="1" s="1"/>
  <c r="BS406" i="1"/>
  <c r="BR406" i="1"/>
  <c r="BD406" i="1" s="1"/>
  <c r="BQ406" i="1"/>
  <c r="BP406" i="1"/>
  <c r="BO406" i="1"/>
  <c r="BN406" i="1"/>
  <c r="BM406" i="1"/>
  <c r="BL406" i="1"/>
  <c r="BG406" i="1" s="1"/>
  <c r="BI406" i="1"/>
  <c r="BF406" i="1"/>
  <c r="BE406" i="1"/>
  <c r="BH406" i="1" s="1"/>
  <c r="BB406" i="1"/>
  <c r="AW406" i="1"/>
  <c r="AV406" i="1"/>
  <c r="AR406" i="1"/>
  <c r="AP406" i="1"/>
  <c r="AQ406" i="1" s="1"/>
  <c r="AE406" i="1"/>
  <c r="AC406" i="1" s="1"/>
  <c r="AD406" i="1"/>
  <c r="V406" i="1"/>
  <c r="Q406" i="1"/>
  <c r="P406" i="1"/>
  <c r="BT405" i="1"/>
  <c r="BS405" i="1"/>
  <c r="BR405" i="1"/>
  <c r="Y405" i="1" s="1"/>
  <c r="BQ405" i="1"/>
  <c r="BP405" i="1"/>
  <c r="BO405" i="1"/>
  <c r="BN405" i="1"/>
  <c r="BM405" i="1"/>
  <c r="BL405" i="1"/>
  <c r="BI405" i="1"/>
  <c r="BG405" i="1"/>
  <c r="BD405" i="1"/>
  <c r="BH405" i="1" s="1"/>
  <c r="BB405" i="1"/>
  <c r="AV405" i="1"/>
  <c r="AW405" i="1" s="1"/>
  <c r="AR405" i="1"/>
  <c r="AP405" i="1" s="1"/>
  <c r="Q405" i="1" s="1"/>
  <c r="AQ405" i="1"/>
  <c r="AE405" i="1"/>
  <c r="AD405" i="1"/>
  <c r="V405" i="1"/>
  <c r="T405" i="1"/>
  <c r="P405" i="1"/>
  <c r="BE405" i="1" s="1"/>
  <c r="O405" i="1"/>
  <c r="BT404" i="1"/>
  <c r="BS404" i="1"/>
  <c r="BQ404" i="1"/>
  <c r="BR404" i="1" s="1"/>
  <c r="BP404" i="1"/>
  <c r="BO404" i="1"/>
  <c r="BN404" i="1"/>
  <c r="BM404" i="1"/>
  <c r="BL404" i="1"/>
  <c r="BI404" i="1"/>
  <c r="BG404" i="1"/>
  <c r="BB404" i="1"/>
  <c r="AW404" i="1"/>
  <c r="AV404" i="1"/>
  <c r="AR404" i="1"/>
  <c r="AP404" i="1"/>
  <c r="AE404" i="1"/>
  <c r="AC404" i="1" s="1"/>
  <c r="AD404" i="1"/>
  <c r="V404" i="1"/>
  <c r="BT403" i="1"/>
  <c r="BS403" i="1"/>
  <c r="BR403" i="1" s="1"/>
  <c r="BQ403" i="1"/>
  <c r="BP403" i="1"/>
  <c r="BO403" i="1"/>
  <c r="BN403" i="1"/>
  <c r="BM403" i="1"/>
  <c r="BL403" i="1"/>
  <c r="BG403" i="1" s="1"/>
  <c r="BI403" i="1"/>
  <c r="BB403" i="1"/>
  <c r="AV403" i="1"/>
  <c r="AW403" i="1" s="1"/>
  <c r="AR403" i="1"/>
  <c r="AP403" i="1" s="1"/>
  <c r="AE403" i="1"/>
  <c r="AC403" i="1" s="1"/>
  <c r="AD403" i="1"/>
  <c r="V403" i="1"/>
  <c r="T403" i="1"/>
  <c r="P403" i="1"/>
  <c r="BE403" i="1" s="1"/>
  <c r="BT402" i="1"/>
  <c r="BS402" i="1"/>
  <c r="BR402" i="1"/>
  <c r="BQ402" i="1"/>
  <c r="BP402" i="1"/>
  <c r="BO402" i="1"/>
  <c r="BN402" i="1"/>
  <c r="BM402" i="1"/>
  <c r="BL402" i="1"/>
  <c r="BI402" i="1"/>
  <c r="BG402" i="1"/>
  <c r="BB402" i="1"/>
  <c r="AV402" i="1"/>
  <c r="AW402" i="1" s="1"/>
  <c r="AR402" i="1"/>
  <c r="AP402" i="1" s="1"/>
  <c r="AQ402" i="1"/>
  <c r="AE402" i="1"/>
  <c r="AD402" i="1"/>
  <c r="V402" i="1"/>
  <c r="O402" i="1"/>
  <c r="BT401" i="1"/>
  <c r="BS401" i="1"/>
  <c r="BQ401" i="1"/>
  <c r="BR401" i="1" s="1"/>
  <c r="BD401" i="1" s="1"/>
  <c r="BP401" i="1"/>
  <c r="BO401" i="1"/>
  <c r="BN401" i="1"/>
  <c r="BM401" i="1"/>
  <c r="BL401" i="1"/>
  <c r="BG401" i="1" s="1"/>
  <c r="BI401" i="1"/>
  <c r="BF401" i="1"/>
  <c r="BB401" i="1"/>
  <c r="AW401" i="1"/>
  <c r="AV401" i="1"/>
  <c r="AR401" i="1"/>
  <c r="AP401" i="1"/>
  <c r="AE401" i="1"/>
  <c r="AD401" i="1"/>
  <c r="AC401" i="1" s="1"/>
  <c r="Y401" i="1"/>
  <c r="V401" i="1"/>
  <c r="BT400" i="1"/>
  <c r="BS400" i="1"/>
  <c r="BQ400" i="1"/>
  <c r="BR400" i="1" s="1"/>
  <c r="BP400" i="1"/>
  <c r="BO400" i="1"/>
  <c r="BN400" i="1"/>
  <c r="BM400" i="1"/>
  <c r="BL400" i="1"/>
  <c r="BG400" i="1" s="1"/>
  <c r="BI400" i="1"/>
  <c r="BB400" i="1"/>
  <c r="AW400" i="1"/>
  <c r="AV400" i="1"/>
  <c r="AR400" i="1"/>
  <c r="AP400" i="1"/>
  <c r="AE400" i="1"/>
  <c r="AD400" i="1"/>
  <c r="AC400" i="1"/>
  <c r="V400" i="1"/>
  <c r="T400" i="1"/>
  <c r="Q400" i="1"/>
  <c r="BT399" i="1"/>
  <c r="BS399" i="1"/>
  <c r="BR399" i="1"/>
  <c r="Y399" i="1" s="1"/>
  <c r="BQ399" i="1"/>
  <c r="BP399" i="1"/>
  <c r="BO399" i="1"/>
  <c r="BN399" i="1"/>
  <c r="BM399" i="1"/>
  <c r="BL399" i="1"/>
  <c r="BG399" i="1" s="1"/>
  <c r="BI399" i="1"/>
  <c r="BD399" i="1"/>
  <c r="BF399" i="1" s="1"/>
  <c r="BB399" i="1"/>
  <c r="AV399" i="1"/>
  <c r="AW399" i="1" s="1"/>
  <c r="AR399" i="1"/>
  <c r="AP399" i="1" s="1"/>
  <c r="AE399" i="1"/>
  <c r="AC399" i="1" s="1"/>
  <c r="AD399" i="1"/>
  <c r="V399" i="1"/>
  <c r="T399" i="1"/>
  <c r="P399" i="1"/>
  <c r="BE399" i="1" s="1"/>
  <c r="BH399" i="1" s="1"/>
  <c r="O399" i="1"/>
  <c r="BT398" i="1"/>
  <c r="BS398" i="1"/>
  <c r="BR398" i="1"/>
  <c r="Y398" i="1" s="1"/>
  <c r="BQ398" i="1"/>
  <c r="BP398" i="1"/>
  <c r="BO398" i="1"/>
  <c r="BN398" i="1"/>
  <c r="BM398" i="1"/>
  <c r="BL398" i="1"/>
  <c r="BI398" i="1"/>
  <c r="BG398" i="1"/>
  <c r="BD398" i="1"/>
  <c r="BB398" i="1"/>
  <c r="AV398" i="1"/>
  <c r="AW398" i="1" s="1"/>
  <c r="AR398" i="1"/>
  <c r="AP398" i="1" s="1"/>
  <c r="AQ398" i="1" s="1"/>
  <c r="AE398" i="1"/>
  <c r="AD398" i="1"/>
  <c r="AC398" i="1" s="1"/>
  <c r="V398" i="1"/>
  <c r="BT397" i="1"/>
  <c r="BS397" i="1"/>
  <c r="BQ397" i="1"/>
  <c r="BR397" i="1" s="1"/>
  <c r="BP397" i="1"/>
  <c r="BO397" i="1"/>
  <c r="BN397" i="1"/>
  <c r="BM397" i="1"/>
  <c r="BL397" i="1"/>
  <c r="BI397" i="1"/>
  <c r="BG397" i="1"/>
  <c r="BB397" i="1"/>
  <c r="AW397" i="1"/>
  <c r="AV397" i="1"/>
  <c r="AR397" i="1"/>
  <c r="AP397" i="1"/>
  <c r="AE397" i="1"/>
  <c r="AD397" i="1"/>
  <c r="AC397" i="1" s="1"/>
  <c r="V397" i="1"/>
  <c r="BT396" i="1"/>
  <c r="Y396" i="1" s="1"/>
  <c r="BS396" i="1"/>
  <c r="BQ396" i="1"/>
  <c r="BR396" i="1" s="1"/>
  <c r="BD396" i="1" s="1"/>
  <c r="BP396" i="1"/>
  <c r="BO396" i="1"/>
  <c r="BN396" i="1"/>
  <c r="BM396" i="1"/>
  <c r="BL396" i="1"/>
  <c r="BG396" i="1" s="1"/>
  <c r="BI396" i="1"/>
  <c r="BB396" i="1"/>
  <c r="BF396" i="1" s="1"/>
  <c r="AW396" i="1"/>
  <c r="AV396" i="1"/>
  <c r="AR396" i="1"/>
  <c r="AP396" i="1"/>
  <c r="AE396" i="1"/>
  <c r="AD396" i="1"/>
  <c r="AC396" i="1" s="1"/>
  <c r="V396" i="1"/>
  <c r="BT395" i="1"/>
  <c r="BS395" i="1"/>
  <c r="BR395" i="1"/>
  <c r="BQ395" i="1"/>
  <c r="BP395" i="1"/>
  <c r="BO395" i="1"/>
  <c r="BN395" i="1"/>
  <c r="BM395" i="1"/>
  <c r="BL395" i="1"/>
  <c r="BG395" i="1" s="1"/>
  <c r="BI395" i="1"/>
  <c r="BB395" i="1"/>
  <c r="AV395" i="1"/>
  <c r="AW395" i="1" s="1"/>
  <c r="AR395" i="1"/>
  <c r="AP395" i="1"/>
  <c r="AG395" i="1"/>
  <c r="AE395" i="1"/>
  <c r="AD395" i="1"/>
  <c r="AC395" i="1"/>
  <c r="V395" i="1"/>
  <c r="O395" i="1"/>
  <c r="BT394" i="1"/>
  <c r="BS394" i="1"/>
  <c r="BR394" i="1"/>
  <c r="Y394" i="1" s="1"/>
  <c r="BQ394" i="1"/>
  <c r="BP394" i="1"/>
  <c r="BO394" i="1"/>
  <c r="BN394" i="1"/>
  <c r="BM394" i="1"/>
  <c r="BL394" i="1"/>
  <c r="BI394" i="1"/>
  <c r="BG394" i="1"/>
  <c r="BB394" i="1"/>
  <c r="AV394" i="1"/>
  <c r="AW394" i="1" s="1"/>
  <c r="AR394" i="1"/>
  <c r="AP394" i="1" s="1"/>
  <c r="AE394" i="1"/>
  <c r="AD394" i="1"/>
  <c r="AC394" i="1" s="1"/>
  <c r="V394" i="1"/>
  <c r="BT393" i="1"/>
  <c r="BS393" i="1"/>
  <c r="BQ393" i="1"/>
  <c r="BR393" i="1" s="1"/>
  <c r="BP393" i="1"/>
  <c r="BO393" i="1"/>
  <c r="BN393" i="1"/>
  <c r="BM393" i="1"/>
  <c r="BL393" i="1"/>
  <c r="BI393" i="1"/>
  <c r="BG393" i="1"/>
  <c r="BD393" i="1"/>
  <c r="BF393" i="1" s="1"/>
  <c r="BB393" i="1"/>
  <c r="AW393" i="1"/>
  <c r="AV393" i="1"/>
  <c r="AR393" i="1"/>
  <c r="AP393" i="1" s="1"/>
  <c r="AE393" i="1"/>
  <c r="AD393" i="1"/>
  <c r="AC393" i="1"/>
  <c r="Y393" i="1"/>
  <c r="V393" i="1"/>
  <c r="O393" i="1"/>
  <c r="BT392" i="1"/>
  <c r="BS392" i="1"/>
  <c r="BQ392" i="1"/>
  <c r="BP392" i="1"/>
  <c r="BO392" i="1"/>
  <c r="BN392" i="1"/>
  <c r="BM392" i="1"/>
  <c r="BL392" i="1"/>
  <c r="BG392" i="1" s="1"/>
  <c r="BI392" i="1"/>
  <c r="BB392" i="1"/>
  <c r="AW392" i="1"/>
  <c r="AV392" i="1"/>
  <c r="AR392" i="1"/>
  <c r="AP392" i="1"/>
  <c r="AE392" i="1"/>
  <c r="AD392" i="1"/>
  <c r="AC392" i="1"/>
  <c r="V392" i="1"/>
  <c r="T392" i="1"/>
  <c r="BT391" i="1"/>
  <c r="BS391" i="1"/>
  <c r="BR391" i="1"/>
  <c r="BQ391" i="1"/>
  <c r="BP391" i="1"/>
  <c r="BO391" i="1"/>
  <c r="BN391" i="1"/>
  <c r="BM391" i="1"/>
  <c r="BL391" i="1"/>
  <c r="BG391" i="1" s="1"/>
  <c r="BI391" i="1"/>
  <c r="BB391" i="1"/>
  <c r="AV391" i="1"/>
  <c r="AW391" i="1" s="1"/>
  <c r="AR391" i="1"/>
  <c r="AP391" i="1"/>
  <c r="AG391" i="1"/>
  <c r="AE391" i="1"/>
  <c r="AD391" i="1"/>
  <c r="AC391" i="1"/>
  <c r="V391" i="1"/>
  <c r="P391" i="1"/>
  <c r="BE391" i="1" s="1"/>
  <c r="O391" i="1"/>
  <c r="BT390" i="1"/>
  <c r="BS390" i="1"/>
  <c r="BR390" i="1"/>
  <c r="Y390" i="1" s="1"/>
  <c r="BQ390" i="1"/>
  <c r="BP390" i="1"/>
  <c r="BO390" i="1"/>
  <c r="BN390" i="1"/>
  <c r="BM390" i="1"/>
  <c r="BL390" i="1"/>
  <c r="BI390" i="1"/>
  <c r="BG390" i="1"/>
  <c r="BB390" i="1"/>
  <c r="AV390" i="1"/>
  <c r="AW390" i="1" s="1"/>
  <c r="AR390" i="1"/>
  <c r="AP390" i="1" s="1"/>
  <c r="AE390" i="1"/>
  <c r="AD390" i="1"/>
  <c r="V390" i="1"/>
  <c r="BT389" i="1"/>
  <c r="BS389" i="1"/>
  <c r="BQ389" i="1"/>
  <c r="BR389" i="1" s="1"/>
  <c r="BP389" i="1"/>
  <c r="BO389" i="1"/>
  <c r="BN389" i="1"/>
  <c r="BM389" i="1"/>
  <c r="BL389" i="1"/>
  <c r="BI389" i="1"/>
  <c r="BG389" i="1"/>
  <c r="BD389" i="1"/>
  <c r="BF389" i="1" s="1"/>
  <c r="BB389" i="1"/>
  <c r="AW389" i="1"/>
  <c r="AV389" i="1"/>
  <c r="AR389" i="1"/>
  <c r="AP389" i="1" s="1"/>
  <c r="AE389" i="1"/>
  <c r="AD389" i="1"/>
  <c r="AC389" i="1"/>
  <c r="Y389" i="1"/>
  <c r="V389" i="1"/>
  <c r="BT388" i="1"/>
  <c r="BS388" i="1"/>
  <c r="BQ388" i="1"/>
  <c r="BP388" i="1"/>
  <c r="BO388" i="1"/>
  <c r="BN388" i="1"/>
  <c r="BM388" i="1"/>
  <c r="BL388" i="1"/>
  <c r="BG388" i="1" s="1"/>
  <c r="BI388" i="1"/>
  <c r="BB388" i="1"/>
  <c r="AW388" i="1"/>
  <c r="AV388" i="1"/>
  <c r="AR388" i="1"/>
  <c r="AP388" i="1"/>
  <c r="AE388" i="1"/>
  <c r="AD388" i="1"/>
  <c r="AC388" i="1"/>
  <c r="V388" i="1"/>
  <c r="BT387" i="1"/>
  <c r="BS387" i="1"/>
  <c r="BR387" i="1"/>
  <c r="BQ387" i="1"/>
  <c r="BP387" i="1"/>
  <c r="BO387" i="1"/>
  <c r="BN387" i="1"/>
  <c r="BM387" i="1"/>
  <c r="BL387" i="1"/>
  <c r="BG387" i="1" s="1"/>
  <c r="BI387" i="1"/>
  <c r="BB387" i="1"/>
  <c r="AV387" i="1"/>
  <c r="AW387" i="1" s="1"/>
  <c r="AR387" i="1"/>
  <c r="AP387" i="1"/>
  <c r="AG387" i="1"/>
  <c r="AE387" i="1"/>
  <c r="AD387" i="1"/>
  <c r="AC387" i="1"/>
  <c r="V387" i="1"/>
  <c r="O387" i="1"/>
  <c r="BT386" i="1"/>
  <c r="BS386" i="1"/>
  <c r="BR386" i="1"/>
  <c r="Y386" i="1" s="1"/>
  <c r="BQ386" i="1"/>
  <c r="BP386" i="1"/>
  <c r="BO386" i="1"/>
  <c r="BN386" i="1"/>
  <c r="BM386" i="1"/>
  <c r="BL386" i="1"/>
  <c r="BI386" i="1"/>
  <c r="BG386" i="1"/>
  <c r="BB386" i="1"/>
  <c r="AV386" i="1"/>
  <c r="AW386" i="1" s="1"/>
  <c r="AR386" i="1"/>
  <c r="AP386" i="1" s="1"/>
  <c r="AE386" i="1"/>
  <c r="AD386" i="1"/>
  <c r="AC386" i="1" s="1"/>
  <c r="V386" i="1"/>
  <c r="BT385" i="1"/>
  <c r="BS385" i="1"/>
  <c r="BQ385" i="1"/>
  <c r="BR385" i="1" s="1"/>
  <c r="Y385" i="1" s="1"/>
  <c r="BP385" i="1"/>
  <c r="BO385" i="1"/>
  <c r="BN385" i="1"/>
  <c r="BM385" i="1"/>
  <c r="BL385" i="1"/>
  <c r="BI385" i="1"/>
  <c r="BG385" i="1"/>
  <c r="BD385" i="1"/>
  <c r="BF385" i="1" s="1"/>
  <c r="BB385" i="1"/>
  <c r="AW385" i="1"/>
  <c r="AV385" i="1"/>
  <c r="AR385" i="1"/>
  <c r="AP385" i="1" s="1"/>
  <c r="AE385" i="1"/>
  <c r="AD385" i="1"/>
  <c r="AC385" i="1"/>
  <c r="V385" i="1"/>
  <c r="O385" i="1"/>
  <c r="BT384" i="1"/>
  <c r="BS384" i="1"/>
  <c r="BQ384" i="1"/>
  <c r="BP384" i="1"/>
  <c r="BO384" i="1"/>
  <c r="BN384" i="1"/>
  <c r="BM384" i="1"/>
  <c r="BL384" i="1"/>
  <c r="BG384" i="1" s="1"/>
  <c r="BI384" i="1"/>
  <c r="BB384" i="1"/>
  <c r="AW384" i="1"/>
  <c r="AV384" i="1"/>
  <c r="AR384" i="1"/>
  <c r="AQ384" i="1"/>
  <c r="AP384" i="1"/>
  <c r="AE384" i="1"/>
  <c r="AD384" i="1"/>
  <c r="AC384" i="1"/>
  <c r="V384" i="1"/>
  <c r="T384" i="1"/>
  <c r="BT383" i="1"/>
  <c r="BS383" i="1"/>
  <c r="BR383" i="1"/>
  <c r="BQ383" i="1"/>
  <c r="BP383" i="1"/>
  <c r="BO383" i="1"/>
  <c r="BN383" i="1"/>
  <c r="BM383" i="1"/>
  <c r="BL383" i="1"/>
  <c r="BG383" i="1" s="1"/>
  <c r="BI383" i="1"/>
  <c r="BB383" i="1"/>
  <c r="AV383" i="1"/>
  <c r="AW383" i="1" s="1"/>
  <c r="AR383" i="1"/>
  <c r="AP383" i="1"/>
  <c r="AE383" i="1"/>
  <c r="AD383" i="1"/>
  <c r="AC383" i="1"/>
  <c r="V383" i="1"/>
  <c r="P383" i="1"/>
  <c r="BE383" i="1" s="1"/>
  <c r="O383" i="1"/>
  <c r="BT382" i="1"/>
  <c r="BS382" i="1"/>
  <c r="BQ382" i="1"/>
  <c r="BR382" i="1" s="1"/>
  <c r="BP382" i="1"/>
  <c r="BO382" i="1"/>
  <c r="BN382" i="1"/>
  <c r="BM382" i="1"/>
  <c r="BL382" i="1"/>
  <c r="BI382" i="1"/>
  <c r="BG382" i="1"/>
  <c r="BB382" i="1"/>
  <c r="AV382" i="1"/>
  <c r="AW382" i="1" s="1"/>
  <c r="AR382" i="1"/>
  <c r="AP382" i="1" s="1"/>
  <c r="AE382" i="1"/>
  <c r="AD382" i="1"/>
  <c r="V382" i="1"/>
  <c r="BT381" i="1"/>
  <c r="BS381" i="1"/>
  <c r="BQ381" i="1"/>
  <c r="BR381" i="1" s="1"/>
  <c r="BP381" i="1"/>
  <c r="BO381" i="1"/>
  <c r="BN381" i="1"/>
  <c r="BM381" i="1"/>
  <c r="BL381" i="1"/>
  <c r="BI381" i="1"/>
  <c r="BG381" i="1"/>
  <c r="BD381" i="1"/>
  <c r="BF381" i="1" s="1"/>
  <c r="BB381" i="1"/>
  <c r="AW381" i="1"/>
  <c r="AV381" i="1"/>
  <c r="AR381" i="1"/>
  <c r="AP381" i="1"/>
  <c r="AE381" i="1"/>
  <c r="AD381" i="1"/>
  <c r="AC381" i="1"/>
  <c r="Y381" i="1"/>
  <c r="V381" i="1"/>
  <c r="BT380" i="1"/>
  <c r="BS380" i="1"/>
  <c r="BQ380" i="1"/>
  <c r="BR380" i="1" s="1"/>
  <c r="Y380" i="1" s="1"/>
  <c r="BP380" i="1"/>
  <c r="BO380" i="1"/>
  <c r="BN380" i="1"/>
  <c r="BM380" i="1"/>
  <c r="BL380" i="1"/>
  <c r="BG380" i="1" s="1"/>
  <c r="BI380" i="1"/>
  <c r="BB380" i="1"/>
  <c r="AW380" i="1"/>
  <c r="AV380" i="1"/>
  <c r="AR380" i="1"/>
  <c r="AP380" i="1"/>
  <c r="AE380" i="1"/>
  <c r="AD380" i="1"/>
  <c r="AC380" i="1"/>
  <c r="V380" i="1"/>
  <c r="BT379" i="1"/>
  <c r="BS379" i="1"/>
  <c r="BQ379" i="1"/>
  <c r="BP379" i="1"/>
  <c r="BO379" i="1"/>
  <c r="BN379" i="1"/>
  <c r="BM379" i="1"/>
  <c r="BL379" i="1"/>
  <c r="BI379" i="1"/>
  <c r="BG379" i="1"/>
  <c r="BB379" i="1"/>
  <c r="AV379" i="1"/>
  <c r="AW379" i="1" s="1"/>
  <c r="AR379" i="1"/>
  <c r="AP379" i="1"/>
  <c r="T379" i="1" s="1"/>
  <c r="AE379" i="1"/>
  <c r="AD379" i="1"/>
  <c r="AC379" i="1"/>
  <c r="V379" i="1"/>
  <c r="P379" i="1"/>
  <c r="BE379" i="1" s="1"/>
  <c r="BT378" i="1"/>
  <c r="BS378" i="1"/>
  <c r="BR378" i="1" s="1"/>
  <c r="BQ378" i="1"/>
  <c r="BP378" i="1"/>
  <c r="BO378" i="1"/>
  <c r="BN378" i="1"/>
  <c r="BM378" i="1"/>
  <c r="BL378" i="1"/>
  <c r="BG378" i="1" s="1"/>
  <c r="BI378" i="1"/>
  <c r="BB378" i="1"/>
  <c r="AW378" i="1"/>
  <c r="AV378" i="1"/>
  <c r="AR378" i="1"/>
  <c r="AP378" i="1" s="1"/>
  <c r="AG378" i="1"/>
  <c r="AE378" i="1"/>
  <c r="AC378" i="1" s="1"/>
  <c r="AD378" i="1"/>
  <c r="V378" i="1"/>
  <c r="O378" i="1"/>
  <c r="BT377" i="1"/>
  <c r="BS377" i="1"/>
  <c r="BQ377" i="1"/>
  <c r="BR377" i="1" s="1"/>
  <c r="Y377" i="1" s="1"/>
  <c r="BP377" i="1"/>
  <c r="BO377" i="1"/>
  <c r="BN377" i="1"/>
  <c r="BM377" i="1"/>
  <c r="BL377" i="1"/>
  <c r="BI377" i="1"/>
  <c r="BG377" i="1"/>
  <c r="BD377" i="1"/>
  <c r="BB377" i="1"/>
  <c r="AV377" i="1"/>
  <c r="AW377" i="1" s="1"/>
  <c r="AR377" i="1"/>
  <c r="AP377" i="1" s="1"/>
  <c r="AQ377" i="1"/>
  <c r="AE377" i="1"/>
  <c r="AD377" i="1"/>
  <c r="AC377" i="1" s="1"/>
  <c r="V377" i="1"/>
  <c r="T377" i="1"/>
  <c r="BT376" i="1"/>
  <c r="BS376" i="1"/>
  <c r="BQ376" i="1"/>
  <c r="BR376" i="1" s="1"/>
  <c r="BD376" i="1" s="1"/>
  <c r="BF376" i="1" s="1"/>
  <c r="BP376" i="1"/>
  <c r="BO376" i="1"/>
  <c r="BN376" i="1"/>
  <c r="BM376" i="1"/>
  <c r="BL376" i="1"/>
  <c r="BI376" i="1"/>
  <c r="BG376" i="1"/>
  <c r="BB376" i="1"/>
  <c r="AW376" i="1"/>
  <c r="AV376" i="1"/>
  <c r="AR376" i="1"/>
  <c r="AP376" i="1" s="1"/>
  <c r="AE376" i="1"/>
  <c r="AD376" i="1"/>
  <c r="AC376" i="1"/>
  <c r="Y376" i="1"/>
  <c r="V376" i="1"/>
  <c r="Q376" i="1"/>
  <c r="BT375" i="1"/>
  <c r="BS375" i="1"/>
  <c r="BQ375" i="1"/>
  <c r="BR375" i="1" s="1"/>
  <c r="BP375" i="1"/>
  <c r="BO375" i="1"/>
  <c r="BN375" i="1"/>
  <c r="BM375" i="1"/>
  <c r="BL375" i="1"/>
  <c r="BG375" i="1" s="1"/>
  <c r="BI375" i="1"/>
  <c r="BE375" i="1"/>
  <c r="BB375" i="1"/>
  <c r="AW375" i="1"/>
  <c r="AV375" i="1"/>
  <c r="AR375" i="1"/>
  <c r="AP375" i="1"/>
  <c r="O375" i="1" s="1"/>
  <c r="AE375" i="1"/>
  <c r="AD375" i="1"/>
  <c r="AC375" i="1" s="1"/>
  <c r="V375" i="1"/>
  <c r="T375" i="1"/>
  <c r="Q375" i="1"/>
  <c r="P375" i="1"/>
  <c r="BT374" i="1"/>
  <c r="BS374" i="1"/>
  <c r="BR374" i="1"/>
  <c r="Y374" i="1" s="1"/>
  <c r="BQ374" i="1"/>
  <c r="BP374" i="1"/>
  <c r="BO374" i="1"/>
  <c r="BN374" i="1"/>
  <c r="BM374" i="1"/>
  <c r="BL374" i="1"/>
  <c r="BG374" i="1" s="1"/>
  <c r="BI374" i="1"/>
  <c r="BB374" i="1"/>
  <c r="AW374" i="1"/>
  <c r="AV374" i="1"/>
  <c r="AR374" i="1"/>
  <c r="AP374" i="1"/>
  <c r="AE374" i="1"/>
  <c r="AC374" i="1" s="1"/>
  <c r="AD374" i="1"/>
  <c r="V374" i="1"/>
  <c r="BT373" i="1"/>
  <c r="BS373" i="1"/>
  <c r="BQ373" i="1"/>
  <c r="BR373" i="1" s="1"/>
  <c r="BP373" i="1"/>
  <c r="BO373" i="1"/>
  <c r="BN373" i="1"/>
  <c r="BM373" i="1"/>
  <c r="BL373" i="1"/>
  <c r="BI373" i="1"/>
  <c r="BG373" i="1"/>
  <c r="BB373" i="1"/>
  <c r="AV373" i="1"/>
  <c r="AW373" i="1" s="1"/>
  <c r="AR373" i="1"/>
  <c r="AP373" i="1" s="1"/>
  <c r="P373" i="1" s="1"/>
  <c r="BE373" i="1" s="1"/>
  <c r="AQ373" i="1"/>
  <c r="AE373" i="1"/>
  <c r="AD373" i="1"/>
  <c r="AC373" i="1" s="1"/>
  <c r="V373" i="1"/>
  <c r="O373" i="1"/>
  <c r="AG373" i="1" s="1"/>
  <c r="BT372" i="1"/>
  <c r="Y372" i="1" s="1"/>
  <c r="BS372" i="1"/>
  <c r="BR372" i="1"/>
  <c r="BQ372" i="1"/>
  <c r="BP372" i="1"/>
  <c r="BO372" i="1"/>
  <c r="BN372" i="1"/>
  <c r="BM372" i="1"/>
  <c r="BL372" i="1"/>
  <c r="BG372" i="1" s="1"/>
  <c r="BI372" i="1"/>
  <c r="BF372" i="1"/>
  <c r="BD372" i="1"/>
  <c r="BB372" i="1"/>
  <c r="AW372" i="1"/>
  <c r="AV372" i="1"/>
  <c r="AR372" i="1"/>
  <c r="AP372" i="1"/>
  <c r="AE372" i="1"/>
  <c r="AD372" i="1"/>
  <c r="AC372" i="1"/>
  <c r="V372" i="1"/>
  <c r="BT371" i="1"/>
  <c r="BS371" i="1"/>
  <c r="BQ371" i="1"/>
  <c r="BR371" i="1" s="1"/>
  <c r="BP371" i="1"/>
  <c r="BO371" i="1"/>
  <c r="BN371" i="1"/>
  <c r="BM371" i="1"/>
  <c r="BL371" i="1"/>
  <c r="BI371" i="1"/>
  <c r="BG371" i="1"/>
  <c r="BB371" i="1"/>
  <c r="AV371" i="1"/>
  <c r="AW371" i="1" s="1"/>
  <c r="AR371" i="1"/>
  <c r="AP371" i="1"/>
  <c r="AE371" i="1"/>
  <c r="AD371" i="1"/>
  <c r="AC371" i="1"/>
  <c r="V371" i="1"/>
  <c r="T371" i="1"/>
  <c r="BT370" i="1"/>
  <c r="BS370" i="1"/>
  <c r="BR370" i="1"/>
  <c r="BQ370" i="1"/>
  <c r="BP370" i="1"/>
  <c r="BO370" i="1"/>
  <c r="BN370" i="1"/>
  <c r="BM370" i="1"/>
  <c r="BL370" i="1"/>
  <c r="BG370" i="1" s="1"/>
  <c r="BI370" i="1"/>
  <c r="BB370" i="1"/>
  <c r="AW370" i="1"/>
  <c r="AV370" i="1"/>
  <c r="AR370" i="1"/>
  <c r="AP370" i="1" s="1"/>
  <c r="Q370" i="1" s="1"/>
  <c r="AE370" i="1"/>
  <c r="AC370" i="1" s="1"/>
  <c r="AD370" i="1"/>
  <c r="V370" i="1"/>
  <c r="P370" i="1"/>
  <c r="BE370" i="1" s="1"/>
  <c r="O370" i="1"/>
  <c r="BT369" i="1"/>
  <c r="BS369" i="1"/>
  <c r="BQ369" i="1"/>
  <c r="BR369" i="1" s="1"/>
  <c r="Y369" i="1" s="1"/>
  <c r="BP369" i="1"/>
  <c r="BO369" i="1"/>
  <c r="BN369" i="1"/>
  <c r="BM369" i="1"/>
  <c r="BL369" i="1"/>
  <c r="BI369" i="1"/>
  <c r="BG369" i="1"/>
  <c r="BD369" i="1"/>
  <c r="BB369" i="1"/>
  <c r="BF369" i="1" s="1"/>
  <c r="AV369" i="1"/>
  <c r="AW369" i="1" s="1"/>
  <c r="AR369" i="1"/>
  <c r="AP369" i="1" s="1"/>
  <c r="AQ369" i="1"/>
  <c r="AE369" i="1"/>
  <c r="AD369" i="1"/>
  <c r="AC369" i="1" s="1"/>
  <c r="V369" i="1"/>
  <c r="BT368" i="1"/>
  <c r="BS368" i="1"/>
  <c r="BQ368" i="1"/>
  <c r="BR368" i="1" s="1"/>
  <c r="BP368" i="1"/>
  <c r="BO368" i="1"/>
  <c r="BN368" i="1"/>
  <c r="BM368" i="1"/>
  <c r="BL368" i="1"/>
  <c r="BI368" i="1"/>
  <c r="BG368" i="1"/>
  <c r="BB368" i="1"/>
  <c r="AW368" i="1"/>
  <c r="AV368" i="1"/>
  <c r="AR368" i="1"/>
  <c r="AP368" i="1" s="1"/>
  <c r="AE368" i="1"/>
  <c r="AD368" i="1"/>
  <c r="V368" i="1"/>
  <c r="BT367" i="1"/>
  <c r="BS367" i="1"/>
  <c r="BQ367" i="1"/>
  <c r="BR367" i="1" s="1"/>
  <c r="BD367" i="1" s="1"/>
  <c r="BP367" i="1"/>
  <c r="BO367" i="1"/>
  <c r="BN367" i="1"/>
  <c r="BM367" i="1"/>
  <c r="BL367" i="1"/>
  <c r="BG367" i="1" s="1"/>
  <c r="BI367" i="1"/>
  <c r="BB367" i="1"/>
  <c r="BF367" i="1" s="1"/>
  <c r="AW367" i="1"/>
  <c r="AV367" i="1"/>
  <c r="AR367" i="1"/>
  <c r="AQ367" i="1"/>
  <c r="AP367" i="1"/>
  <c r="O367" i="1" s="1"/>
  <c r="AE367" i="1"/>
  <c r="AD367" i="1"/>
  <c r="AC367" i="1" s="1"/>
  <c r="Y367" i="1"/>
  <c r="V367" i="1"/>
  <c r="T367" i="1"/>
  <c r="Q367" i="1"/>
  <c r="P367" i="1"/>
  <c r="BE367" i="1" s="1"/>
  <c r="BH367" i="1" s="1"/>
  <c r="BT366" i="1"/>
  <c r="BS366" i="1"/>
  <c r="BR366" i="1"/>
  <c r="Y366" i="1" s="1"/>
  <c r="BQ366" i="1"/>
  <c r="BP366" i="1"/>
  <c r="BO366" i="1"/>
  <c r="BN366" i="1"/>
  <c r="BM366" i="1"/>
  <c r="BL366" i="1"/>
  <c r="BG366" i="1" s="1"/>
  <c r="BI366" i="1"/>
  <c r="BB366" i="1"/>
  <c r="AW366" i="1"/>
  <c r="AV366" i="1"/>
  <c r="AR366" i="1"/>
  <c r="AP366" i="1" s="1"/>
  <c r="AE366" i="1"/>
  <c r="AD366" i="1"/>
  <c r="AC366" i="1"/>
  <c r="V366" i="1"/>
  <c r="O366" i="1"/>
  <c r="BT365" i="1"/>
  <c r="BS365" i="1"/>
  <c r="BQ365" i="1"/>
  <c r="BR365" i="1" s="1"/>
  <c r="BP365" i="1"/>
  <c r="BO365" i="1"/>
  <c r="BN365" i="1"/>
  <c r="BM365" i="1"/>
  <c r="BL365" i="1"/>
  <c r="BI365" i="1"/>
  <c r="BG365" i="1"/>
  <c r="BB365" i="1"/>
  <c r="AV365" i="1"/>
  <c r="AW365" i="1" s="1"/>
  <c r="AR365" i="1"/>
  <c r="AP365" i="1" s="1"/>
  <c r="AQ365" i="1"/>
  <c r="AE365" i="1"/>
  <c r="AD365" i="1"/>
  <c r="AC365" i="1" s="1"/>
  <c r="V365" i="1"/>
  <c r="BT364" i="1"/>
  <c r="BS364" i="1"/>
  <c r="BR364" i="1"/>
  <c r="BQ364" i="1"/>
  <c r="BP364" i="1"/>
  <c r="BO364" i="1"/>
  <c r="BN364" i="1"/>
  <c r="BM364" i="1"/>
  <c r="BL364" i="1"/>
  <c r="BG364" i="1" s="1"/>
  <c r="BI364" i="1"/>
  <c r="BD364" i="1"/>
  <c r="BB364" i="1"/>
  <c r="BF364" i="1" s="1"/>
  <c r="AW364" i="1"/>
  <c r="AV364" i="1"/>
  <c r="AR364" i="1"/>
  <c r="AP364" i="1"/>
  <c r="AE364" i="1"/>
  <c r="AD364" i="1"/>
  <c r="AC364" i="1"/>
  <c r="Y364" i="1"/>
  <c r="V364" i="1"/>
  <c r="Q364" i="1"/>
  <c r="BT363" i="1"/>
  <c r="BS363" i="1"/>
  <c r="BQ363" i="1"/>
  <c r="BR363" i="1" s="1"/>
  <c r="BP363" i="1"/>
  <c r="BO363" i="1"/>
  <c r="BN363" i="1"/>
  <c r="BM363" i="1"/>
  <c r="BL363" i="1"/>
  <c r="BI363" i="1"/>
  <c r="BG363" i="1"/>
  <c r="BB363" i="1"/>
  <c r="AV363" i="1"/>
  <c r="AW363" i="1" s="1"/>
  <c r="AR363" i="1"/>
  <c r="AQ363" i="1"/>
  <c r="AP363" i="1"/>
  <c r="P363" i="1" s="1"/>
  <c r="BE363" i="1" s="1"/>
  <c r="AE363" i="1"/>
  <c r="AD363" i="1"/>
  <c r="AC363" i="1"/>
  <c r="V363" i="1"/>
  <c r="T363" i="1"/>
  <c r="BT362" i="1"/>
  <c r="BS362" i="1"/>
  <c r="BR362" i="1"/>
  <c r="BQ362" i="1"/>
  <c r="BP362" i="1"/>
  <c r="BO362" i="1"/>
  <c r="BN362" i="1"/>
  <c r="BM362" i="1"/>
  <c r="BL362" i="1"/>
  <c r="BG362" i="1" s="1"/>
  <c r="BI362" i="1"/>
  <c r="BB362" i="1"/>
  <c r="AV362" i="1"/>
  <c r="AW362" i="1" s="1"/>
  <c r="AR362" i="1"/>
  <c r="AP362" i="1" s="1"/>
  <c r="AG362" i="1"/>
  <c r="AE362" i="1"/>
  <c r="AC362" i="1" s="1"/>
  <c r="AD362" i="1"/>
  <c r="V362" i="1"/>
  <c r="Q362" i="1"/>
  <c r="P362" i="1"/>
  <c r="BE362" i="1" s="1"/>
  <c r="O362" i="1"/>
  <c r="BT361" i="1"/>
  <c r="BS361" i="1"/>
  <c r="BQ361" i="1"/>
  <c r="BR361" i="1" s="1"/>
  <c r="Y361" i="1" s="1"/>
  <c r="BP361" i="1"/>
  <c r="BO361" i="1"/>
  <c r="BN361" i="1"/>
  <c r="BM361" i="1"/>
  <c r="BL361" i="1"/>
  <c r="BI361" i="1"/>
  <c r="BG361" i="1"/>
  <c r="BD361" i="1"/>
  <c r="BB361" i="1"/>
  <c r="BF361" i="1" s="1"/>
  <c r="AV361" i="1"/>
  <c r="AW361" i="1" s="1"/>
  <c r="AR361" i="1"/>
  <c r="AP361" i="1" s="1"/>
  <c r="T361" i="1" s="1"/>
  <c r="AQ361" i="1"/>
  <c r="AE361" i="1"/>
  <c r="AD361" i="1"/>
  <c r="AC361" i="1" s="1"/>
  <c r="V361" i="1"/>
  <c r="BT360" i="1"/>
  <c r="Y360" i="1" s="1"/>
  <c r="BS360" i="1"/>
  <c r="BQ360" i="1"/>
  <c r="BR360" i="1" s="1"/>
  <c r="BD360" i="1" s="1"/>
  <c r="BF360" i="1" s="1"/>
  <c r="BP360" i="1"/>
  <c r="BO360" i="1"/>
  <c r="BN360" i="1"/>
  <c r="BM360" i="1"/>
  <c r="BL360" i="1"/>
  <c r="BG360" i="1" s="1"/>
  <c r="BI360" i="1"/>
  <c r="BB360" i="1"/>
  <c r="AW360" i="1"/>
  <c r="AV360" i="1"/>
  <c r="AR360" i="1"/>
  <c r="AP360" i="1" s="1"/>
  <c r="AE360" i="1"/>
  <c r="AC360" i="1" s="1"/>
  <c r="AD360" i="1"/>
  <c r="V360" i="1"/>
  <c r="BT359" i="1"/>
  <c r="BS359" i="1"/>
  <c r="BQ359" i="1"/>
  <c r="BR359" i="1" s="1"/>
  <c r="BP359" i="1"/>
  <c r="BO359" i="1"/>
  <c r="BN359" i="1"/>
  <c r="BM359" i="1"/>
  <c r="BL359" i="1"/>
  <c r="BG359" i="1" s="1"/>
  <c r="BI359" i="1"/>
  <c r="BE359" i="1"/>
  <c r="BB359" i="1"/>
  <c r="AW359" i="1"/>
  <c r="AV359" i="1"/>
  <c r="AR359" i="1"/>
  <c r="AQ359" i="1"/>
  <c r="AP359" i="1"/>
  <c r="O359" i="1" s="1"/>
  <c r="AG359" i="1"/>
  <c r="AE359" i="1"/>
  <c r="AD359" i="1"/>
  <c r="AC359" i="1" s="1"/>
  <c r="V359" i="1"/>
  <c r="T359" i="1"/>
  <c r="Q359" i="1"/>
  <c r="P359" i="1"/>
  <c r="BT358" i="1"/>
  <c r="BS358" i="1"/>
  <c r="BR358" i="1"/>
  <c r="Y358" i="1" s="1"/>
  <c r="BQ358" i="1"/>
  <c r="BP358" i="1"/>
  <c r="BO358" i="1"/>
  <c r="BN358" i="1"/>
  <c r="BM358" i="1"/>
  <c r="BL358" i="1"/>
  <c r="BG358" i="1" s="1"/>
  <c r="BI358" i="1"/>
  <c r="BB358" i="1"/>
  <c r="AW358" i="1"/>
  <c r="AV358" i="1"/>
  <c r="AR358" i="1"/>
  <c r="AP358" i="1"/>
  <c r="AE358" i="1"/>
  <c r="AC358" i="1" s="1"/>
  <c r="AD358" i="1"/>
  <c r="V358" i="1"/>
  <c r="BT357" i="1"/>
  <c r="BS357" i="1"/>
  <c r="BQ357" i="1"/>
  <c r="BR357" i="1" s="1"/>
  <c r="BP357" i="1"/>
  <c r="BO357" i="1"/>
  <c r="BN357" i="1"/>
  <c r="BM357" i="1"/>
  <c r="BL357" i="1"/>
  <c r="BI357" i="1"/>
  <c r="BG357" i="1"/>
  <c r="BB357" i="1"/>
  <c r="AV357" i="1"/>
  <c r="AW357" i="1" s="1"/>
  <c r="AR357" i="1"/>
  <c r="AP357" i="1" s="1"/>
  <c r="P357" i="1" s="1"/>
  <c r="BE357" i="1" s="1"/>
  <c r="AQ357" i="1"/>
  <c r="AE357" i="1"/>
  <c r="AD357" i="1"/>
  <c r="AC357" i="1" s="1"/>
  <c r="V357" i="1"/>
  <c r="O357" i="1"/>
  <c r="AG357" i="1" s="1"/>
  <c r="BT356" i="1"/>
  <c r="BS356" i="1"/>
  <c r="BR356" i="1"/>
  <c r="BQ356" i="1"/>
  <c r="BP356" i="1"/>
  <c r="BO356" i="1"/>
  <c r="BN356" i="1"/>
  <c r="BM356" i="1"/>
  <c r="BL356" i="1"/>
  <c r="BG356" i="1" s="1"/>
  <c r="BI356" i="1"/>
  <c r="BF356" i="1"/>
  <c r="BD356" i="1"/>
  <c r="BB356" i="1"/>
  <c r="AW356" i="1"/>
  <c r="AV356" i="1"/>
  <c r="AR356" i="1"/>
  <c r="AP356" i="1"/>
  <c r="AE356" i="1"/>
  <c r="AD356" i="1"/>
  <c r="AC356" i="1"/>
  <c r="Y356" i="1"/>
  <c r="V356" i="1"/>
  <c r="BT355" i="1"/>
  <c r="BS355" i="1"/>
  <c r="BQ355" i="1"/>
  <c r="BP355" i="1"/>
  <c r="BO355" i="1"/>
  <c r="BN355" i="1"/>
  <c r="BM355" i="1"/>
  <c r="BL355" i="1"/>
  <c r="BI355" i="1"/>
  <c r="BG355" i="1"/>
  <c r="BB355" i="1"/>
  <c r="AV355" i="1"/>
  <c r="AW355" i="1" s="1"/>
  <c r="AR355" i="1"/>
  <c r="AP355" i="1"/>
  <c r="AE355" i="1"/>
  <c r="AD355" i="1"/>
  <c r="AC355" i="1" s="1"/>
  <c r="V355" i="1"/>
  <c r="BT354" i="1"/>
  <c r="BS354" i="1"/>
  <c r="BR354" i="1"/>
  <c r="BD354" i="1" s="1"/>
  <c r="BF354" i="1" s="1"/>
  <c r="BQ354" i="1"/>
  <c r="BP354" i="1"/>
  <c r="BO354" i="1"/>
  <c r="BN354" i="1"/>
  <c r="BM354" i="1"/>
  <c r="BL354" i="1"/>
  <c r="BG354" i="1" s="1"/>
  <c r="BI354" i="1"/>
  <c r="BB354" i="1"/>
  <c r="AW354" i="1"/>
  <c r="AV354" i="1"/>
  <c r="AR354" i="1"/>
  <c r="AP354" i="1"/>
  <c r="AE354" i="1"/>
  <c r="AC354" i="1" s="1"/>
  <c r="AD354" i="1"/>
  <c r="V354" i="1"/>
  <c r="BT353" i="1"/>
  <c r="BS353" i="1"/>
  <c r="BQ353" i="1"/>
  <c r="BP353" i="1"/>
  <c r="BO353" i="1"/>
  <c r="BN353" i="1"/>
  <c r="BM353" i="1"/>
  <c r="BL353" i="1"/>
  <c r="BI353" i="1"/>
  <c r="BG353" i="1"/>
  <c r="BB353" i="1"/>
  <c r="AV353" i="1"/>
  <c r="AW353" i="1" s="1"/>
  <c r="AR353" i="1"/>
  <c r="AQ353" i="1"/>
  <c r="AP353" i="1"/>
  <c r="Q353" i="1" s="1"/>
  <c r="AE353" i="1"/>
  <c r="AD353" i="1"/>
  <c r="AC353" i="1" s="1"/>
  <c r="V353" i="1"/>
  <c r="T353" i="1"/>
  <c r="P353" i="1"/>
  <c r="BE353" i="1" s="1"/>
  <c r="BT352" i="1"/>
  <c r="BS352" i="1"/>
  <c r="BQ352" i="1"/>
  <c r="BR352" i="1" s="1"/>
  <c r="BP352" i="1"/>
  <c r="BO352" i="1"/>
  <c r="BN352" i="1"/>
  <c r="BM352" i="1"/>
  <c r="BL352" i="1"/>
  <c r="BG352" i="1" s="1"/>
  <c r="BI352" i="1"/>
  <c r="BB352" i="1"/>
  <c r="AW352" i="1"/>
  <c r="AV352" i="1"/>
  <c r="AR352" i="1"/>
  <c r="AP352" i="1" s="1"/>
  <c r="AE352" i="1"/>
  <c r="AD352" i="1"/>
  <c r="AC352" i="1"/>
  <c r="V352" i="1"/>
  <c r="BT351" i="1"/>
  <c r="BS351" i="1"/>
  <c r="BQ351" i="1"/>
  <c r="BR351" i="1" s="1"/>
  <c r="BD351" i="1" s="1"/>
  <c r="BP351" i="1"/>
  <c r="BO351" i="1"/>
  <c r="BN351" i="1"/>
  <c r="BM351" i="1"/>
  <c r="BL351" i="1"/>
  <c r="BG351" i="1" s="1"/>
  <c r="BI351" i="1"/>
  <c r="BB351" i="1"/>
  <c r="BF351" i="1" s="1"/>
  <c r="AV351" i="1"/>
  <c r="AW351" i="1" s="1"/>
  <c r="AR351" i="1"/>
  <c r="AQ351" i="1"/>
  <c r="AP351" i="1"/>
  <c r="O351" i="1" s="1"/>
  <c r="AG351" i="1"/>
  <c r="AE351" i="1"/>
  <c r="AD351" i="1"/>
  <c r="AC351" i="1" s="1"/>
  <c r="V351" i="1"/>
  <c r="T351" i="1"/>
  <c r="Q351" i="1"/>
  <c r="P351" i="1"/>
  <c r="BE351" i="1" s="1"/>
  <c r="BH351" i="1" s="1"/>
  <c r="BT350" i="1"/>
  <c r="BS350" i="1"/>
  <c r="BR350" i="1"/>
  <c r="BQ350" i="1"/>
  <c r="BP350" i="1"/>
  <c r="BO350" i="1"/>
  <c r="BN350" i="1"/>
  <c r="BM350" i="1"/>
  <c r="BL350" i="1"/>
  <c r="BG350" i="1" s="1"/>
  <c r="BI350" i="1"/>
  <c r="BF350" i="1"/>
  <c r="BD350" i="1"/>
  <c r="BB350" i="1"/>
  <c r="AW350" i="1"/>
  <c r="AV350" i="1"/>
  <c r="AR350" i="1"/>
  <c r="AP350" i="1"/>
  <c r="AG350" i="1"/>
  <c r="AE350" i="1"/>
  <c r="AC350" i="1" s="1"/>
  <c r="AD350" i="1"/>
  <c r="Y350" i="1"/>
  <c r="V350" i="1"/>
  <c r="T350" i="1"/>
  <c r="O350" i="1"/>
  <c r="BT349" i="1"/>
  <c r="BS349" i="1"/>
  <c r="BQ349" i="1"/>
  <c r="BR349" i="1" s="1"/>
  <c r="BP349" i="1"/>
  <c r="BO349" i="1"/>
  <c r="BN349" i="1"/>
  <c r="BM349" i="1"/>
  <c r="BL349" i="1"/>
  <c r="BI349" i="1"/>
  <c r="BG349" i="1"/>
  <c r="BE349" i="1"/>
  <c r="BB349" i="1"/>
  <c r="AV349" i="1"/>
  <c r="AW349" i="1" s="1"/>
  <c r="AR349" i="1"/>
  <c r="AP349" i="1" s="1"/>
  <c r="Q349" i="1" s="1"/>
  <c r="AQ349" i="1"/>
  <c r="AE349" i="1"/>
  <c r="AD349" i="1"/>
  <c r="V349" i="1"/>
  <c r="T349" i="1"/>
  <c r="P349" i="1"/>
  <c r="BT348" i="1"/>
  <c r="Y348" i="1" s="1"/>
  <c r="BS348" i="1"/>
  <c r="BR348" i="1"/>
  <c r="BQ348" i="1"/>
  <c r="BP348" i="1"/>
  <c r="BO348" i="1"/>
  <c r="BN348" i="1"/>
  <c r="BM348" i="1"/>
  <c r="BL348" i="1"/>
  <c r="BG348" i="1" s="1"/>
  <c r="BI348" i="1"/>
  <c r="BD348" i="1"/>
  <c r="BB348" i="1"/>
  <c r="BF348" i="1" s="1"/>
  <c r="AW348" i="1"/>
  <c r="AV348" i="1"/>
  <c r="AR348" i="1"/>
  <c r="AP348" i="1"/>
  <c r="AE348" i="1"/>
  <c r="AC348" i="1" s="1"/>
  <c r="AD348" i="1"/>
  <c r="V348" i="1"/>
  <c r="BT347" i="1"/>
  <c r="BS347" i="1"/>
  <c r="BQ347" i="1"/>
  <c r="BR347" i="1" s="1"/>
  <c r="BP347" i="1"/>
  <c r="BO347" i="1"/>
  <c r="BN347" i="1"/>
  <c r="BM347" i="1"/>
  <c r="BL347" i="1"/>
  <c r="BI347" i="1"/>
  <c r="BG347" i="1"/>
  <c r="BE347" i="1"/>
  <c r="BB347" i="1"/>
  <c r="AV347" i="1"/>
  <c r="AW347" i="1" s="1"/>
  <c r="AR347" i="1"/>
  <c r="AQ347" i="1"/>
  <c r="AP347" i="1"/>
  <c r="AE347" i="1"/>
  <c r="AD347" i="1"/>
  <c r="AC347" i="1"/>
  <c r="V347" i="1"/>
  <c r="T347" i="1"/>
  <c r="P347" i="1"/>
  <c r="BT346" i="1"/>
  <c r="BS346" i="1"/>
  <c r="BR346" i="1"/>
  <c r="Y346" i="1" s="1"/>
  <c r="BQ346" i="1"/>
  <c r="BP346" i="1"/>
  <c r="BO346" i="1"/>
  <c r="BN346" i="1"/>
  <c r="BM346" i="1"/>
  <c r="BL346" i="1"/>
  <c r="BG346" i="1" s="1"/>
  <c r="BI346" i="1"/>
  <c r="BF346" i="1"/>
  <c r="BD346" i="1"/>
  <c r="BB346" i="1"/>
  <c r="AV346" i="1"/>
  <c r="AW346" i="1" s="1"/>
  <c r="AR346" i="1"/>
  <c r="AP346" i="1" s="1"/>
  <c r="AE346" i="1"/>
  <c r="AC346" i="1" s="1"/>
  <c r="AD346" i="1"/>
  <c r="V346" i="1"/>
  <c r="P346" i="1"/>
  <c r="BE346" i="1" s="1"/>
  <c r="BT345" i="1"/>
  <c r="BS345" i="1"/>
  <c r="BQ345" i="1"/>
  <c r="BR345" i="1" s="1"/>
  <c r="BP345" i="1"/>
  <c r="BO345" i="1"/>
  <c r="BN345" i="1"/>
  <c r="BM345" i="1"/>
  <c r="BL345" i="1"/>
  <c r="BI345" i="1"/>
  <c r="BG345" i="1"/>
  <c r="BE345" i="1"/>
  <c r="BB345" i="1"/>
  <c r="AV345" i="1"/>
  <c r="AW345" i="1" s="1"/>
  <c r="AR345" i="1"/>
  <c r="AQ345" i="1"/>
  <c r="AP345" i="1"/>
  <c r="Q345" i="1" s="1"/>
  <c r="AE345" i="1"/>
  <c r="AD345" i="1"/>
  <c r="AC345" i="1" s="1"/>
  <c r="V345" i="1"/>
  <c r="T345" i="1"/>
  <c r="P345" i="1"/>
  <c r="BT344" i="1"/>
  <c r="BS344" i="1"/>
  <c r="BR344" i="1"/>
  <c r="BQ344" i="1"/>
  <c r="BP344" i="1"/>
  <c r="BO344" i="1"/>
  <c r="BN344" i="1"/>
  <c r="BM344" i="1"/>
  <c r="BL344" i="1"/>
  <c r="BG344" i="1" s="1"/>
  <c r="BI344" i="1"/>
  <c r="BB344" i="1"/>
  <c r="AW344" i="1"/>
  <c r="AV344" i="1"/>
  <c r="AR344" i="1"/>
  <c r="AP344" i="1" s="1"/>
  <c r="AQ344" i="1" s="1"/>
  <c r="AE344" i="1"/>
  <c r="AC344" i="1" s="1"/>
  <c r="AD344" i="1"/>
  <c r="V344" i="1"/>
  <c r="BT343" i="1"/>
  <c r="BS343" i="1"/>
  <c r="BQ343" i="1"/>
  <c r="BP343" i="1"/>
  <c r="BO343" i="1"/>
  <c r="BN343" i="1"/>
  <c r="BM343" i="1"/>
  <c r="BL343" i="1"/>
  <c r="BI343" i="1"/>
  <c r="BG343" i="1"/>
  <c r="BB343" i="1"/>
  <c r="AV343" i="1"/>
  <c r="AW343" i="1" s="1"/>
  <c r="AR343" i="1"/>
  <c r="AQ343" i="1"/>
  <c r="AP343" i="1"/>
  <c r="O343" i="1" s="1"/>
  <c r="AE343" i="1"/>
  <c r="AD343" i="1"/>
  <c r="AC343" i="1" s="1"/>
  <c r="V343" i="1"/>
  <c r="T343" i="1"/>
  <c r="Q343" i="1"/>
  <c r="P343" i="1"/>
  <c r="BE343" i="1" s="1"/>
  <c r="BT342" i="1"/>
  <c r="BS342" i="1"/>
  <c r="BR342" i="1"/>
  <c r="Y342" i="1" s="1"/>
  <c r="BQ342" i="1"/>
  <c r="BP342" i="1"/>
  <c r="BO342" i="1"/>
  <c r="BN342" i="1"/>
  <c r="BM342" i="1"/>
  <c r="BL342" i="1"/>
  <c r="BG342" i="1" s="1"/>
  <c r="BI342" i="1"/>
  <c r="BD342" i="1"/>
  <c r="BF342" i="1" s="1"/>
  <c r="BB342" i="1"/>
  <c r="AW342" i="1"/>
  <c r="AV342" i="1"/>
  <c r="AR342" i="1"/>
  <c r="AP342" i="1" s="1"/>
  <c r="AE342" i="1"/>
  <c r="AD342" i="1"/>
  <c r="AC342" i="1"/>
  <c r="V342" i="1"/>
  <c r="Q342" i="1"/>
  <c r="BT341" i="1"/>
  <c r="BS341" i="1"/>
  <c r="BR341" i="1"/>
  <c r="BQ341" i="1"/>
  <c r="BP341" i="1"/>
  <c r="BO341" i="1"/>
  <c r="BN341" i="1"/>
  <c r="BM341" i="1"/>
  <c r="BL341" i="1"/>
  <c r="BI341" i="1"/>
  <c r="BG341" i="1"/>
  <c r="BB341" i="1"/>
  <c r="AV341" i="1"/>
  <c r="AW341" i="1" s="1"/>
  <c r="AR341" i="1"/>
  <c r="AP341" i="1" s="1"/>
  <c r="Q341" i="1" s="1"/>
  <c r="AE341" i="1"/>
  <c r="AD341" i="1"/>
  <c r="AC341" i="1" s="1"/>
  <c r="V341" i="1"/>
  <c r="P341" i="1"/>
  <c r="BE341" i="1" s="1"/>
  <c r="O341" i="1"/>
  <c r="BT340" i="1"/>
  <c r="Y340" i="1" s="1"/>
  <c r="BS340" i="1"/>
  <c r="BR340" i="1"/>
  <c r="BD340" i="1" s="1"/>
  <c r="BQ340" i="1"/>
  <c r="BP340" i="1"/>
  <c r="BO340" i="1"/>
  <c r="BN340" i="1"/>
  <c r="BM340" i="1"/>
  <c r="BL340" i="1"/>
  <c r="BG340" i="1" s="1"/>
  <c r="BI340" i="1"/>
  <c r="BF340" i="1"/>
  <c r="BB340" i="1"/>
  <c r="AW340" i="1"/>
  <c r="AV340" i="1"/>
  <c r="AR340" i="1"/>
  <c r="AP340" i="1" s="1"/>
  <c r="AE340" i="1"/>
  <c r="AD340" i="1"/>
  <c r="AC340" i="1"/>
  <c r="V340" i="1"/>
  <c r="BT339" i="1"/>
  <c r="BS339" i="1"/>
  <c r="BQ339" i="1"/>
  <c r="BP339" i="1"/>
  <c r="BO339" i="1"/>
  <c r="BN339" i="1"/>
  <c r="BM339" i="1"/>
  <c r="BL339" i="1"/>
  <c r="BI339" i="1"/>
  <c r="BG339" i="1"/>
  <c r="BE339" i="1"/>
  <c r="BB339" i="1"/>
  <c r="AV339" i="1"/>
  <c r="AW339" i="1" s="1"/>
  <c r="AR339" i="1"/>
  <c r="AP339" i="1"/>
  <c r="AE339" i="1"/>
  <c r="AD339" i="1"/>
  <c r="AC339" i="1" s="1"/>
  <c r="V339" i="1"/>
  <c r="T339" i="1"/>
  <c r="P339" i="1"/>
  <c r="BT338" i="1"/>
  <c r="BS338" i="1"/>
  <c r="BR338" i="1"/>
  <c r="BQ338" i="1"/>
  <c r="BP338" i="1"/>
  <c r="BO338" i="1"/>
  <c r="BN338" i="1"/>
  <c r="BM338" i="1"/>
  <c r="BL338" i="1"/>
  <c r="BG338" i="1" s="1"/>
  <c r="BI338" i="1"/>
  <c r="BB338" i="1"/>
  <c r="AW338" i="1"/>
  <c r="AV338" i="1"/>
  <c r="AR338" i="1"/>
  <c r="AP338" i="1"/>
  <c r="AE338" i="1"/>
  <c r="AC338" i="1" s="1"/>
  <c r="AD338" i="1"/>
  <c r="V338" i="1"/>
  <c r="Q338" i="1"/>
  <c r="O338" i="1"/>
  <c r="AG338" i="1" s="1"/>
  <c r="BT337" i="1"/>
  <c r="BS337" i="1"/>
  <c r="BQ337" i="1"/>
  <c r="BR337" i="1" s="1"/>
  <c r="Y337" i="1" s="1"/>
  <c r="BP337" i="1"/>
  <c r="BO337" i="1"/>
  <c r="BN337" i="1"/>
  <c r="BM337" i="1"/>
  <c r="BL337" i="1"/>
  <c r="BI337" i="1"/>
  <c r="BG337" i="1"/>
  <c r="BE337" i="1"/>
  <c r="BD337" i="1"/>
  <c r="BB337" i="1"/>
  <c r="AV337" i="1"/>
  <c r="AW337" i="1" s="1"/>
  <c r="AR337" i="1"/>
  <c r="AQ337" i="1"/>
  <c r="AP337" i="1"/>
  <c r="Q337" i="1" s="1"/>
  <c r="AE337" i="1"/>
  <c r="AD337" i="1"/>
  <c r="AC337" i="1" s="1"/>
  <c r="V337" i="1"/>
  <c r="T337" i="1"/>
  <c r="P337" i="1"/>
  <c r="BT336" i="1"/>
  <c r="BS336" i="1"/>
  <c r="BQ336" i="1"/>
  <c r="BR336" i="1" s="1"/>
  <c r="BP336" i="1"/>
  <c r="BO336" i="1"/>
  <c r="BN336" i="1"/>
  <c r="BM336" i="1"/>
  <c r="BL336" i="1"/>
  <c r="BI336" i="1"/>
  <c r="BG336" i="1"/>
  <c r="BB336" i="1"/>
  <c r="AW336" i="1"/>
  <c r="AV336" i="1"/>
  <c r="AR336" i="1"/>
  <c r="AP336" i="1"/>
  <c r="AE336" i="1"/>
  <c r="AD336" i="1"/>
  <c r="AC336" i="1"/>
  <c r="V336" i="1"/>
  <c r="O336" i="1"/>
  <c r="BT335" i="1"/>
  <c r="BS335" i="1"/>
  <c r="BQ335" i="1"/>
  <c r="BR335" i="1" s="1"/>
  <c r="BP335" i="1"/>
  <c r="BO335" i="1"/>
  <c r="BN335" i="1"/>
  <c r="BM335" i="1"/>
  <c r="BL335" i="1"/>
  <c r="BG335" i="1" s="1"/>
  <c r="BI335" i="1"/>
  <c r="BB335" i="1"/>
  <c r="AW335" i="1"/>
  <c r="AV335" i="1"/>
  <c r="AR335" i="1"/>
  <c r="AQ335" i="1"/>
  <c r="AP335" i="1"/>
  <c r="O335" i="1" s="1"/>
  <c r="AG335" i="1"/>
  <c r="AE335" i="1"/>
  <c r="AD335" i="1"/>
  <c r="AC335" i="1" s="1"/>
  <c r="V335" i="1"/>
  <c r="T335" i="1"/>
  <c r="Q335" i="1"/>
  <c r="P335" i="1"/>
  <c r="BE335" i="1" s="1"/>
  <c r="BT334" i="1"/>
  <c r="BS334" i="1"/>
  <c r="BR334" i="1"/>
  <c r="BD334" i="1" s="1"/>
  <c r="BQ334" i="1"/>
  <c r="BP334" i="1"/>
  <c r="BO334" i="1"/>
  <c r="BN334" i="1"/>
  <c r="BM334" i="1"/>
  <c r="BL334" i="1"/>
  <c r="BG334" i="1" s="1"/>
  <c r="BI334" i="1"/>
  <c r="BF334" i="1"/>
  <c r="BB334" i="1"/>
  <c r="AW334" i="1"/>
  <c r="AV334" i="1"/>
  <c r="AR334" i="1"/>
  <c r="AP334" i="1"/>
  <c r="AE334" i="1"/>
  <c r="AC334" i="1" s="1"/>
  <c r="AD334" i="1"/>
  <c r="Y334" i="1"/>
  <c r="V334" i="1"/>
  <c r="T334" i="1"/>
  <c r="O334" i="1"/>
  <c r="BT333" i="1"/>
  <c r="BS333" i="1"/>
  <c r="BQ333" i="1"/>
  <c r="BR333" i="1" s="1"/>
  <c r="BP333" i="1"/>
  <c r="BO333" i="1"/>
  <c r="BN333" i="1"/>
  <c r="BM333" i="1"/>
  <c r="BL333" i="1"/>
  <c r="BI333" i="1"/>
  <c r="BG333" i="1"/>
  <c r="BB333" i="1"/>
  <c r="AV333" i="1"/>
  <c r="AW333" i="1" s="1"/>
  <c r="AR333" i="1"/>
  <c r="AP333" i="1" s="1"/>
  <c r="AQ333" i="1"/>
  <c r="AE333" i="1"/>
  <c r="AD333" i="1"/>
  <c r="V333" i="1"/>
  <c r="BT332" i="1"/>
  <c r="Y332" i="1" s="1"/>
  <c r="BS332" i="1"/>
  <c r="BR332" i="1"/>
  <c r="BD332" i="1" s="1"/>
  <c r="BQ332" i="1"/>
  <c r="BP332" i="1"/>
  <c r="BO332" i="1"/>
  <c r="BN332" i="1"/>
  <c r="BM332" i="1"/>
  <c r="BL332" i="1"/>
  <c r="BG332" i="1" s="1"/>
  <c r="BI332" i="1"/>
  <c r="BB332" i="1"/>
  <c r="BF332" i="1" s="1"/>
  <c r="AW332" i="1"/>
  <c r="AV332" i="1"/>
  <c r="AR332" i="1"/>
  <c r="AP332" i="1" s="1"/>
  <c r="AE332" i="1"/>
  <c r="AC332" i="1" s="1"/>
  <c r="AD332" i="1"/>
  <c r="V332" i="1"/>
  <c r="BT331" i="1"/>
  <c r="BS331" i="1"/>
  <c r="BQ331" i="1"/>
  <c r="BR331" i="1" s="1"/>
  <c r="BP331" i="1"/>
  <c r="BO331" i="1"/>
  <c r="BN331" i="1"/>
  <c r="BM331" i="1"/>
  <c r="BL331" i="1"/>
  <c r="BI331" i="1"/>
  <c r="BG331" i="1"/>
  <c r="BB331" i="1"/>
  <c r="AV331" i="1"/>
  <c r="AW331" i="1" s="1"/>
  <c r="AR331" i="1"/>
  <c r="AQ331" i="1"/>
  <c r="AP331" i="1"/>
  <c r="T331" i="1" s="1"/>
  <c r="AE331" i="1"/>
  <c r="AD331" i="1"/>
  <c r="AC331" i="1"/>
  <c r="V331" i="1"/>
  <c r="P331" i="1"/>
  <c r="BE331" i="1" s="1"/>
  <c r="BT330" i="1"/>
  <c r="BS330" i="1"/>
  <c r="BR330" i="1" s="1"/>
  <c r="BQ330" i="1"/>
  <c r="BP330" i="1"/>
  <c r="BO330" i="1"/>
  <c r="BN330" i="1"/>
  <c r="BM330" i="1"/>
  <c r="BL330" i="1"/>
  <c r="BG330" i="1" s="1"/>
  <c r="BI330" i="1"/>
  <c r="BD330" i="1"/>
  <c r="BF330" i="1" s="1"/>
  <c r="BB330" i="1"/>
  <c r="AV330" i="1"/>
  <c r="AW330" i="1" s="1"/>
  <c r="AR330" i="1"/>
  <c r="AP330" i="1" s="1"/>
  <c r="AE330" i="1"/>
  <c r="AD330" i="1"/>
  <c r="AC330" i="1"/>
  <c r="V330" i="1"/>
  <c r="P330" i="1"/>
  <c r="BE330" i="1" s="1"/>
  <c r="BH330" i="1" s="1"/>
  <c r="BT329" i="1"/>
  <c r="BS329" i="1"/>
  <c r="BQ329" i="1"/>
  <c r="BR329" i="1" s="1"/>
  <c r="BP329" i="1"/>
  <c r="BO329" i="1"/>
  <c r="BN329" i="1"/>
  <c r="BM329" i="1"/>
  <c r="BL329" i="1"/>
  <c r="BI329" i="1"/>
  <c r="BG329" i="1"/>
  <c r="BE329" i="1"/>
  <c r="BB329" i="1"/>
  <c r="AV329" i="1"/>
  <c r="AW329" i="1" s="1"/>
  <c r="AR329" i="1"/>
  <c r="AQ329" i="1"/>
  <c r="AP329" i="1"/>
  <c r="Q329" i="1" s="1"/>
  <c r="AE329" i="1"/>
  <c r="AD329" i="1"/>
  <c r="AC329" i="1" s="1"/>
  <c r="V329" i="1"/>
  <c r="T329" i="1"/>
  <c r="P329" i="1"/>
  <c r="BT328" i="1"/>
  <c r="BS328" i="1"/>
  <c r="BR328" i="1"/>
  <c r="BQ328" i="1"/>
  <c r="BP328" i="1"/>
  <c r="BO328" i="1"/>
  <c r="BN328" i="1"/>
  <c r="BM328" i="1"/>
  <c r="BL328" i="1"/>
  <c r="BG328" i="1" s="1"/>
  <c r="BI328" i="1"/>
  <c r="BB328" i="1"/>
  <c r="AW328" i="1"/>
  <c r="AV328" i="1"/>
  <c r="AR328" i="1"/>
  <c r="AP328" i="1" s="1"/>
  <c r="AQ328" i="1"/>
  <c r="AE328" i="1"/>
  <c r="AD328" i="1"/>
  <c r="V328" i="1"/>
  <c r="BT327" i="1"/>
  <c r="BS327" i="1"/>
  <c r="BQ327" i="1"/>
  <c r="BP327" i="1"/>
  <c r="BO327" i="1"/>
  <c r="BN327" i="1"/>
  <c r="BM327" i="1"/>
  <c r="BL327" i="1"/>
  <c r="BI327" i="1"/>
  <c r="BG327" i="1"/>
  <c r="BB327" i="1"/>
  <c r="AV327" i="1"/>
  <c r="AW327" i="1" s="1"/>
  <c r="AR327" i="1"/>
  <c r="AQ327" i="1"/>
  <c r="AP327" i="1"/>
  <c r="O327" i="1" s="1"/>
  <c r="AG327" i="1"/>
  <c r="AE327" i="1"/>
  <c r="AD327" i="1"/>
  <c r="AC327" i="1" s="1"/>
  <c r="V327" i="1"/>
  <c r="T327" i="1"/>
  <c r="Q327" i="1"/>
  <c r="P327" i="1"/>
  <c r="BE327" i="1" s="1"/>
  <c r="BT326" i="1"/>
  <c r="BS326" i="1"/>
  <c r="BR326" i="1"/>
  <c r="BQ326" i="1"/>
  <c r="BP326" i="1"/>
  <c r="BO326" i="1"/>
  <c r="BN326" i="1"/>
  <c r="BM326" i="1"/>
  <c r="BL326" i="1"/>
  <c r="BG326" i="1" s="1"/>
  <c r="BI326" i="1"/>
  <c r="BD326" i="1"/>
  <c r="BF326" i="1" s="1"/>
  <c r="BB326" i="1"/>
  <c r="AW326" i="1"/>
  <c r="AV326" i="1"/>
  <c r="AR326" i="1"/>
  <c r="AP326" i="1" s="1"/>
  <c r="AE326" i="1"/>
  <c r="AC326" i="1" s="1"/>
  <c r="AD326" i="1"/>
  <c r="Y326" i="1"/>
  <c r="V326" i="1"/>
  <c r="BT325" i="1"/>
  <c r="BS325" i="1"/>
  <c r="BR325" i="1"/>
  <c r="BQ325" i="1"/>
  <c r="BP325" i="1"/>
  <c r="BO325" i="1"/>
  <c r="BN325" i="1"/>
  <c r="BM325" i="1"/>
  <c r="BL325" i="1"/>
  <c r="BI325" i="1"/>
  <c r="BG325" i="1"/>
  <c r="BB325" i="1"/>
  <c r="AV325" i="1"/>
  <c r="AW325" i="1" s="1"/>
  <c r="AR325" i="1"/>
  <c r="AP325" i="1" s="1"/>
  <c r="Q325" i="1" s="1"/>
  <c r="AQ325" i="1"/>
  <c r="AE325" i="1"/>
  <c r="AD325" i="1"/>
  <c r="AC325" i="1" s="1"/>
  <c r="V325" i="1"/>
  <c r="T325" i="1"/>
  <c r="P325" i="1"/>
  <c r="BE325" i="1" s="1"/>
  <c r="O325" i="1"/>
  <c r="AG325" i="1" s="1"/>
  <c r="BT324" i="1"/>
  <c r="BS324" i="1"/>
  <c r="BR324" i="1"/>
  <c r="BQ324" i="1"/>
  <c r="BP324" i="1"/>
  <c r="BO324" i="1"/>
  <c r="BN324" i="1"/>
  <c r="BM324" i="1"/>
  <c r="BL324" i="1"/>
  <c r="BG324" i="1" s="1"/>
  <c r="BI324" i="1"/>
  <c r="BB324" i="1"/>
  <c r="AW324" i="1"/>
  <c r="AV324" i="1"/>
  <c r="AR324" i="1"/>
  <c r="AP324" i="1"/>
  <c r="AE324" i="1"/>
  <c r="AD324" i="1"/>
  <c r="AC324" i="1"/>
  <c r="V324" i="1"/>
  <c r="O324" i="1"/>
  <c r="AG324" i="1" s="1"/>
  <c r="BT323" i="1"/>
  <c r="BS323" i="1"/>
  <c r="BQ323" i="1"/>
  <c r="BP323" i="1"/>
  <c r="BO323" i="1"/>
  <c r="BN323" i="1"/>
  <c r="BM323" i="1"/>
  <c r="BL323" i="1"/>
  <c r="BI323" i="1"/>
  <c r="BG323" i="1"/>
  <c r="BB323" i="1"/>
  <c r="AV323" i="1"/>
  <c r="AW323" i="1" s="1"/>
  <c r="AR323" i="1"/>
  <c r="AP323" i="1"/>
  <c r="AE323" i="1"/>
  <c r="AD323" i="1"/>
  <c r="AC323" i="1" s="1"/>
  <c r="V323" i="1"/>
  <c r="BT322" i="1"/>
  <c r="BS322" i="1"/>
  <c r="BR322" i="1"/>
  <c r="BQ322" i="1"/>
  <c r="BP322" i="1"/>
  <c r="BO322" i="1"/>
  <c r="BN322" i="1"/>
  <c r="BM322" i="1"/>
  <c r="BL322" i="1"/>
  <c r="BG322" i="1" s="1"/>
  <c r="BI322" i="1"/>
  <c r="BB322" i="1"/>
  <c r="AW322" i="1"/>
  <c r="AV322" i="1"/>
  <c r="AR322" i="1"/>
  <c r="AP322" i="1"/>
  <c r="AE322" i="1"/>
  <c r="AC322" i="1" s="1"/>
  <c r="AD322" i="1"/>
  <c r="V322" i="1"/>
  <c r="Q322" i="1"/>
  <c r="BT321" i="1"/>
  <c r="BS321" i="1"/>
  <c r="BQ321" i="1"/>
  <c r="BP321" i="1"/>
  <c r="BO321" i="1"/>
  <c r="BN321" i="1"/>
  <c r="BM321" i="1"/>
  <c r="BL321" i="1"/>
  <c r="BI321" i="1"/>
  <c r="BG321" i="1"/>
  <c r="BB321" i="1"/>
  <c r="AV321" i="1"/>
  <c r="AW321" i="1" s="1"/>
  <c r="AR321" i="1"/>
  <c r="AP321" i="1"/>
  <c r="AE321" i="1"/>
  <c r="AD321" i="1"/>
  <c r="AC321" i="1"/>
  <c r="V321" i="1"/>
  <c r="BT320" i="1"/>
  <c r="BS320" i="1"/>
  <c r="BR320" i="1"/>
  <c r="BQ320" i="1"/>
  <c r="BP320" i="1"/>
  <c r="BO320" i="1"/>
  <c r="BN320" i="1"/>
  <c r="BM320" i="1"/>
  <c r="BL320" i="1"/>
  <c r="BG320" i="1" s="1"/>
  <c r="BI320" i="1"/>
  <c r="BB320" i="1"/>
  <c r="AV320" i="1"/>
  <c r="AW320" i="1" s="1"/>
  <c r="AR320" i="1"/>
  <c r="AP320" i="1" s="1"/>
  <c r="AQ320" i="1"/>
  <c r="AE320" i="1"/>
  <c r="AD320" i="1"/>
  <c r="AC320" i="1"/>
  <c r="V320" i="1"/>
  <c r="Q320" i="1"/>
  <c r="P320" i="1"/>
  <c r="BE320" i="1" s="1"/>
  <c r="BT319" i="1"/>
  <c r="BS319" i="1"/>
  <c r="BQ319" i="1"/>
  <c r="BR319" i="1" s="1"/>
  <c r="BP319" i="1"/>
  <c r="BO319" i="1"/>
  <c r="BN319" i="1"/>
  <c r="BM319" i="1"/>
  <c r="BL319" i="1"/>
  <c r="BG319" i="1" s="1"/>
  <c r="BI319" i="1"/>
  <c r="BE319" i="1"/>
  <c r="BB319" i="1"/>
  <c r="AV319" i="1"/>
  <c r="AW319" i="1" s="1"/>
  <c r="AR319" i="1"/>
  <c r="AQ319" i="1"/>
  <c r="AP319" i="1"/>
  <c r="O319" i="1" s="1"/>
  <c r="AG319" i="1"/>
  <c r="AE319" i="1"/>
  <c r="AD319" i="1"/>
  <c r="AC319" i="1" s="1"/>
  <c r="V319" i="1"/>
  <c r="T319" i="1"/>
  <c r="Q319" i="1"/>
  <c r="P319" i="1"/>
  <c r="BT318" i="1"/>
  <c r="BS318" i="1"/>
  <c r="BR318" i="1"/>
  <c r="BQ318" i="1"/>
  <c r="BP318" i="1"/>
  <c r="BO318" i="1"/>
  <c r="BN318" i="1"/>
  <c r="BM318" i="1"/>
  <c r="BL318" i="1"/>
  <c r="BG318" i="1" s="1"/>
  <c r="BI318" i="1"/>
  <c r="BB318" i="1"/>
  <c r="AV318" i="1"/>
  <c r="AW318" i="1" s="1"/>
  <c r="AR318" i="1"/>
  <c r="AP318" i="1" s="1"/>
  <c r="AE318" i="1"/>
  <c r="AD318" i="1"/>
  <c r="AC318" i="1" s="1"/>
  <c r="V318" i="1"/>
  <c r="BT317" i="1"/>
  <c r="BS317" i="1"/>
  <c r="BR317" i="1"/>
  <c r="BQ317" i="1"/>
  <c r="BP317" i="1"/>
  <c r="BO317" i="1"/>
  <c r="BN317" i="1"/>
  <c r="BM317" i="1"/>
  <c r="BL317" i="1"/>
  <c r="BG317" i="1" s="1"/>
  <c r="BI317" i="1"/>
  <c r="BB317" i="1"/>
  <c r="AV317" i="1"/>
  <c r="AW317" i="1" s="1"/>
  <c r="AR317" i="1"/>
  <c r="AP317" i="1" s="1"/>
  <c r="AQ317" i="1"/>
  <c r="AE317" i="1"/>
  <c r="AD317" i="1"/>
  <c r="AC317" i="1" s="1"/>
  <c r="V317" i="1"/>
  <c r="T317" i="1"/>
  <c r="O317" i="1"/>
  <c r="BT316" i="1"/>
  <c r="BS316" i="1"/>
  <c r="BR316" i="1"/>
  <c r="BQ316" i="1"/>
  <c r="BP316" i="1"/>
  <c r="BO316" i="1"/>
  <c r="BN316" i="1"/>
  <c r="BM316" i="1"/>
  <c r="BL316" i="1"/>
  <c r="BI316" i="1"/>
  <c r="BG316" i="1"/>
  <c r="BB316" i="1"/>
  <c r="AW316" i="1"/>
  <c r="AV316" i="1"/>
  <c r="AR316" i="1"/>
  <c r="AP316" i="1" s="1"/>
  <c r="AQ316" i="1"/>
  <c r="AE316" i="1"/>
  <c r="AD316" i="1"/>
  <c r="AC316" i="1" s="1"/>
  <c r="V316" i="1"/>
  <c r="T316" i="1"/>
  <c r="O316" i="1"/>
  <c r="BT315" i="1"/>
  <c r="BS315" i="1"/>
  <c r="BR315" i="1"/>
  <c r="BQ315" i="1"/>
  <c r="BP315" i="1"/>
  <c r="BO315" i="1"/>
  <c r="BN315" i="1"/>
  <c r="BM315" i="1"/>
  <c r="BL315" i="1"/>
  <c r="BI315" i="1"/>
  <c r="BG315" i="1"/>
  <c r="BB315" i="1"/>
  <c r="AW315" i="1"/>
  <c r="AV315" i="1"/>
  <c r="AR315" i="1"/>
  <c r="AP315" i="1"/>
  <c r="AE315" i="1"/>
  <c r="AD315" i="1"/>
  <c r="AC315" i="1"/>
  <c r="V315" i="1"/>
  <c r="BT314" i="1"/>
  <c r="BS314" i="1"/>
  <c r="BR314" i="1"/>
  <c r="BD314" i="1" s="1"/>
  <c r="BQ314" i="1"/>
  <c r="BP314" i="1"/>
  <c r="BO314" i="1"/>
  <c r="BN314" i="1"/>
  <c r="BM314" i="1"/>
  <c r="BL314" i="1"/>
  <c r="BG314" i="1" s="1"/>
  <c r="BI314" i="1"/>
  <c r="BF314" i="1"/>
  <c r="BB314" i="1"/>
  <c r="AV314" i="1"/>
  <c r="AW314" i="1" s="1"/>
  <c r="AR314" i="1"/>
  <c r="AP314" i="1"/>
  <c r="AQ314" i="1" s="1"/>
  <c r="AE314" i="1"/>
  <c r="AC314" i="1" s="1"/>
  <c r="AD314" i="1"/>
  <c r="V314" i="1"/>
  <c r="T314" i="1"/>
  <c r="O314" i="1"/>
  <c r="AG314" i="1" s="1"/>
  <c r="BT313" i="1"/>
  <c r="BS313" i="1"/>
  <c r="BQ313" i="1"/>
  <c r="BR313" i="1" s="1"/>
  <c r="BP313" i="1"/>
  <c r="BO313" i="1"/>
  <c r="BN313" i="1"/>
  <c r="BM313" i="1"/>
  <c r="BL313" i="1"/>
  <c r="BI313" i="1"/>
  <c r="BG313" i="1"/>
  <c r="BB313" i="1"/>
  <c r="AV313" i="1"/>
  <c r="AW313" i="1" s="1"/>
  <c r="AR313" i="1"/>
  <c r="AP313" i="1"/>
  <c r="AE313" i="1"/>
  <c r="AD313" i="1"/>
  <c r="AC313" i="1"/>
  <c r="V313" i="1"/>
  <c r="T313" i="1"/>
  <c r="BT312" i="1"/>
  <c r="BS312" i="1"/>
  <c r="BQ312" i="1"/>
  <c r="BR312" i="1" s="1"/>
  <c r="BP312" i="1"/>
  <c r="BO312" i="1"/>
  <c r="BN312" i="1"/>
  <c r="BM312" i="1"/>
  <c r="BL312" i="1"/>
  <c r="BI312" i="1"/>
  <c r="BG312" i="1"/>
  <c r="BB312" i="1"/>
  <c r="AV312" i="1"/>
  <c r="AW312" i="1" s="1"/>
  <c r="AR312" i="1"/>
  <c r="AP312" i="1"/>
  <c r="AE312" i="1"/>
  <c r="AC312" i="1" s="1"/>
  <c r="AD312" i="1"/>
  <c r="V312" i="1"/>
  <c r="Q312" i="1"/>
  <c r="BT311" i="1"/>
  <c r="BS311" i="1"/>
  <c r="BQ311" i="1"/>
  <c r="BP311" i="1"/>
  <c r="BO311" i="1"/>
  <c r="BN311" i="1"/>
  <c r="BM311" i="1"/>
  <c r="BL311" i="1"/>
  <c r="BI311" i="1"/>
  <c r="BG311" i="1"/>
  <c r="BE311" i="1"/>
  <c r="BB311" i="1"/>
  <c r="AW311" i="1"/>
  <c r="AV311" i="1"/>
  <c r="AR311" i="1"/>
  <c r="AQ311" i="1"/>
  <c r="AP311" i="1"/>
  <c r="O311" i="1" s="1"/>
  <c r="AG311" i="1"/>
  <c r="AE311" i="1"/>
  <c r="AD311" i="1"/>
  <c r="AC311" i="1" s="1"/>
  <c r="V311" i="1"/>
  <c r="T311" i="1"/>
  <c r="Q311" i="1"/>
  <c r="P311" i="1"/>
  <c r="BT310" i="1"/>
  <c r="BS310" i="1"/>
  <c r="BR310" i="1"/>
  <c r="BQ310" i="1"/>
  <c r="BP310" i="1"/>
  <c r="BO310" i="1"/>
  <c r="BN310" i="1"/>
  <c r="BM310" i="1"/>
  <c r="BL310" i="1"/>
  <c r="BI310" i="1"/>
  <c r="BG310" i="1"/>
  <c r="BB310" i="1"/>
  <c r="AV310" i="1"/>
  <c r="AW310" i="1" s="1"/>
  <c r="AR310" i="1"/>
  <c r="AP310" i="1" s="1"/>
  <c r="Q310" i="1" s="1"/>
  <c r="AE310" i="1"/>
  <c r="AD310" i="1"/>
  <c r="AC310" i="1" s="1"/>
  <c r="V310" i="1"/>
  <c r="P310" i="1"/>
  <c r="BE310" i="1" s="1"/>
  <c r="BT309" i="1"/>
  <c r="BS309" i="1"/>
  <c r="BR309" i="1"/>
  <c r="BQ309" i="1"/>
  <c r="BP309" i="1"/>
  <c r="BO309" i="1"/>
  <c r="BN309" i="1"/>
  <c r="BM309" i="1"/>
  <c r="BL309" i="1"/>
  <c r="BI309" i="1"/>
  <c r="BG309" i="1"/>
  <c r="BD309" i="1"/>
  <c r="BB309" i="1"/>
  <c r="BF309" i="1" s="1"/>
  <c r="AW309" i="1"/>
  <c r="AV309" i="1"/>
  <c r="AR309" i="1"/>
  <c r="AP309" i="1" s="1"/>
  <c r="AQ309" i="1"/>
  <c r="AE309" i="1"/>
  <c r="AD309" i="1"/>
  <c r="AC309" i="1" s="1"/>
  <c r="Y309" i="1"/>
  <c r="V309" i="1"/>
  <c r="T309" i="1"/>
  <c r="Q309" i="1"/>
  <c r="P309" i="1"/>
  <c r="BE309" i="1" s="1"/>
  <c r="BH309" i="1" s="1"/>
  <c r="O309" i="1"/>
  <c r="BT308" i="1"/>
  <c r="BS308" i="1"/>
  <c r="BQ308" i="1"/>
  <c r="BR308" i="1" s="1"/>
  <c r="Y308" i="1" s="1"/>
  <c r="BP308" i="1"/>
  <c r="BO308" i="1"/>
  <c r="BN308" i="1"/>
  <c r="BM308" i="1"/>
  <c r="BL308" i="1"/>
  <c r="BI308" i="1"/>
  <c r="BG308" i="1"/>
  <c r="BD308" i="1"/>
  <c r="BB308" i="1"/>
  <c r="AW308" i="1"/>
  <c r="AV308" i="1"/>
  <c r="AR308" i="1"/>
  <c r="AP308" i="1" s="1"/>
  <c r="P308" i="1" s="1"/>
  <c r="BE308" i="1" s="1"/>
  <c r="AE308" i="1"/>
  <c r="AD308" i="1"/>
  <c r="AC308" i="1"/>
  <c r="V308" i="1"/>
  <c r="T308" i="1"/>
  <c r="Q308" i="1"/>
  <c r="O308" i="1"/>
  <c r="BT307" i="1"/>
  <c r="BS307" i="1"/>
  <c r="BQ307" i="1"/>
  <c r="BR307" i="1" s="1"/>
  <c r="Y307" i="1" s="1"/>
  <c r="BP307" i="1"/>
  <c r="BO307" i="1"/>
  <c r="BN307" i="1"/>
  <c r="BM307" i="1"/>
  <c r="BL307" i="1"/>
  <c r="BI307" i="1"/>
  <c r="BG307" i="1"/>
  <c r="BD307" i="1"/>
  <c r="BB307" i="1"/>
  <c r="BF307" i="1" s="1"/>
  <c r="AW307" i="1"/>
  <c r="AV307" i="1"/>
  <c r="AR307" i="1"/>
  <c r="AP307" i="1" s="1"/>
  <c r="AQ307" i="1"/>
  <c r="AE307" i="1"/>
  <c r="AD307" i="1"/>
  <c r="AC307" i="1" s="1"/>
  <c r="V307" i="1"/>
  <c r="BT306" i="1"/>
  <c r="BS306" i="1"/>
  <c r="BQ306" i="1"/>
  <c r="BR306" i="1" s="1"/>
  <c r="BD306" i="1" s="1"/>
  <c r="BP306" i="1"/>
  <c r="BO306" i="1"/>
  <c r="BN306" i="1"/>
  <c r="BM306" i="1"/>
  <c r="BL306" i="1"/>
  <c r="BI306" i="1"/>
  <c r="BG306" i="1"/>
  <c r="BF306" i="1"/>
  <c r="BB306" i="1"/>
  <c r="AW306" i="1"/>
  <c r="AV306" i="1"/>
  <c r="AR306" i="1"/>
  <c r="AP306" i="1"/>
  <c r="AE306" i="1"/>
  <c r="AD306" i="1"/>
  <c r="AC306" i="1"/>
  <c r="Y306" i="1"/>
  <c r="V306" i="1"/>
  <c r="Q306" i="1"/>
  <c r="BT305" i="1"/>
  <c r="BS305" i="1"/>
  <c r="BR305" i="1" s="1"/>
  <c r="BD305" i="1" s="1"/>
  <c r="BQ305" i="1"/>
  <c r="BP305" i="1"/>
  <c r="BO305" i="1"/>
  <c r="BN305" i="1"/>
  <c r="BM305" i="1"/>
  <c r="BL305" i="1"/>
  <c r="BG305" i="1" s="1"/>
  <c r="BI305" i="1"/>
  <c r="BB305" i="1"/>
  <c r="AV305" i="1"/>
  <c r="AW305" i="1" s="1"/>
  <c r="AR305" i="1"/>
  <c r="AP305" i="1"/>
  <c r="O305" i="1" s="1"/>
  <c r="AG305" i="1"/>
  <c r="AE305" i="1"/>
  <c r="AD305" i="1"/>
  <c r="AC305" i="1"/>
  <c r="V305" i="1"/>
  <c r="T305" i="1"/>
  <c r="Q305" i="1"/>
  <c r="P305" i="1"/>
  <c r="BE305" i="1" s="1"/>
  <c r="BH305" i="1" s="1"/>
  <c r="BT304" i="1"/>
  <c r="BS304" i="1"/>
  <c r="BR304" i="1"/>
  <c r="Y304" i="1" s="1"/>
  <c r="BQ304" i="1"/>
  <c r="BP304" i="1"/>
  <c r="BO304" i="1"/>
  <c r="BN304" i="1"/>
  <c r="BM304" i="1"/>
  <c r="BL304" i="1"/>
  <c r="BI304" i="1"/>
  <c r="BG304" i="1"/>
  <c r="BD304" i="1"/>
  <c r="BF304" i="1" s="1"/>
  <c r="BB304" i="1"/>
  <c r="AV304" i="1"/>
  <c r="AW304" i="1" s="1"/>
  <c r="AR304" i="1"/>
  <c r="AP304" i="1" s="1"/>
  <c r="AE304" i="1"/>
  <c r="AC304" i="1" s="1"/>
  <c r="AD304" i="1"/>
  <c r="V304" i="1"/>
  <c r="BT303" i="1"/>
  <c r="BS303" i="1"/>
  <c r="BQ303" i="1"/>
  <c r="BR303" i="1" s="1"/>
  <c r="BP303" i="1"/>
  <c r="BO303" i="1"/>
  <c r="BN303" i="1"/>
  <c r="BM303" i="1"/>
  <c r="BL303" i="1"/>
  <c r="BI303" i="1"/>
  <c r="BG303" i="1"/>
  <c r="BB303" i="1"/>
  <c r="AV303" i="1"/>
  <c r="AW303" i="1" s="1"/>
  <c r="AR303" i="1"/>
  <c r="AP303" i="1" s="1"/>
  <c r="AQ303" i="1"/>
  <c r="AE303" i="1"/>
  <c r="AD303" i="1"/>
  <c r="V303" i="1"/>
  <c r="O303" i="1"/>
  <c r="AG303" i="1" s="1"/>
  <c r="BT302" i="1"/>
  <c r="BS302" i="1"/>
  <c r="BQ302" i="1"/>
  <c r="BR302" i="1" s="1"/>
  <c r="BD302" i="1" s="1"/>
  <c r="BP302" i="1"/>
  <c r="BO302" i="1"/>
  <c r="BN302" i="1"/>
  <c r="BM302" i="1"/>
  <c r="BL302" i="1"/>
  <c r="BG302" i="1" s="1"/>
  <c r="BI302" i="1"/>
  <c r="BF302" i="1"/>
  <c r="BB302" i="1"/>
  <c r="AW302" i="1"/>
  <c r="AV302" i="1"/>
  <c r="AR302" i="1"/>
  <c r="AP302" i="1"/>
  <c r="AE302" i="1"/>
  <c r="AD302" i="1"/>
  <c r="AC302" i="1"/>
  <c r="Y302" i="1"/>
  <c r="V302" i="1"/>
  <c r="Q302" i="1"/>
  <c r="BT301" i="1"/>
  <c r="BS301" i="1"/>
  <c r="BQ301" i="1"/>
  <c r="BP301" i="1"/>
  <c r="BO301" i="1"/>
  <c r="BN301" i="1"/>
  <c r="BM301" i="1"/>
  <c r="BL301" i="1"/>
  <c r="BI301" i="1"/>
  <c r="BG301" i="1"/>
  <c r="BB301" i="1"/>
  <c r="AV301" i="1"/>
  <c r="AW301" i="1" s="1"/>
  <c r="AR301" i="1"/>
  <c r="AP301" i="1"/>
  <c r="AE301" i="1"/>
  <c r="AD301" i="1"/>
  <c r="AC301" i="1"/>
  <c r="V301" i="1"/>
  <c r="T301" i="1"/>
  <c r="P301" i="1"/>
  <c r="BE301" i="1" s="1"/>
  <c r="BT300" i="1"/>
  <c r="BS300" i="1"/>
  <c r="BR300" i="1"/>
  <c r="Y300" i="1" s="1"/>
  <c r="BQ300" i="1"/>
  <c r="BP300" i="1"/>
  <c r="BO300" i="1"/>
  <c r="BN300" i="1"/>
  <c r="BM300" i="1"/>
  <c r="BL300" i="1"/>
  <c r="BG300" i="1" s="1"/>
  <c r="BI300" i="1"/>
  <c r="BB300" i="1"/>
  <c r="AV300" i="1"/>
  <c r="AW300" i="1" s="1"/>
  <c r="AR300" i="1"/>
  <c r="AP300" i="1" s="1"/>
  <c r="AE300" i="1"/>
  <c r="AD300" i="1"/>
  <c r="AC300" i="1" s="1"/>
  <c r="V300" i="1"/>
  <c r="BT299" i="1"/>
  <c r="BS299" i="1"/>
  <c r="BQ299" i="1"/>
  <c r="BR299" i="1" s="1"/>
  <c r="Y299" i="1" s="1"/>
  <c r="BP299" i="1"/>
  <c r="BO299" i="1"/>
  <c r="BN299" i="1"/>
  <c r="BM299" i="1"/>
  <c r="BL299" i="1"/>
  <c r="BI299" i="1"/>
  <c r="BG299" i="1"/>
  <c r="BD299" i="1"/>
  <c r="BB299" i="1"/>
  <c r="AW299" i="1"/>
  <c r="AV299" i="1"/>
  <c r="AR299" i="1"/>
  <c r="AP299" i="1" s="1"/>
  <c r="AE299" i="1"/>
  <c r="AD299" i="1"/>
  <c r="AC299" i="1" s="1"/>
  <c r="V299" i="1"/>
  <c r="BT298" i="1"/>
  <c r="BS298" i="1"/>
  <c r="BQ298" i="1"/>
  <c r="BR298" i="1" s="1"/>
  <c r="BD298" i="1" s="1"/>
  <c r="BP298" i="1"/>
  <c r="BO298" i="1"/>
  <c r="BN298" i="1"/>
  <c r="BM298" i="1"/>
  <c r="BL298" i="1"/>
  <c r="BI298" i="1"/>
  <c r="BG298" i="1"/>
  <c r="BF298" i="1"/>
  <c r="BB298" i="1"/>
  <c r="AW298" i="1"/>
  <c r="AV298" i="1"/>
  <c r="AR298" i="1"/>
  <c r="AQ298" i="1"/>
  <c r="AP298" i="1"/>
  <c r="AE298" i="1"/>
  <c r="AD298" i="1"/>
  <c r="AC298" i="1" s="1"/>
  <c r="Y298" i="1"/>
  <c r="V298" i="1"/>
  <c r="Q298" i="1"/>
  <c r="BT297" i="1"/>
  <c r="BS297" i="1"/>
  <c r="BR297" i="1" s="1"/>
  <c r="BD297" i="1" s="1"/>
  <c r="BQ297" i="1"/>
  <c r="BP297" i="1"/>
  <c r="BO297" i="1"/>
  <c r="BN297" i="1"/>
  <c r="BM297" i="1"/>
  <c r="BL297" i="1"/>
  <c r="BG297" i="1" s="1"/>
  <c r="BI297" i="1"/>
  <c r="BB297" i="1"/>
  <c r="BF297" i="1" s="1"/>
  <c r="AV297" i="1"/>
  <c r="AW297" i="1" s="1"/>
  <c r="AR297" i="1"/>
  <c r="AP297" i="1" s="1"/>
  <c r="AE297" i="1"/>
  <c r="AC297" i="1" s="1"/>
  <c r="AD297" i="1"/>
  <c r="Y297" i="1"/>
  <c r="V297" i="1"/>
  <c r="T297" i="1"/>
  <c r="Q297" i="1"/>
  <c r="P297" i="1"/>
  <c r="BE297" i="1" s="1"/>
  <c r="BH297" i="1" s="1"/>
  <c r="BT296" i="1"/>
  <c r="BS296" i="1"/>
  <c r="BR296" i="1"/>
  <c r="BQ296" i="1"/>
  <c r="BP296" i="1"/>
  <c r="BO296" i="1"/>
  <c r="BN296" i="1"/>
  <c r="BM296" i="1"/>
  <c r="BL296" i="1"/>
  <c r="BI296" i="1"/>
  <c r="BG296" i="1"/>
  <c r="BB296" i="1"/>
  <c r="AV296" i="1"/>
  <c r="AW296" i="1" s="1"/>
  <c r="AR296" i="1"/>
  <c r="AP296" i="1" s="1"/>
  <c r="AE296" i="1"/>
  <c r="AC296" i="1" s="1"/>
  <c r="AD296" i="1"/>
  <c r="V296" i="1"/>
  <c r="T296" i="1"/>
  <c r="BT295" i="1"/>
  <c r="BS295" i="1"/>
  <c r="BR295" i="1"/>
  <c r="BQ295" i="1"/>
  <c r="BP295" i="1"/>
  <c r="BO295" i="1"/>
  <c r="BN295" i="1"/>
  <c r="BM295" i="1"/>
  <c r="BL295" i="1"/>
  <c r="BI295" i="1"/>
  <c r="BG295" i="1"/>
  <c r="BB295" i="1"/>
  <c r="AV295" i="1"/>
  <c r="AW295" i="1" s="1"/>
  <c r="AR295" i="1"/>
  <c r="AP295" i="1" s="1"/>
  <c r="AE295" i="1"/>
  <c r="AD295" i="1"/>
  <c r="AC295" i="1" s="1"/>
  <c r="V295" i="1"/>
  <c r="BT294" i="1"/>
  <c r="BS294" i="1"/>
  <c r="BQ294" i="1"/>
  <c r="BR294" i="1" s="1"/>
  <c r="BD294" i="1" s="1"/>
  <c r="BP294" i="1"/>
  <c r="BO294" i="1"/>
  <c r="BN294" i="1"/>
  <c r="BM294" i="1"/>
  <c r="BL294" i="1"/>
  <c r="BG294" i="1" s="1"/>
  <c r="BI294" i="1"/>
  <c r="BB294" i="1"/>
  <c r="BF294" i="1" s="1"/>
  <c r="AW294" i="1"/>
  <c r="AV294" i="1"/>
  <c r="AR294" i="1"/>
  <c r="AP294" i="1"/>
  <c r="AE294" i="1"/>
  <c r="AD294" i="1"/>
  <c r="AC294" i="1"/>
  <c r="Y294" i="1"/>
  <c r="V294" i="1"/>
  <c r="BT293" i="1"/>
  <c r="BS293" i="1"/>
  <c r="BQ293" i="1"/>
  <c r="BR293" i="1" s="1"/>
  <c r="BP293" i="1"/>
  <c r="BO293" i="1"/>
  <c r="BN293" i="1"/>
  <c r="BM293" i="1"/>
  <c r="BL293" i="1"/>
  <c r="BI293" i="1"/>
  <c r="BG293" i="1"/>
  <c r="BB293" i="1"/>
  <c r="AV293" i="1"/>
  <c r="AW293" i="1" s="1"/>
  <c r="AR293" i="1"/>
  <c r="AP293" i="1"/>
  <c r="AE293" i="1"/>
  <c r="AD293" i="1"/>
  <c r="AC293" i="1"/>
  <c r="V293" i="1"/>
  <c r="T293" i="1"/>
  <c r="P293" i="1"/>
  <c r="BE293" i="1" s="1"/>
  <c r="BT292" i="1"/>
  <c r="BS292" i="1"/>
  <c r="BR292" i="1" s="1"/>
  <c r="BQ292" i="1"/>
  <c r="BP292" i="1"/>
  <c r="BO292" i="1"/>
  <c r="BN292" i="1"/>
  <c r="BM292" i="1"/>
  <c r="BL292" i="1"/>
  <c r="BG292" i="1" s="1"/>
  <c r="BI292" i="1"/>
  <c r="BB292" i="1"/>
  <c r="AV292" i="1"/>
  <c r="AW292" i="1" s="1"/>
  <c r="AR292" i="1"/>
  <c r="AP292" i="1" s="1"/>
  <c r="AE292" i="1"/>
  <c r="AD292" i="1"/>
  <c r="V292" i="1"/>
  <c r="P292" i="1"/>
  <c r="BE292" i="1" s="1"/>
  <c r="O292" i="1"/>
  <c r="BT291" i="1"/>
  <c r="BS291" i="1"/>
  <c r="BQ291" i="1"/>
  <c r="BR291" i="1" s="1"/>
  <c r="Y291" i="1" s="1"/>
  <c r="BP291" i="1"/>
  <c r="BO291" i="1"/>
  <c r="BN291" i="1"/>
  <c r="BM291" i="1"/>
  <c r="BL291" i="1"/>
  <c r="BI291" i="1"/>
  <c r="BG291" i="1"/>
  <c r="BD291" i="1"/>
  <c r="BB291" i="1"/>
  <c r="BF291" i="1" s="1"/>
  <c r="AW291" i="1"/>
  <c r="AV291" i="1"/>
  <c r="AR291" i="1"/>
  <c r="AP291" i="1" s="1"/>
  <c r="AQ291" i="1"/>
  <c r="AE291" i="1"/>
  <c r="AD291" i="1"/>
  <c r="AC291" i="1" s="1"/>
  <c r="V291" i="1"/>
  <c r="BT290" i="1"/>
  <c r="BS290" i="1"/>
  <c r="BQ290" i="1"/>
  <c r="BR290" i="1" s="1"/>
  <c r="BD290" i="1" s="1"/>
  <c r="BP290" i="1"/>
  <c r="BO290" i="1"/>
  <c r="BN290" i="1"/>
  <c r="BM290" i="1"/>
  <c r="BL290" i="1"/>
  <c r="BI290" i="1"/>
  <c r="BG290" i="1"/>
  <c r="BF290" i="1"/>
  <c r="BB290" i="1"/>
  <c r="AW290" i="1"/>
  <c r="AV290" i="1"/>
  <c r="AR290" i="1"/>
  <c r="AP290" i="1"/>
  <c r="AE290" i="1"/>
  <c r="AD290" i="1"/>
  <c r="AC290" i="1"/>
  <c r="Y290" i="1"/>
  <c r="V290" i="1"/>
  <c r="Q290" i="1"/>
  <c r="BT289" i="1"/>
  <c r="BS289" i="1"/>
  <c r="BR289" i="1" s="1"/>
  <c r="BD289" i="1" s="1"/>
  <c r="BQ289" i="1"/>
  <c r="BP289" i="1"/>
  <c r="BO289" i="1"/>
  <c r="BN289" i="1"/>
  <c r="BM289" i="1"/>
  <c r="BL289" i="1"/>
  <c r="BG289" i="1" s="1"/>
  <c r="BI289" i="1"/>
  <c r="BB289" i="1"/>
  <c r="AW289" i="1"/>
  <c r="AV289" i="1"/>
  <c r="AR289" i="1"/>
  <c r="AP289" i="1" s="1"/>
  <c r="AE289" i="1"/>
  <c r="AC289" i="1" s="1"/>
  <c r="AD289" i="1"/>
  <c r="Y289" i="1"/>
  <c r="V289" i="1"/>
  <c r="BT288" i="1"/>
  <c r="BS288" i="1"/>
  <c r="BR288" i="1"/>
  <c r="BQ288" i="1"/>
  <c r="BP288" i="1"/>
  <c r="BO288" i="1"/>
  <c r="BN288" i="1"/>
  <c r="BM288" i="1"/>
  <c r="BL288" i="1"/>
  <c r="BI288" i="1"/>
  <c r="BG288" i="1"/>
  <c r="BB288" i="1"/>
  <c r="AV288" i="1"/>
  <c r="AW288" i="1" s="1"/>
  <c r="AR288" i="1"/>
  <c r="AP288" i="1" s="1"/>
  <c r="AE288" i="1"/>
  <c r="AC288" i="1" s="1"/>
  <c r="AD288" i="1"/>
  <c r="V288" i="1"/>
  <c r="T288" i="1"/>
  <c r="O288" i="1"/>
  <c r="BT287" i="1"/>
  <c r="BS287" i="1"/>
  <c r="BQ287" i="1"/>
  <c r="BR287" i="1" s="1"/>
  <c r="BP287" i="1"/>
  <c r="BO287" i="1"/>
  <c r="BN287" i="1"/>
  <c r="BM287" i="1"/>
  <c r="BL287" i="1"/>
  <c r="BI287" i="1"/>
  <c r="BG287" i="1"/>
  <c r="BB287" i="1"/>
  <c r="AV287" i="1"/>
  <c r="AW287" i="1" s="1"/>
  <c r="AR287" i="1"/>
  <c r="AP287" i="1" s="1"/>
  <c r="AQ287" i="1"/>
  <c r="AE287" i="1"/>
  <c r="AD287" i="1"/>
  <c r="V287" i="1"/>
  <c r="O287" i="1"/>
  <c r="BT286" i="1"/>
  <c r="BS286" i="1"/>
  <c r="BQ286" i="1"/>
  <c r="BR286" i="1" s="1"/>
  <c r="BD286" i="1" s="1"/>
  <c r="BP286" i="1"/>
  <c r="BO286" i="1"/>
  <c r="BN286" i="1"/>
  <c r="BM286" i="1"/>
  <c r="BL286" i="1"/>
  <c r="BG286" i="1" s="1"/>
  <c r="BI286" i="1"/>
  <c r="BF286" i="1"/>
  <c r="BB286" i="1"/>
  <c r="AW286" i="1"/>
  <c r="AV286" i="1"/>
  <c r="AR286" i="1"/>
  <c r="AP286" i="1"/>
  <c r="AE286" i="1"/>
  <c r="AD286" i="1"/>
  <c r="AC286" i="1"/>
  <c r="Y286" i="1"/>
  <c r="V286" i="1"/>
  <c r="BT285" i="1"/>
  <c r="BS285" i="1"/>
  <c r="BQ285" i="1"/>
  <c r="BP285" i="1"/>
  <c r="BO285" i="1"/>
  <c r="BN285" i="1"/>
  <c r="BM285" i="1"/>
  <c r="BL285" i="1"/>
  <c r="BI285" i="1"/>
  <c r="BG285" i="1"/>
  <c r="BE285" i="1"/>
  <c r="BB285" i="1"/>
  <c r="AV285" i="1"/>
  <c r="AW285" i="1" s="1"/>
  <c r="AR285" i="1"/>
  <c r="AP285" i="1"/>
  <c r="AE285" i="1"/>
  <c r="AD285" i="1"/>
  <c r="AC285" i="1"/>
  <c r="V285" i="1"/>
  <c r="T285" i="1"/>
  <c r="P285" i="1"/>
  <c r="BT284" i="1"/>
  <c r="BS284" i="1"/>
  <c r="BR284" i="1" s="1"/>
  <c r="BQ284" i="1"/>
  <c r="BP284" i="1"/>
  <c r="BO284" i="1"/>
  <c r="BN284" i="1"/>
  <c r="BM284" i="1"/>
  <c r="BL284" i="1"/>
  <c r="BG284" i="1" s="1"/>
  <c r="BI284" i="1"/>
  <c r="BB284" i="1"/>
  <c r="AV284" i="1"/>
  <c r="AW284" i="1" s="1"/>
  <c r="AR284" i="1"/>
  <c r="AP284" i="1" s="1"/>
  <c r="AE284" i="1"/>
  <c r="AD284" i="1"/>
  <c r="AC284" i="1" s="1"/>
  <c r="V284" i="1"/>
  <c r="BT283" i="1"/>
  <c r="BS283" i="1"/>
  <c r="BQ283" i="1"/>
  <c r="BR283" i="1" s="1"/>
  <c r="Y283" i="1" s="1"/>
  <c r="BP283" i="1"/>
  <c r="BO283" i="1"/>
  <c r="BN283" i="1"/>
  <c r="BM283" i="1"/>
  <c r="BL283" i="1"/>
  <c r="BI283" i="1"/>
  <c r="BG283" i="1"/>
  <c r="BD283" i="1"/>
  <c r="BB283" i="1"/>
  <c r="AW283" i="1"/>
  <c r="AV283" i="1"/>
  <c r="AR283" i="1"/>
  <c r="AP283" i="1" s="1"/>
  <c r="AQ283" i="1"/>
  <c r="AE283" i="1"/>
  <c r="AD283" i="1"/>
  <c r="AC283" i="1" s="1"/>
  <c r="V283" i="1"/>
  <c r="T283" i="1"/>
  <c r="BT282" i="1"/>
  <c r="BS282" i="1"/>
  <c r="BQ282" i="1"/>
  <c r="BR282" i="1" s="1"/>
  <c r="BD282" i="1" s="1"/>
  <c r="BF282" i="1" s="1"/>
  <c r="BP282" i="1"/>
  <c r="BO282" i="1"/>
  <c r="BN282" i="1"/>
  <c r="BM282" i="1"/>
  <c r="BL282" i="1"/>
  <c r="BI282" i="1"/>
  <c r="BG282" i="1"/>
  <c r="BB282" i="1"/>
  <c r="AW282" i="1"/>
  <c r="AV282" i="1"/>
  <c r="AR282" i="1"/>
  <c r="AQ282" i="1"/>
  <c r="AP282" i="1"/>
  <c r="AG282" i="1"/>
  <c r="AE282" i="1"/>
  <c r="AD282" i="1"/>
  <c r="AC282" i="1" s="1"/>
  <c r="V282" i="1"/>
  <c r="Q282" i="1"/>
  <c r="O282" i="1"/>
  <c r="BT281" i="1"/>
  <c r="BS281" i="1"/>
  <c r="BR281" i="1" s="1"/>
  <c r="BQ281" i="1"/>
  <c r="BP281" i="1"/>
  <c r="BO281" i="1"/>
  <c r="BN281" i="1"/>
  <c r="BM281" i="1"/>
  <c r="BL281" i="1"/>
  <c r="BG281" i="1" s="1"/>
  <c r="BI281" i="1"/>
  <c r="BE281" i="1"/>
  <c r="BB281" i="1"/>
  <c r="AV281" i="1"/>
  <c r="AW281" i="1" s="1"/>
  <c r="AR281" i="1"/>
  <c r="AP281" i="1" s="1"/>
  <c r="AE281" i="1"/>
  <c r="AC281" i="1" s="1"/>
  <c r="AD281" i="1"/>
  <c r="V281" i="1"/>
  <c r="T281" i="1"/>
  <c r="P281" i="1"/>
  <c r="BT280" i="1"/>
  <c r="BS280" i="1"/>
  <c r="BR280" i="1"/>
  <c r="Y280" i="1" s="1"/>
  <c r="BQ280" i="1"/>
  <c r="BP280" i="1"/>
  <c r="BO280" i="1"/>
  <c r="BN280" i="1"/>
  <c r="BM280" i="1"/>
  <c r="BL280" i="1"/>
  <c r="BG280" i="1" s="1"/>
  <c r="BI280" i="1"/>
  <c r="BD280" i="1"/>
  <c r="BF280" i="1" s="1"/>
  <c r="BB280" i="1"/>
  <c r="AV280" i="1"/>
  <c r="AW280" i="1" s="1"/>
  <c r="AR280" i="1"/>
  <c r="AP280" i="1"/>
  <c r="AE280" i="1"/>
  <c r="AC280" i="1" s="1"/>
  <c r="AD280" i="1"/>
  <c r="V280" i="1"/>
  <c r="T280" i="1"/>
  <c r="BT279" i="1"/>
  <c r="BS279" i="1"/>
  <c r="BR279" i="1"/>
  <c r="BQ279" i="1"/>
  <c r="BP279" i="1"/>
  <c r="BO279" i="1"/>
  <c r="BN279" i="1"/>
  <c r="BM279" i="1"/>
  <c r="BL279" i="1"/>
  <c r="BI279" i="1"/>
  <c r="BG279" i="1"/>
  <c r="BB279" i="1"/>
  <c r="AV279" i="1"/>
  <c r="AW279" i="1" s="1"/>
  <c r="AR279" i="1"/>
  <c r="AP279" i="1" s="1"/>
  <c r="AE279" i="1"/>
  <c r="AD279" i="1"/>
  <c r="V279" i="1"/>
  <c r="O279" i="1"/>
  <c r="BT278" i="1"/>
  <c r="BS278" i="1"/>
  <c r="BQ278" i="1"/>
  <c r="BP278" i="1"/>
  <c r="BO278" i="1"/>
  <c r="BN278" i="1"/>
  <c r="BM278" i="1"/>
  <c r="BL278" i="1"/>
  <c r="BG278" i="1" s="1"/>
  <c r="BI278" i="1"/>
  <c r="BB278" i="1"/>
  <c r="AW278" i="1"/>
  <c r="AV278" i="1"/>
  <c r="AR278" i="1"/>
  <c r="AP278" i="1"/>
  <c r="AE278" i="1"/>
  <c r="AD278" i="1"/>
  <c r="AC278" i="1" s="1"/>
  <c r="V278" i="1"/>
  <c r="BT277" i="1"/>
  <c r="BS277" i="1"/>
  <c r="BQ277" i="1"/>
  <c r="BR277" i="1" s="1"/>
  <c r="BP277" i="1"/>
  <c r="BO277" i="1"/>
  <c r="BN277" i="1"/>
  <c r="BM277" i="1"/>
  <c r="BL277" i="1"/>
  <c r="BG277" i="1" s="1"/>
  <c r="BI277" i="1"/>
  <c r="BD277" i="1"/>
  <c r="BF277" i="1" s="1"/>
  <c r="BB277" i="1"/>
  <c r="AW277" i="1"/>
  <c r="AV277" i="1"/>
  <c r="AR277" i="1"/>
  <c r="AP277" i="1"/>
  <c r="O277" i="1" s="1"/>
  <c r="AG277" i="1"/>
  <c r="AE277" i="1"/>
  <c r="AD277" i="1"/>
  <c r="AC277" i="1" s="1"/>
  <c r="Y277" i="1"/>
  <c r="V277" i="1"/>
  <c r="T277" i="1"/>
  <c r="Q277" i="1"/>
  <c r="BT276" i="1"/>
  <c r="BS276" i="1"/>
  <c r="BR276" i="1"/>
  <c r="BQ276" i="1"/>
  <c r="BP276" i="1"/>
  <c r="BO276" i="1"/>
  <c r="BN276" i="1"/>
  <c r="BM276" i="1"/>
  <c r="BL276" i="1"/>
  <c r="BI276" i="1"/>
  <c r="BG276" i="1"/>
  <c r="BE276" i="1"/>
  <c r="BB276" i="1"/>
  <c r="AV276" i="1"/>
  <c r="AW276" i="1" s="1"/>
  <c r="AR276" i="1"/>
  <c r="AP276" i="1" s="1"/>
  <c r="T276" i="1" s="1"/>
  <c r="AQ276" i="1"/>
  <c r="AE276" i="1"/>
  <c r="AD276" i="1"/>
  <c r="AC276" i="1" s="1"/>
  <c r="V276" i="1"/>
  <c r="Q276" i="1"/>
  <c r="P276" i="1"/>
  <c r="O276" i="1"/>
  <c r="BT275" i="1"/>
  <c r="BS275" i="1"/>
  <c r="BR275" i="1"/>
  <c r="BQ275" i="1"/>
  <c r="BP275" i="1"/>
  <c r="BO275" i="1"/>
  <c r="BN275" i="1"/>
  <c r="BM275" i="1"/>
  <c r="BL275" i="1"/>
  <c r="BG275" i="1" s="1"/>
  <c r="BI275" i="1"/>
  <c r="BE275" i="1"/>
  <c r="BH275" i="1" s="1"/>
  <c r="BD275" i="1"/>
  <c r="BB275" i="1"/>
  <c r="BF275" i="1" s="1"/>
  <c r="AW275" i="1"/>
  <c r="AV275" i="1"/>
  <c r="AR275" i="1"/>
  <c r="AP275" i="1" s="1"/>
  <c r="P275" i="1" s="1"/>
  <c r="AQ275" i="1"/>
  <c r="AG275" i="1"/>
  <c r="AE275" i="1"/>
  <c r="AD275" i="1"/>
  <c r="AC275" i="1" s="1"/>
  <c r="Y275" i="1"/>
  <c r="V275" i="1"/>
  <c r="T275" i="1"/>
  <c r="Q275" i="1"/>
  <c r="O275" i="1"/>
  <c r="BT274" i="1"/>
  <c r="BS274" i="1"/>
  <c r="BR274" i="1"/>
  <c r="BQ274" i="1"/>
  <c r="BP274" i="1"/>
  <c r="BO274" i="1"/>
  <c r="BN274" i="1"/>
  <c r="BM274" i="1"/>
  <c r="BL274" i="1"/>
  <c r="BI274" i="1"/>
  <c r="BG274" i="1"/>
  <c r="BB274" i="1"/>
  <c r="AW274" i="1"/>
  <c r="AV274" i="1"/>
  <c r="AR274" i="1"/>
  <c r="AP274" i="1"/>
  <c r="AE274" i="1"/>
  <c r="AD274" i="1"/>
  <c r="AC274" i="1" s="1"/>
  <c r="V274" i="1"/>
  <c r="O274" i="1"/>
  <c r="BT273" i="1"/>
  <c r="BS273" i="1"/>
  <c r="BR273" i="1"/>
  <c r="BD273" i="1" s="1"/>
  <c r="BQ273" i="1"/>
  <c r="BP273" i="1"/>
  <c r="BO273" i="1"/>
  <c r="BN273" i="1"/>
  <c r="BM273" i="1"/>
  <c r="BL273" i="1"/>
  <c r="BG273" i="1" s="1"/>
  <c r="BI273" i="1"/>
  <c r="BB273" i="1"/>
  <c r="BF273" i="1" s="1"/>
  <c r="AV273" i="1"/>
  <c r="AW273" i="1" s="1"/>
  <c r="AR273" i="1"/>
  <c r="AP273" i="1" s="1"/>
  <c r="AG273" i="1"/>
  <c r="AE273" i="1"/>
  <c r="AD273" i="1"/>
  <c r="AC273" i="1"/>
  <c r="V273" i="1"/>
  <c r="T273" i="1"/>
  <c r="O273" i="1"/>
  <c r="BT272" i="1"/>
  <c r="BS272" i="1"/>
  <c r="BR272" i="1"/>
  <c r="BQ272" i="1"/>
  <c r="BP272" i="1"/>
  <c r="BO272" i="1"/>
  <c r="BN272" i="1"/>
  <c r="BM272" i="1"/>
  <c r="BL272" i="1"/>
  <c r="BG272" i="1" s="1"/>
  <c r="BI272" i="1"/>
  <c r="BB272" i="1"/>
  <c r="AV272" i="1"/>
  <c r="AW272" i="1" s="1"/>
  <c r="AR272" i="1"/>
  <c r="AP272" i="1"/>
  <c r="AE272" i="1"/>
  <c r="AD272" i="1"/>
  <c r="AC272" i="1"/>
  <c r="V272" i="1"/>
  <c r="BT271" i="1"/>
  <c r="BS271" i="1"/>
  <c r="BR271" i="1"/>
  <c r="BQ271" i="1"/>
  <c r="BP271" i="1"/>
  <c r="BO271" i="1"/>
  <c r="BN271" i="1"/>
  <c r="BM271" i="1"/>
  <c r="BL271" i="1"/>
  <c r="BI271" i="1"/>
  <c r="BG271" i="1"/>
  <c r="BB271" i="1"/>
  <c r="AV271" i="1"/>
  <c r="AW271" i="1" s="1"/>
  <c r="AR271" i="1"/>
  <c r="AP271" i="1"/>
  <c r="AE271" i="1"/>
  <c r="AC271" i="1" s="1"/>
  <c r="AD271" i="1"/>
  <c r="V271" i="1"/>
  <c r="O271" i="1"/>
  <c r="BT270" i="1"/>
  <c r="BS270" i="1"/>
  <c r="BQ270" i="1"/>
  <c r="BR270" i="1" s="1"/>
  <c r="BP270" i="1"/>
  <c r="BO270" i="1"/>
  <c r="BN270" i="1"/>
  <c r="BM270" i="1"/>
  <c r="BL270" i="1"/>
  <c r="BG270" i="1" s="1"/>
  <c r="BI270" i="1"/>
  <c r="BD270" i="1"/>
  <c r="BF270" i="1" s="1"/>
  <c r="BB270" i="1"/>
  <c r="AW270" i="1"/>
  <c r="AV270" i="1"/>
  <c r="AR270" i="1"/>
  <c r="AP270" i="1"/>
  <c r="AE270" i="1"/>
  <c r="AD270" i="1"/>
  <c r="AC270" i="1" s="1"/>
  <c r="Y270" i="1"/>
  <c r="V270" i="1"/>
  <c r="Q270" i="1"/>
  <c r="P270" i="1"/>
  <c r="BE270" i="1" s="1"/>
  <c r="BH270" i="1" s="1"/>
  <c r="BT269" i="1"/>
  <c r="Y269" i="1" s="1"/>
  <c r="BS269" i="1"/>
  <c r="BQ269" i="1"/>
  <c r="BR269" i="1" s="1"/>
  <c r="BP269" i="1"/>
  <c r="BO269" i="1"/>
  <c r="BN269" i="1"/>
  <c r="BM269" i="1"/>
  <c r="BL269" i="1"/>
  <c r="BG269" i="1" s="1"/>
  <c r="BI269" i="1"/>
  <c r="BD269" i="1"/>
  <c r="BF269" i="1" s="1"/>
  <c r="BB269" i="1"/>
  <c r="AW269" i="1"/>
  <c r="AV269" i="1"/>
  <c r="AR269" i="1"/>
  <c r="AP269" i="1"/>
  <c r="O269" i="1" s="1"/>
  <c r="AG269" i="1"/>
  <c r="AE269" i="1"/>
  <c r="AD269" i="1"/>
  <c r="AC269" i="1" s="1"/>
  <c r="V269" i="1"/>
  <c r="T269" i="1"/>
  <c r="Q269" i="1"/>
  <c r="BT268" i="1"/>
  <c r="BS268" i="1"/>
  <c r="BR268" i="1"/>
  <c r="BQ268" i="1"/>
  <c r="BP268" i="1"/>
  <c r="BO268" i="1"/>
  <c r="BN268" i="1"/>
  <c r="BM268" i="1"/>
  <c r="BL268" i="1"/>
  <c r="BG268" i="1" s="1"/>
  <c r="BI268" i="1"/>
  <c r="BE268" i="1"/>
  <c r="BB268" i="1"/>
  <c r="AV268" i="1"/>
  <c r="AW268" i="1" s="1"/>
  <c r="AR268" i="1"/>
  <c r="AP268" i="1" s="1"/>
  <c r="T268" i="1" s="1"/>
  <c r="AQ268" i="1"/>
  <c r="AE268" i="1"/>
  <c r="AD268" i="1"/>
  <c r="AC268" i="1" s="1"/>
  <c r="V268" i="1"/>
  <c r="Q268" i="1"/>
  <c r="P268" i="1"/>
  <c r="O268" i="1"/>
  <c r="BT267" i="1"/>
  <c r="BS267" i="1"/>
  <c r="BR267" i="1"/>
  <c r="BQ267" i="1"/>
  <c r="BP267" i="1"/>
  <c r="BO267" i="1"/>
  <c r="BN267" i="1"/>
  <c r="BM267" i="1"/>
  <c r="BL267" i="1"/>
  <c r="BG267" i="1" s="1"/>
  <c r="BI267" i="1"/>
  <c r="BE267" i="1"/>
  <c r="BH267" i="1" s="1"/>
  <c r="BD267" i="1"/>
  <c r="BB267" i="1"/>
  <c r="BF267" i="1" s="1"/>
  <c r="AW267" i="1"/>
  <c r="AV267" i="1"/>
  <c r="AR267" i="1"/>
  <c r="AP267" i="1" s="1"/>
  <c r="P267" i="1" s="1"/>
  <c r="AQ267" i="1"/>
  <c r="AG267" i="1"/>
  <c r="AE267" i="1"/>
  <c r="AD267" i="1"/>
  <c r="Y267" i="1"/>
  <c r="V267" i="1"/>
  <c r="T267" i="1"/>
  <c r="Q267" i="1"/>
  <c r="O267" i="1"/>
  <c r="BT266" i="1"/>
  <c r="BS266" i="1"/>
  <c r="BR266" i="1"/>
  <c r="BD266" i="1" s="1"/>
  <c r="BF266" i="1" s="1"/>
  <c r="BQ266" i="1"/>
  <c r="BP266" i="1"/>
  <c r="BO266" i="1"/>
  <c r="BN266" i="1"/>
  <c r="BM266" i="1"/>
  <c r="BL266" i="1"/>
  <c r="BG266" i="1" s="1"/>
  <c r="BI266" i="1"/>
  <c r="BB266" i="1"/>
  <c r="AW266" i="1"/>
  <c r="AV266" i="1"/>
  <c r="AR266" i="1"/>
  <c r="AP266" i="1"/>
  <c r="AE266" i="1"/>
  <c r="AD266" i="1"/>
  <c r="AC266" i="1" s="1"/>
  <c r="Y266" i="1"/>
  <c r="V266" i="1"/>
  <c r="BT265" i="1"/>
  <c r="BS265" i="1"/>
  <c r="BR265" i="1"/>
  <c r="BD265" i="1" s="1"/>
  <c r="BQ265" i="1"/>
  <c r="BP265" i="1"/>
  <c r="BO265" i="1"/>
  <c r="BN265" i="1"/>
  <c r="BM265" i="1"/>
  <c r="BL265" i="1"/>
  <c r="BG265" i="1" s="1"/>
  <c r="BI265" i="1"/>
  <c r="BE265" i="1"/>
  <c r="BH265" i="1" s="1"/>
  <c r="BB265" i="1"/>
  <c r="BF265" i="1" s="1"/>
  <c r="AV265" i="1"/>
  <c r="AW265" i="1" s="1"/>
  <c r="AR265" i="1"/>
  <c r="AP265" i="1" s="1"/>
  <c r="AE265" i="1"/>
  <c r="AD265" i="1"/>
  <c r="AC265" i="1"/>
  <c r="V265" i="1"/>
  <c r="T265" i="1"/>
  <c r="P265" i="1"/>
  <c r="BT264" i="1"/>
  <c r="BS264" i="1"/>
  <c r="BR264" i="1"/>
  <c r="Y264" i="1" s="1"/>
  <c r="BQ264" i="1"/>
  <c r="BP264" i="1"/>
  <c r="BO264" i="1"/>
  <c r="BN264" i="1"/>
  <c r="BM264" i="1"/>
  <c r="BL264" i="1"/>
  <c r="BG264" i="1" s="1"/>
  <c r="BI264" i="1"/>
  <c r="BD264" i="1"/>
  <c r="BB264" i="1"/>
  <c r="AW264" i="1"/>
  <c r="AV264" i="1"/>
  <c r="AR264" i="1"/>
  <c r="AP264" i="1" s="1"/>
  <c r="AE264" i="1"/>
  <c r="AC264" i="1" s="1"/>
  <c r="AD264" i="1"/>
  <c r="V264" i="1"/>
  <c r="Q264" i="1"/>
  <c r="P264" i="1"/>
  <c r="BE264" i="1" s="1"/>
  <c r="BH264" i="1" s="1"/>
  <c r="O264" i="1"/>
  <c r="BT263" i="1"/>
  <c r="BS263" i="1"/>
  <c r="BQ263" i="1"/>
  <c r="BR263" i="1" s="1"/>
  <c r="Y263" i="1" s="1"/>
  <c r="BP263" i="1"/>
  <c r="BO263" i="1"/>
  <c r="BN263" i="1"/>
  <c r="BM263" i="1"/>
  <c r="BL263" i="1"/>
  <c r="BI263" i="1"/>
  <c r="BG263" i="1"/>
  <c r="BD263" i="1"/>
  <c r="BB263" i="1"/>
  <c r="BF263" i="1" s="1"/>
  <c r="AV263" i="1"/>
  <c r="AW263" i="1" s="1"/>
  <c r="AR263" i="1"/>
  <c r="AQ263" i="1"/>
  <c r="AP263" i="1"/>
  <c r="AE263" i="1"/>
  <c r="AD263" i="1"/>
  <c r="AC263" i="1" s="1"/>
  <c r="V263" i="1"/>
  <c r="T263" i="1"/>
  <c r="BT262" i="1"/>
  <c r="BS262" i="1"/>
  <c r="BQ262" i="1"/>
  <c r="BR262" i="1" s="1"/>
  <c r="BP262" i="1"/>
  <c r="BO262" i="1"/>
  <c r="BN262" i="1"/>
  <c r="BM262" i="1"/>
  <c r="BL262" i="1"/>
  <c r="BG262" i="1" s="1"/>
  <c r="BI262" i="1"/>
  <c r="BB262" i="1"/>
  <c r="AW262" i="1"/>
  <c r="AV262" i="1"/>
  <c r="AR262" i="1"/>
  <c r="AP262" i="1" s="1"/>
  <c r="AE262" i="1"/>
  <c r="AD262" i="1"/>
  <c r="AC262" i="1" s="1"/>
  <c r="V262" i="1"/>
  <c r="BT261" i="1"/>
  <c r="BS261" i="1"/>
  <c r="BQ261" i="1"/>
  <c r="BP261" i="1"/>
  <c r="BO261" i="1"/>
  <c r="BN261" i="1"/>
  <c r="BM261" i="1"/>
  <c r="BL261" i="1"/>
  <c r="BG261" i="1" s="1"/>
  <c r="BI261" i="1"/>
  <c r="BB261" i="1"/>
  <c r="AV261" i="1"/>
  <c r="AW261" i="1" s="1"/>
  <c r="AR261" i="1"/>
  <c r="AQ261" i="1"/>
  <c r="AP261" i="1"/>
  <c r="O261" i="1" s="1"/>
  <c r="AE261" i="1"/>
  <c r="AD261" i="1"/>
  <c r="AC261" i="1" s="1"/>
  <c r="V261" i="1"/>
  <c r="T261" i="1"/>
  <c r="Q261" i="1"/>
  <c r="P261" i="1"/>
  <c r="BE261" i="1" s="1"/>
  <c r="BT260" i="1"/>
  <c r="BS260" i="1"/>
  <c r="BQ260" i="1"/>
  <c r="BR260" i="1" s="1"/>
  <c r="BP260" i="1"/>
  <c r="BO260" i="1"/>
  <c r="BN260" i="1"/>
  <c r="BM260" i="1"/>
  <c r="BL260" i="1"/>
  <c r="BI260" i="1"/>
  <c r="BG260" i="1"/>
  <c r="BB260" i="1"/>
  <c r="AW260" i="1"/>
  <c r="AV260" i="1"/>
  <c r="AR260" i="1"/>
  <c r="AQ260" i="1"/>
  <c r="AP260" i="1"/>
  <c r="AE260" i="1"/>
  <c r="AD260" i="1"/>
  <c r="AC260" i="1"/>
  <c r="V260" i="1"/>
  <c r="BT259" i="1"/>
  <c r="BS259" i="1"/>
  <c r="BQ259" i="1"/>
  <c r="BP259" i="1"/>
  <c r="BO259" i="1"/>
  <c r="BN259" i="1"/>
  <c r="BM259" i="1"/>
  <c r="BL259" i="1"/>
  <c r="BI259" i="1"/>
  <c r="BG259" i="1"/>
  <c r="BB259" i="1"/>
  <c r="AV259" i="1"/>
  <c r="AW259" i="1" s="1"/>
  <c r="AR259" i="1"/>
  <c r="AP259" i="1" s="1"/>
  <c r="T259" i="1" s="1"/>
  <c r="AQ259" i="1"/>
  <c r="AE259" i="1"/>
  <c r="AD259" i="1"/>
  <c r="V259" i="1"/>
  <c r="BT258" i="1"/>
  <c r="BS258" i="1"/>
  <c r="BR258" i="1"/>
  <c r="BQ258" i="1"/>
  <c r="BP258" i="1"/>
  <c r="BO258" i="1"/>
  <c r="BN258" i="1"/>
  <c r="BM258" i="1"/>
  <c r="BL258" i="1"/>
  <c r="BG258" i="1" s="1"/>
  <c r="BI258" i="1"/>
  <c r="BD258" i="1"/>
  <c r="BF258" i="1" s="1"/>
  <c r="BB258" i="1"/>
  <c r="AW258" i="1"/>
  <c r="AV258" i="1"/>
  <c r="AR258" i="1"/>
  <c r="AP258" i="1"/>
  <c r="AE258" i="1"/>
  <c r="AD258" i="1"/>
  <c r="AC258" i="1"/>
  <c r="Y258" i="1"/>
  <c r="V258" i="1"/>
  <c r="Q258" i="1"/>
  <c r="BT257" i="1"/>
  <c r="BS257" i="1"/>
  <c r="BQ257" i="1"/>
  <c r="BR257" i="1" s="1"/>
  <c r="BP257" i="1"/>
  <c r="BO257" i="1"/>
  <c r="BN257" i="1"/>
  <c r="BM257" i="1"/>
  <c r="BL257" i="1"/>
  <c r="BI257" i="1"/>
  <c r="BG257" i="1"/>
  <c r="BB257" i="1"/>
  <c r="AV257" i="1"/>
  <c r="AW257" i="1" s="1"/>
  <c r="AR257" i="1"/>
  <c r="AP257" i="1" s="1"/>
  <c r="AE257" i="1"/>
  <c r="AD257" i="1"/>
  <c r="AC257" i="1"/>
  <c r="V257" i="1"/>
  <c r="BT256" i="1"/>
  <c r="BS256" i="1"/>
  <c r="BR256" i="1" s="1"/>
  <c r="BQ256" i="1"/>
  <c r="BP256" i="1"/>
  <c r="BO256" i="1"/>
  <c r="BN256" i="1"/>
  <c r="BM256" i="1"/>
  <c r="BL256" i="1"/>
  <c r="BG256" i="1" s="1"/>
  <c r="BI256" i="1"/>
  <c r="BB256" i="1"/>
  <c r="AV256" i="1"/>
  <c r="AW256" i="1" s="1"/>
  <c r="AR256" i="1"/>
  <c r="AP256" i="1" s="1"/>
  <c r="AE256" i="1"/>
  <c r="AC256" i="1" s="1"/>
  <c r="AD256" i="1"/>
  <c r="V256" i="1"/>
  <c r="P256" i="1"/>
  <c r="BE256" i="1" s="1"/>
  <c r="BT255" i="1"/>
  <c r="BS255" i="1"/>
  <c r="BQ255" i="1"/>
  <c r="BR255" i="1" s="1"/>
  <c r="Y255" i="1" s="1"/>
  <c r="BP255" i="1"/>
  <c r="BO255" i="1"/>
  <c r="BN255" i="1"/>
  <c r="BM255" i="1"/>
  <c r="BL255" i="1"/>
  <c r="BI255" i="1"/>
  <c r="BG255" i="1"/>
  <c r="BD255" i="1"/>
  <c r="BB255" i="1"/>
  <c r="BF255" i="1" s="1"/>
  <c r="AV255" i="1"/>
  <c r="AW255" i="1" s="1"/>
  <c r="AR255" i="1"/>
  <c r="AQ255" i="1"/>
  <c r="AP255" i="1"/>
  <c r="AE255" i="1"/>
  <c r="AD255" i="1"/>
  <c r="AC255" i="1" s="1"/>
  <c r="V255" i="1"/>
  <c r="T255" i="1"/>
  <c r="BT254" i="1"/>
  <c r="BS254" i="1"/>
  <c r="BQ254" i="1"/>
  <c r="BR254" i="1" s="1"/>
  <c r="BD254" i="1" s="1"/>
  <c r="BF254" i="1" s="1"/>
  <c r="BP254" i="1"/>
  <c r="BO254" i="1"/>
  <c r="BN254" i="1"/>
  <c r="BM254" i="1"/>
  <c r="BL254" i="1"/>
  <c r="BG254" i="1" s="1"/>
  <c r="BI254" i="1"/>
  <c r="BB254" i="1"/>
  <c r="AW254" i="1"/>
  <c r="AV254" i="1"/>
  <c r="AR254" i="1"/>
  <c r="AP254" i="1" s="1"/>
  <c r="AE254" i="1"/>
  <c r="AD254" i="1"/>
  <c r="AC254" i="1" s="1"/>
  <c r="Y254" i="1"/>
  <c r="V254" i="1"/>
  <c r="P254" i="1"/>
  <c r="BE254" i="1" s="1"/>
  <c r="BH254" i="1" s="1"/>
  <c r="BT253" i="1"/>
  <c r="BS253" i="1"/>
  <c r="BQ253" i="1"/>
  <c r="BP253" i="1"/>
  <c r="BO253" i="1"/>
  <c r="BN253" i="1"/>
  <c r="BM253" i="1"/>
  <c r="BL253" i="1"/>
  <c r="BG253" i="1" s="1"/>
  <c r="BI253" i="1"/>
  <c r="BE253" i="1"/>
  <c r="BB253" i="1"/>
  <c r="AV253" i="1"/>
  <c r="AW253" i="1" s="1"/>
  <c r="AR253" i="1"/>
  <c r="AQ253" i="1"/>
  <c r="AP253" i="1"/>
  <c r="O253" i="1" s="1"/>
  <c r="AE253" i="1"/>
  <c r="AD253" i="1"/>
  <c r="AC253" i="1" s="1"/>
  <c r="V253" i="1"/>
  <c r="T253" i="1"/>
  <c r="Q253" i="1"/>
  <c r="P253" i="1"/>
  <c r="BT252" i="1"/>
  <c r="BS252" i="1"/>
  <c r="BQ252" i="1"/>
  <c r="BR252" i="1" s="1"/>
  <c r="BP252" i="1"/>
  <c r="BO252" i="1"/>
  <c r="BN252" i="1"/>
  <c r="BM252" i="1"/>
  <c r="BL252" i="1"/>
  <c r="BI252" i="1"/>
  <c r="BG252" i="1"/>
  <c r="BB252" i="1"/>
  <c r="AW252" i="1"/>
  <c r="AV252" i="1"/>
  <c r="AR252" i="1"/>
  <c r="AQ252" i="1"/>
  <c r="AP252" i="1"/>
  <c r="AE252" i="1"/>
  <c r="AD252" i="1"/>
  <c r="AC252" i="1"/>
  <c r="V252" i="1"/>
  <c r="BT251" i="1"/>
  <c r="BS251" i="1"/>
  <c r="BQ251" i="1"/>
  <c r="BR251" i="1" s="1"/>
  <c r="BP251" i="1"/>
  <c r="BO251" i="1"/>
  <c r="BN251" i="1"/>
  <c r="BM251" i="1"/>
  <c r="BL251" i="1"/>
  <c r="BI251" i="1"/>
  <c r="BG251" i="1"/>
  <c r="BB251" i="1"/>
  <c r="AV251" i="1"/>
  <c r="AW251" i="1" s="1"/>
  <c r="AR251" i="1"/>
  <c r="AP251" i="1" s="1"/>
  <c r="T251" i="1" s="1"/>
  <c r="AQ251" i="1"/>
  <c r="AE251" i="1"/>
  <c r="AD251" i="1"/>
  <c r="V251" i="1"/>
  <c r="BT250" i="1"/>
  <c r="BS250" i="1"/>
  <c r="BR250" i="1"/>
  <c r="BQ250" i="1"/>
  <c r="BP250" i="1"/>
  <c r="BO250" i="1"/>
  <c r="BN250" i="1"/>
  <c r="BM250" i="1"/>
  <c r="BL250" i="1"/>
  <c r="BG250" i="1" s="1"/>
  <c r="BI250" i="1"/>
  <c r="BF250" i="1"/>
  <c r="BD250" i="1"/>
  <c r="BB250" i="1"/>
  <c r="AW250" i="1"/>
  <c r="AV250" i="1"/>
  <c r="AR250" i="1"/>
  <c r="AP250" i="1"/>
  <c r="AE250" i="1"/>
  <c r="AD250" i="1"/>
  <c r="AC250" i="1"/>
  <c r="Y250" i="1"/>
  <c r="V250" i="1"/>
  <c r="Q250" i="1"/>
  <c r="BT249" i="1"/>
  <c r="BS249" i="1"/>
  <c r="BR249" i="1" s="1"/>
  <c r="BQ249" i="1"/>
  <c r="BP249" i="1"/>
  <c r="BO249" i="1"/>
  <c r="BN249" i="1"/>
  <c r="BM249" i="1"/>
  <c r="BL249" i="1"/>
  <c r="BI249" i="1"/>
  <c r="BG249" i="1"/>
  <c r="BB249" i="1"/>
  <c r="AV249" i="1"/>
  <c r="AW249" i="1" s="1"/>
  <c r="AR249" i="1"/>
  <c r="AP249" i="1" s="1"/>
  <c r="AQ249" i="1"/>
  <c r="AE249" i="1"/>
  <c r="AD249" i="1"/>
  <c r="AC249" i="1"/>
  <c r="V249" i="1"/>
  <c r="P249" i="1"/>
  <c r="BE249" i="1" s="1"/>
  <c r="BT248" i="1"/>
  <c r="BS248" i="1"/>
  <c r="BR248" i="1"/>
  <c r="BQ248" i="1"/>
  <c r="BP248" i="1"/>
  <c r="BO248" i="1"/>
  <c r="BN248" i="1"/>
  <c r="BM248" i="1"/>
  <c r="BL248" i="1"/>
  <c r="BG248" i="1" s="1"/>
  <c r="BI248" i="1"/>
  <c r="BD248" i="1"/>
  <c r="BB248" i="1"/>
  <c r="AW248" i="1"/>
  <c r="AV248" i="1"/>
  <c r="AR248" i="1"/>
  <c r="AP248" i="1"/>
  <c r="AE248" i="1"/>
  <c r="AC248" i="1" s="1"/>
  <c r="AD248" i="1"/>
  <c r="Y248" i="1"/>
  <c r="V248" i="1"/>
  <c r="Q248" i="1"/>
  <c r="P248" i="1"/>
  <c r="BE248" i="1" s="1"/>
  <c r="O248" i="1"/>
  <c r="BT247" i="1"/>
  <c r="BS247" i="1"/>
  <c r="BQ247" i="1"/>
  <c r="BP247" i="1"/>
  <c r="BO247" i="1"/>
  <c r="BN247" i="1"/>
  <c r="BM247" i="1"/>
  <c r="BL247" i="1"/>
  <c r="BI247" i="1"/>
  <c r="BG247" i="1"/>
  <c r="BB247" i="1"/>
  <c r="AV247" i="1"/>
  <c r="AW247" i="1" s="1"/>
  <c r="AR247" i="1"/>
  <c r="AQ247" i="1"/>
  <c r="AP247" i="1"/>
  <c r="AE247" i="1"/>
  <c r="AD247" i="1"/>
  <c r="AC247" i="1"/>
  <c r="V247" i="1"/>
  <c r="T247" i="1"/>
  <c r="BT246" i="1"/>
  <c r="BS246" i="1"/>
  <c r="BQ246" i="1"/>
  <c r="BR246" i="1" s="1"/>
  <c r="BP246" i="1"/>
  <c r="BO246" i="1"/>
  <c r="BN246" i="1"/>
  <c r="BM246" i="1"/>
  <c r="BL246" i="1"/>
  <c r="BI246" i="1"/>
  <c r="BG246" i="1"/>
  <c r="BB246" i="1"/>
  <c r="AV246" i="1"/>
  <c r="AW246" i="1" s="1"/>
  <c r="AR246" i="1"/>
  <c r="AP246" i="1"/>
  <c r="T246" i="1" s="1"/>
  <c r="AG246" i="1"/>
  <c r="AE246" i="1"/>
  <c r="AD246" i="1"/>
  <c r="AC246" i="1"/>
  <c r="V246" i="1"/>
  <c r="O246" i="1"/>
  <c r="BT245" i="1"/>
  <c r="BS245" i="1"/>
  <c r="BQ245" i="1"/>
  <c r="BR245" i="1" s="1"/>
  <c r="BP245" i="1"/>
  <c r="BO245" i="1"/>
  <c r="BN245" i="1"/>
  <c r="BM245" i="1"/>
  <c r="BL245" i="1"/>
  <c r="BI245" i="1"/>
  <c r="BG245" i="1"/>
  <c r="BE245" i="1"/>
  <c r="BB245" i="1"/>
  <c r="AV245" i="1"/>
  <c r="AW245" i="1" s="1"/>
  <c r="AR245" i="1"/>
  <c r="AQ245" i="1"/>
  <c r="AP245" i="1"/>
  <c r="O245" i="1" s="1"/>
  <c r="AE245" i="1"/>
  <c r="AD245" i="1"/>
  <c r="AC245" i="1" s="1"/>
  <c r="V245" i="1"/>
  <c r="T245" i="1"/>
  <c r="Q245" i="1"/>
  <c r="P245" i="1"/>
  <c r="BT244" i="1"/>
  <c r="BS244" i="1"/>
  <c r="BQ244" i="1"/>
  <c r="BR244" i="1" s="1"/>
  <c r="BP244" i="1"/>
  <c r="BO244" i="1"/>
  <c r="BN244" i="1"/>
  <c r="BM244" i="1"/>
  <c r="BL244" i="1"/>
  <c r="BI244" i="1"/>
  <c r="BG244" i="1"/>
  <c r="BD244" i="1"/>
  <c r="BF244" i="1" s="1"/>
  <c r="BB244" i="1"/>
  <c r="AW244" i="1"/>
  <c r="AV244" i="1"/>
  <c r="AR244" i="1"/>
  <c r="AP244" i="1"/>
  <c r="AE244" i="1"/>
  <c r="AD244" i="1"/>
  <c r="AC244" i="1"/>
  <c r="Y244" i="1"/>
  <c r="V244" i="1"/>
  <c r="O244" i="1"/>
  <c r="BT243" i="1"/>
  <c r="BS243" i="1"/>
  <c r="BQ243" i="1"/>
  <c r="BP243" i="1"/>
  <c r="BO243" i="1"/>
  <c r="BN243" i="1"/>
  <c r="BM243" i="1"/>
  <c r="BL243" i="1"/>
  <c r="BG243" i="1" s="1"/>
  <c r="BI243" i="1"/>
  <c r="BB243" i="1"/>
  <c r="AV243" i="1"/>
  <c r="AW243" i="1" s="1"/>
  <c r="AR243" i="1"/>
  <c r="AP243" i="1" s="1"/>
  <c r="AQ243" i="1"/>
  <c r="AE243" i="1"/>
  <c r="AD243" i="1"/>
  <c r="AC243" i="1" s="1"/>
  <c r="V243" i="1"/>
  <c r="Q243" i="1"/>
  <c r="P243" i="1"/>
  <c r="BE243" i="1" s="1"/>
  <c r="BT242" i="1"/>
  <c r="BS242" i="1"/>
  <c r="BR242" i="1"/>
  <c r="BQ242" i="1"/>
  <c r="BP242" i="1"/>
  <c r="BO242" i="1"/>
  <c r="BN242" i="1"/>
  <c r="BM242" i="1"/>
  <c r="BL242" i="1"/>
  <c r="BG242" i="1" s="1"/>
  <c r="BI242" i="1"/>
  <c r="BD242" i="1"/>
  <c r="BB242" i="1"/>
  <c r="BF242" i="1" s="1"/>
  <c r="AW242" i="1"/>
  <c r="AV242" i="1"/>
  <c r="AR242" i="1"/>
  <c r="AP242" i="1"/>
  <c r="AE242" i="1"/>
  <c r="AD242" i="1"/>
  <c r="AC242" i="1"/>
  <c r="Y242" i="1"/>
  <c r="V242" i="1"/>
  <c r="Q242" i="1"/>
  <c r="O242" i="1"/>
  <c r="BT241" i="1"/>
  <c r="BS241" i="1"/>
  <c r="BQ241" i="1"/>
  <c r="BR241" i="1" s="1"/>
  <c r="BP241" i="1"/>
  <c r="BO241" i="1"/>
  <c r="BN241" i="1"/>
  <c r="BM241" i="1"/>
  <c r="BL241" i="1"/>
  <c r="BI241" i="1"/>
  <c r="BG241" i="1"/>
  <c r="BB241" i="1"/>
  <c r="AV241" i="1"/>
  <c r="AW241" i="1" s="1"/>
  <c r="AR241" i="1"/>
  <c r="AP241" i="1" s="1"/>
  <c r="AE241" i="1"/>
  <c r="AC241" i="1" s="1"/>
  <c r="AD241" i="1"/>
  <c r="V241" i="1"/>
  <c r="T241" i="1"/>
  <c r="BT240" i="1"/>
  <c r="BS240" i="1"/>
  <c r="BR240" i="1"/>
  <c r="BQ240" i="1"/>
  <c r="BP240" i="1"/>
  <c r="BO240" i="1"/>
  <c r="BN240" i="1"/>
  <c r="BM240" i="1"/>
  <c r="BL240" i="1"/>
  <c r="BG240" i="1" s="1"/>
  <c r="BI240" i="1"/>
  <c r="BD240" i="1"/>
  <c r="BF240" i="1" s="1"/>
  <c r="BB240" i="1"/>
  <c r="AV240" i="1"/>
  <c r="AW240" i="1" s="1"/>
  <c r="AR240" i="1"/>
  <c r="AP240" i="1"/>
  <c r="AG240" i="1"/>
  <c r="AE240" i="1"/>
  <c r="AD240" i="1"/>
  <c r="AC240" i="1"/>
  <c r="Y240" i="1"/>
  <c r="V240" i="1"/>
  <c r="Q240" i="1"/>
  <c r="P240" i="1"/>
  <c r="BE240" i="1" s="1"/>
  <c r="BH240" i="1" s="1"/>
  <c r="O240" i="1"/>
  <c r="BT239" i="1"/>
  <c r="BS239" i="1"/>
  <c r="BQ239" i="1"/>
  <c r="BR239" i="1" s="1"/>
  <c r="Y239" i="1" s="1"/>
  <c r="BP239" i="1"/>
  <c r="BO239" i="1"/>
  <c r="BN239" i="1"/>
  <c r="BM239" i="1"/>
  <c r="BL239" i="1"/>
  <c r="BI239" i="1"/>
  <c r="BG239" i="1"/>
  <c r="BE239" i="1"/>
  <c r="BD239" i="1"/>
  <c r="BB239" i="1"/>
  <c r="BF239" i="1" s="1"/>
  <c r="AV239" i="1"/>
  <c r="AW239" i="1" s="1"/>
  <c r="AR239" i="1"/>
  <c r="AQ239" i="1"/>
  <c r="AP239" i="1"/>
  <c r="AE239" i="1"/>
  <c r="AD239" i="1"/>
  <c r="AC239" i="1" s="1"/>
  <c r="V239" i="1"/>
  <c r="T239" i="1"/>
  <c r="P239" i="1"/>
  <c r="BT238" i="1"/>
  <c r="BS238" i="1"/>
  <c r="BQ238" i="1"/>
  <c r="BR238" i="1" s="1"/>
  <c r="BP238" i="1"/>
  <c r="BO238" i="1"/>
  <c r="BN238" i="1"/>
  <c r="BM238" i="1"/>
  <c r="BL238" i="1"/>
  <c r="BI238" i="1"/>
  <c r="BG238" i="1"/>
  <c r="BD238" i="1"/>
  <c r="BF238" i="1" s="1"/>
  <c r="BB238" i="1"/>
  <c r="AV238" i="1"/>
  <c r="AW238" i="1" s="1"/>
  <c r="AR238" i="1"/>
  <c r="AP238" i="1"/>
  <c r="Q238" i="1" s="1"/>
  <c r="AE238" i="1"/>
  <c r="AD238" i="1"/>
  <c r="AC238" i="1"/>
  <c r="Y238" i="1"/>
  <c r="V238" i="1"/>
  <c r="P238" i="1"/>
  <c r="BE238" i="1" s="1"/>
  <c r="BT237" i="1"/>
  <c r="BS237" i="1"/>
  <c r="BQ237" i="1"/>
  <c r="BR237" i="1" s="1"/>
  <c r="BP237" i="1"/>
  <c r="BO237" i="1"/>
  <c r="BN237" i="1"/>
  <c r="BM237" i="1"/>
  <c r="BL237" i="1"/>
  <c r="BI237" i="1"/>
  <c r="BG237" i="1"/>
  <c r="BD237" i="1"/>
  <c r="BB237" i="1"/>
  <c r="BF237" i="1" s="1"/>
  <c r="AW237" i="1"/>
  <c r="AV237" i="1"/>
  <c r="AR237" i="1"/>
  <c r="AP237" i="1"/>
  <c r="P237" i="1" s="1"/>
  <c r="BE237" i="1" s="1"/>
  <c r="BH237" i="1" s="1"/>
  <c r="AE237" i="1"/>
  <c r="AD237" i="1"/>
  <c r="AC237" i="1"/>
  <c r="Y237" i="1"/>
  <c r="V237" i="1"/>
  <c r="T237" i="1"/>
  <c r="Q237" i="1"/>
  <c r="BT236" i="1"/>
  <c r="BS236" i="1"/>
  <c r="BQ236" i="1"/>
  <c r="BR236" i="1" s="1"/>
  <c r="BP236" i="1"/>
  <c r="BO236" i="1"/>
  <c r="BN236" i="1"/>
  <c r="BM236" i="1"/>
  <c r="BL236" i="1"/>
  <c r="BI236" i="1"/>
  <c r="BG236" i="1"/>
  <c r="BB236" i="1"/>
  <c r="AV236" i="1"/>
  <c r="AW236" i="1" s="1"/>
  <c r="AR236" i="1"/>
  <c r="AQ236" i="1"/>
  <c r="AP236" i="1"/>
  <c r="AE236" i="1"/>
  <c r="AD236" i="1"/>
  <c r="AC236" i="1" s="1"/>
  <c r="V236" i="1"/>
  <c r="T236" i="1"/>
  <c r="BT235" i="1"/>
  <c r="BS235" i="1"/>
  <c r="BR235" i="1"/>
  <c r="BQ235" i="1"/>
  <c r="BP235" i="1"/>
  <c r="BO235" i="1"/>
  <c r="BN235" i="1"/>
  <c r="BM235" i="1"/>
  <c r="BL235" i="1"/>
  <c r="BG235" i="1" s="1"/>
  <c r="BI235" i="1"/>
  <c r="BB235" i="1"/>
  <c r="AV235" i="1"/>
  <c r="AW235" i="1" s="1"/>
  <c r="AR235" i="1"/>
  <c r="AP235" i="1" s="1"/>
  <c r="Q235" i="1" s="1"/>
  <c r="AE235" i="1"/>
  <c r="AC235" i="1" s="1"/>
  <c r="AD235" i="1"/>
  <c r="V235" i="1"/>
  <c r="P235" i="1"/>
  <c r="BE235" i="1" s="1"/>
  <c r="O235" i="1"/>
  <c r="BT234" i="1"/>
  <c r="BS234" i="1"/>
  <c r="BQ234" i="1"/>
  <c r="BR234" i="1" s="1"/>
  <c r="Y234" i="1" s="1"/>
  <c r="BP234" i="1"/>
  <c r="BO234" i="1"/>
  <c r="BN234" i="1"/>
  <c r="BM234" i="1"/>
  <c r="BL234" i="1"/>
  <c r="BI234" i="1"/>
  <c r="BG234" i="1"/>
  <c r="BD234" i="1"/>
  <c r="BB234" i="1"/>
  <c r="AV234" i="1"/>
  <c r="AW234" i="1" s="1"/>
  <c r="AR234" i="1"/>
  <c r="AP234" i="1"/>
  <c r="Q234" i="1" s="1"/>
  <c r="AE234" i="1"/>
  <c r="AD234" i="1"/>
  <c r="AC234" i="1"/>
  <c r="V234" i="1"/>
  <c r="T234" i="1"/>
  <c r="BT233" i="1"/>
  <c r="BS233" i="1"/>
  <c r="BQ233" i="1"/>
  <c r="BR233" i="1" s="1"/>
  <c r="BP233" i="1"/>
  <c r="BO233" i="1"/>
  <c r="BN233" i="1"/>
  <c r="BM233" i="1"/>
  <c r="BL233" i="1"/>
  <c r="BI233" i="1"/>
  <c r="BG233" i="1"/>
  <c r="BB233" i="1"/>
  <c r="AV233" i="1"/>
  <c r="AW233" i="1" s="1"/>
  <c r="AR233" i="1"/>
  <c r="AP233" i="1"/>
  <c r="AE233" i="1"/>
  <c r="AD233" i="1"/>
  <c r="AC233" i="1" s="1"/>
  <c r="V233" i="1"/>
  <c r="BT232" i="1"/>
  <c r="BS232" i="1"/>
  <c r="BQ232" i="1"/>
  <c r="BR232" i="1" s="1"/>
  <c r="BP232" i="1"/>
  <c r="BO232" i="1"/>
  <c r="BN232" i="1"/>
  <c r="BM232" i="1"/>
  <c r="BL232" i="1"/>
  <c r="BG232" i="1" s="1"/>
  <c r="BI232" i="1"/>
  <c r="BB232" i="1"/>
  <c r="AW232" i="1"/>
  <c r="AV232" i="1"/>
  <c r="AR232" i="1"/>
  <c r="AP232" i="1"/>
  <c r="O232" i="1" s="1"/>
  <c r="AG232" i="1" s="1"/>
  <c r="AE232" i="1"/>
  <c r="AD232" i="1"/>
  <c r="AC232" i="1"/>
  <c r="V232" i="1"/>
  <c r="T232" i="1"/>
  <c r="Q232" i="1"/>
  <c r="P232" i="1"/>
  <c r="BE232" i="1" s="1"/>
  <c r="BT231" i="1"/>
  <c r="BS231" i="1"/>
  <c r="BQ231" i="1"/>
  <c r="BR231" i="1" s="1"/>
  <c r="Y231" i="1" s="1"/>
  <c r="BP231" i="1"/>
  <c r="BO231" i="1"/>
  <c r="BN231" i="1"/>
  <c r="BM231" i="1"/>
  <c r="BL231" i="1"/>
  <c r="BI231" i="1"/>
  <c r="BG231" i="1"/>
  <c r="BD231" i="1"/>
  <c r="BF231" i="1" s="1"/>
  <c r="BB231" i="1"/>
  <c r="AV231" i="1"/>
  <c r="AW231" i="1" s="1"/>
  <c r="AR231" i="1"/>
  <c r="AP231" i="1"/>
  <c r="AE231" i="1"/>
  <c r="AD231" i="1"/>
  <c r="AC231" i="1"/>
  <c r="V231" i="1"/>
  <c r="T231" i="1"/>
  <c r="BT230" i="1"/>
  <c r="BS230" i="1"/>
  <c r="BR230" i="1"/>
  <c r="BQ230" i="1"/>
  <c r="BP230" i="1"/>
  <c r="BO230" i="1"/>
  <c r="BN230" i="1"/>
  <c r="BM230" i="1"/>
  <c r="BL230" i="1"/>
  <c r="BI230" i="1"/>
  <c r="BG230" i="1"/>
  <c r="BB230" i="1"/>
  <c r="AV230" i="1"/>
  <c r="AW230" i="1" s="1"/>
  <c r="AR230" i="1"/>
  <c r="AP230" i="1" s="1"/>
  <c r="AQ230" i="1" s="1"/>
  <c r="AE230" i="1"/>
  <c r="AD230" i="1"/>
  <c r="AC230" i="1" s="1"/>
  <c r="V230" i="1"/>
  <c r="P230" i="1"/>
  <c r="BE230" i="1" s="1"/>
  <c r="BT229" i="1"/>
  <c r="BS229" i="1"/>
  <c r="BQ229" i="1"/>
  <c r="BR229" i="1" s="1"/>
  <c r="Y229" i="1" s="1"/>
  <c r="BP229" i="1"/>
  <c r="BO229" i="1"/>
  <c r="BN229" i="1"/>
  <c r="BM229" i="1"/>
  <c r="BL229" i="1"/>
  <c r="BG229" i="1" s="1"/>
  <c r="BI229" i="1"/>
  <c r="BE229" i="1"/>
  <c r="BD229" i="1"/>
  <c r="BB229" i="1"/>
  <c r="AW229" i="1"/>
  <c r="AV229" i="1"/>
  <c r="AR229" i="1"/>
  <c r="AP229" i="1"/>
  <c r="P229" i="1" s="1"/>
  <c r="AE229" i="1"/>
  <c r="AD229" i="1"/>
  <c r="AC229" i="1"/>
  <c r="V229" i="1"/>
  <c r="T229" i="1"/>
  <c r="Q229" i="1"/>
  <c r="BT228" i="1"/>
  <c r="BS228" i="1"/>
  <c r="BR228" i="1"/>
  <c r="BQ228" i="1"/>
  <c r="BP228" i="1"/>
  <c r="BO228" i="1"/>
  <c r="BN228" i="1"/>
  <c r="BM228" i="1"/>
  <c r="BL228" i="1"/>
  <c r="BI228" i="1"/>
  <c r="BG228" i="1"/>
  <c r="BB228" i="1"/>
  <c r="AV228" i="1"/>
  <c r="AW228" i="1" s="1"/>
  <c r="AR228" i="1"/>
  <c r="AP228" i="1"/>
  <c r="AE228" i="1"/>
  <c r="AD228" i="1"/>
  <c r="AC228" i="1" s="1"/>
  <c r="V228" i="1"/>
  <c r="BT227" i="1"/>
  <c r="BS227" i="1"/>
  <c r="BR227" i="1" s="1"/>
  <c r="BD227" i="1" s="1"/>
  <c r="BQ227" i="1"/>
  <c r="BP227" i="1"/>
  <c r="BO227" i="1"/>
  <c r="BN227" i="1"/>
  <c r="BM227" i="1"/>
  <c r="BL227" i="1"/>
  <c r="BG227" i="1" s="1"/>
  <c r="BI227" i="1"/>
  <c r="BB227" i="1"/>
  <c r="BF227" i="1" s="1"/>
  <c r="AV227" i="1"/>
  <c r="AW227" i="1" s="1"/>
  <c r="AR227" i="1"/>
  <c r="AP227" i="1" s="1"/>
  <c r="AE227" i="1"/>
  <c r="AC227" i="1" s="1"/>
  <c r="AD227" i="1"/>
  <c r="V227" i="1"/>
  <c r="Q227" i="1"/>
  <c r="P227" i="1"/>
  <c r="BE227" i="1" s="1"/>
  <c r="BH227" i="1" s="1"/>
  <c r="O227" i="1"/>
  <c r="BT226" i="1"/>
  <c r="BS226" i="1"/>
  <c r="BQ226" i="1"/>
  <c r="BR226" i="1" s="1"/>
  <c r="Y226" i="1" s="1"/>
  <c r="BP226" i="1"/>
  <c r="BO226" i="1"/>
  <c r="BN226" i="1"/>
  <c r="BM226" i="1"/>
  <c r="BL226" i="1"/>
  <c r="BI226" i="1"/>
  <c r="BG226" i="1"/>
  <c r="BD226" i="1"/>
  <c r="BF226" i="1" s="1"/>
  <c r="BB226" i="1"/>
  <c r="AV226" i="1"/>
  <c r="AW226" i="1" s="1"/>
  <c r="AR226" i="1"/>
  <c r="AP226" i="1"/>
  <c r="AE226" i="1"/>
  <c r="AD226" i="1"/>
  <c r="AC226" i="1"/>
  <c r="V226" i="1"/>
  <c r="BT225" i="1"/>
  <c r="BS225" i="1"/>
  <c r="BQ225" i="1"/>
  <c r="BR225" i="1" s="1"/>
  <c r="BP225" i="1"/>
  <c r="BO225" i="1"/>
  <c r="BN225" i="1"/>
  <c r="BM225" i="1"/>
  <c r="BL225" i="1"/>
  <c r="BI225" i="1"/>
  <c r="BG225" i="1"/>
  <c r="BB225" i="1"/>
  <c r="AV225" i="1"/>
  <c r="AW225" i="1" s="1"/>
  <c r="AR225" i="1"/>
  <c r="AP225" i="1"/>
  <c r="AE225" i="1"/>
  <c r="AD225" i="1"/>
  <c r="AC225" i="1" s="1"/>
  <c r="V225" i="1"/>
  <c r="BT224" i="1"/>
  <c r="BS224" i="1"/>
  <c r="BQ224" i="1"/>
  <c r="BP224" i="1"/>
  <c r="BO224" i="1"/>
  <c r="BN224" i="1"/>
  <c r="BM224" i="1"/>
  <c r="BL224" i="1"/>
  <c r="BG224" i="1" s="1"/>
  <c r="BI224" i="1"/>
  <c r="BB224" i="1"/>
  <c r="AW224" i="1"/>
  <c r="AV224" i="1"/>
  <c r="AR224" i="1"/>
  <c r="AP224" i="1"/>
  <c r="O224" i="1" s="1"/>
  <c r="AG224" i="1"/>
  <c r="AE224" i="1"/>
  <c r="AD224" i="1"/>
  <c r="AC224" i="1"/>
  <c r="V224" i="1"/>
  <c r="T224" i="1"/>
  <c r="Q224" i="1"/>
  <c r="P224" i="1"/>
  <c r="BE224" i="1" s="1"/>
  <c r="BT223" i="1"/>
  <c r="BS223" i="1"/>
  <c r="BQ223" i="1"/>
  <c r="BR223" i="1" s="1"/>
  <c r="Y223" i="1" s="1"/>
  <c r="BP223" i="1"/>
  <c r="BO223" i="1"/>
  <c r="BN223" i="1"/>
  <c r="BM223" i="1"/>
  <c r="BL223" i="1"/>
  <c r="BI223" i="1"/>
  <c r="BG223" i="1"/>
  <c r="BD223" i="1"/>
  <c r="BF223" i="1" s="1"/>
  <c r="BB223" i="1"/>
  <c r="AV223" i="1"/>
  <c r="AW223" i="1" s="1"/>
  <c r="AR223" i="1"/>
  <c r="AQ223" i="1"/>
  <c r="AP223" i="1"/>
  <c r="AE223" i="1"/>
  <c r="AD223" i="1"/>
  <c r="AC223" i="1" s="1"/>
  <c r="V223" i="1"/>
  <c r="T223" i="1"/>
  <c r="BT222" i="1"/>
  <c r="BS222" i="1"/>
  <c r="BQ222" i="1"/>
  <c r="BR222" i="1" s="1"/>
  <c r="BP222" i="1"/>
  <c r="BO222" i="1"/>
  <c r="BN222" i="1"/>
  <c r="BM222" i="1"/>
  <c r="BL222" i="1"/>
  <c r="BG222" i="1" s="1"/>
  <c r="BI222" i="1"/>
  <c r="BB222" i="1"/>
  <c r="AV222" i="1"/>
  <c r="AW222" i="1" s="1"/>
  <c r="AR222" i="1"/>
  <c r="AP222" i="1" s="1"/>
  <c r="T222" i="1" s="1"/>
  <c r="AQ222" i="1"/>
  <c r="AE222" i="1"/>
  <c r="AD222" i="1"/>
  <c r="V222" i="1"/>
  <c r="BT221" i="1"/>
  <c r="BS221" i="1"/>
  <c r="BQ221" i="1"/>
  <c r="BR221" i="1" s="1"/>
  <c r="BP221" i="1"/>
  <c r="BO221" i="1"/>
  <c r="BN221" i="1"/>
  <c r="BM221" i="1"/>
  <c r="BL221" i="1"/>
  <c r="BG221" i="1" s="1"/>
  <c r="BI221" i="1"/>
  <c r="BB221" i="1"/>
  <c r="AW221" i="1"/>
  <c r="AV221" i="1"/>
  <c r="AR221" i="1"/>
  <c r="AP221" i="1"/>
  <c r="P221" i="1" s="1"/>
  <c r="BE221" i="1" s="1"/>
  <c r="AE221" i="1"/>
  <c r="AD221" i="1"/>
  <c r="AC221" i="1"/>
  <c r="V221" i="1"/>
  <c r="T221" i="1"/>
  <c r="Q221" i="1"/>
  <c r="BT220" i="1"/>
  <c r="BS220" i="1"/>
  <c r="BR220" i="1"/>
  <c r="BQ220" i="1"/>
  <c r="BP220" i="1"/>
  <c r="BO220" i="1"/>
  <c r="BN220" i="1"/>
  <c r="BM220" i="1"/>
  <c r="BL220" i="1"/>
  <c r="BI220" i="1"/>
  <c r="BG220" i="1"/>
  <c r="BB220" i="1"/>
  <c r="AV220" i="1"/>
  <c r="AW220" i="1" s="1"/>
  <c r="AR220" i="1"/>
  <c r="AP220" i="1"/>
  <c r="AE220" i="1"/>
  <c r="AC220" i="1" s="1"/>
  <c r="AD220" i="1"/>
  <c r="V220" i="1"/>
  <c r="O220" i="1"/>
  <c r="BT219" i="1"/>
  <c r="BS219" i="1"/>
  <c r="BR219" i="1"/>
  <c r="BD219" i="1" s="1"/>
  <c r="BQ219" i="1"/>
  <c r="BP219" i="1"/>
  <c r="BO219" i="1"/>
  <c r="BN219" i="1"/>
  <c r="BM219" i="1"/>
  <c r="BL219" i="1"/>
  <c r="BG219" i="1" s="1"/>
  <c r="BI219" i="1"/>
  <c r="BB219" i="1"/>
  <c r="AV219" i="1"/>
  <c r="AW219" i="1" s="1"/>
  <c r="AR219" i="1"/>
  <c r="AP219" i="1" s="1"/>
  <c r="AE219" i="1"/>
  <c r="AD219" i="1"/>
  <c r="Y219" i="1"/>
  <c r="V219" i="1"/>
  <c r="BT218" i="1"/>
  <c r="BS218" i="1"/>
  <c r="BQ218" i="1"/>
  <c r="BR218" i="1" s="1"/>
  <c r="BP218" i="1"/>
  <c r="BO218" i="1"/>
  <c r="BN218" i="1"/>
  <c r="BM218" i="1"/>
  <c r="BL218" i="1"/>
  <c r="BI218" i="1"/>
  <c r="BG218" i="1"/>
  <c r="BB218" i="1"/>
  <c r="AW218" i="1"/>
  <c r="AV218" i="1"/>
  <c r="AR218" i="1"/>
  <c r="AP218" i="1"/>
  <c r="AE218" i="1"/>
  <c r="AD218" i="1"/>
  <c r="AC218" i="1"/>
  <c r="V218" i="1"/>
  <c r="BT217" i="1"/>
  <c r="BS217" i="1"/>
  <c r="BQ217" i="1"/>
  <c r="BP217" i="1"/>
  <c r="BO217" i="1"/>
  <c r="BN217" i="1"/>
  <c r="BM217" i="1"/>
  <c r="BL217" i="1"/>
  <c r="BG217" i="1" s="1"/>
  <c r="BI217" i="1"/>
  <c r="BB217" i="1"/>
  <c r="AV217" i="1"/>
  <c r="AW217" i="1" s="1"/>
  <c r="AR217" i="1"/>
  <c r="AP217" i="1" s="1"/>
  <c r="AQ217" i="1"/>
  <c r="AE217" i="1"/>
  <c r="AD217" i="1"/>
  <c r="AC217" i="1"/>
  <c r="V217" i="1"/>
  <c r="BT216" i="1"/>
  <c r="BS216" i="1"/>
  <c r="BR216" i="1" s="1"/>
  <c r="BQ216" i="1"/>
  <c r="BP216" i="1"/>
  <c r="BO216" i="1"/>
  <c r="BN216" i="1"/>
  <c r="BM216" i="1"/>
  <c r="BL216" i="1"/>
  <c r="BG216" i="1" s="1"/>
  <c r="BI216" i="1"/>
  <c r="BE216" i="1"/>
  <c r="BB216" i="1"/>
  <c r="AW216" i="1"/>
  <c r="AV216" i="1"/>
  <c r="AR216" i="1"/>
  <c r="AP216" i="1"/>
  <c r="O216" i="1" s="1"/>
  <c r="AE216" i="1"/>
  <c r="AD216" i="1"/>
  <c r="AC216" i="1"/>
  <c r="V216" i="1"/>
  <c r="T216" i="1"/>
  <c r="Q216" i="1"/>
  <c r="P216" i="1"/>
  <c r="BT215" i="1"/>
  <c r="BS215" i="1"/>
  <c r="BR215" i="1"/>
  <c r="Y215" i="1" s="1"/>
  <c r="BQ215" i="1"/>
  <c r="BP215" i="1"/>
  <c r="BO215" i="1"/>
  <c r="BN215" i="1"/>
  <c r="BM215" i="1"/>
  <c r="BL215" i="1"/>
  <c r="BI215" i="1"/>
  <c r="BG215" i="1"/>
  <c r="BD215" i="1"/>
  <c r="BF215" i="1" s="1"/>
  <c r="BB215" i="1"/>
  <c r="AV215" i="1"/>
  <c r="AW215" i="1" s="1"/>
  <c r="AR215" i="1"/>
  <c r="AP215" i="1" s="1"/>
  <c r="AE215" i="1"/>
  <c r="AC215" i="1" s="1"/>
  <c r="AD215" i="1"/>
  <c r="V215" i="1"/>
  <c r="T215" i="1"/>
  <c r="BT214" i="1"/>
  <c r="BS214" i="1"/>
  <c r="BQ214" i="1"/>
  <c r="BR214" i="1" s="1"/>
  <c r="BP214" i="1"/>
  <c r="BO214" i="1"/>
  <c r="BN214" i="1"/>
  <c r="BM214" i="1"/>
  <c r="BL214" i="1"/>
  <c r="BI214" i="1"/>
  <c r="BG214" i="1"/>
  <c r="BB214" i="1"/>
  <c r="AW214" i="1"/>
  <c r="AV214" i="1"/>
  <c r="AR214" i="1"/>
  <c r="AP214" i="1" s="1"/>
  <c r="T214" i="1" s="1"/>
  <c r="AQ214" i="1"/>
  <c r="AE214" i="1"/>
  <c r="AD214" i="1"/>
  <c r="AC214" i="1" s="1"/>
  <c r="V214" i="1"/>
  <c r="Q214" i="1"/>
  <c r="P214" i="1"/>
  <c r="BE214" i="1" s="1"/>
  <c r="BT213" i="1"/>
  <c r="BS213" i="1"/>
  <c r="BQ213" i="1"/>
  <c r="BR213" i="1" s="1"/>
  <c r="BD213" i="1" s="1"/>
  <c r="BP213" i="1"/>
  <c r="BO213" i="1"/>
  <c r="BN213" i="1"/>
  <c r="BM213" i="1"/>
  <c r="BL213" i="1"/>
  <c r="BG213" i="1" s="1"/>
  <c r="BI213" i="1"/>
  <c r="BB213" i="1"/>
  <c r="BF213" i="1" s="1"/>
  <c r="AW213" i="1"/>
  <c r="AV213" i="1"/>
  <c r="AR213" i="1"/>
  <c r="AP213" i="1"/>
  <c r="AE213" i="1"/>
  <c r="AD213" i="1"/>
  <c r="AC213" i="1" s="1"/>
  <c r="V213" i="1"/>
  <c r="T213" i="1"/>
  <c r="Q213" i="1"/>
  <c r="BT212" i="1"/>
  <c r="BS212" i="1"/>
  <c r="BR212" i="1"/>
  <c r="BQ212" i="1"/>
  <c r="BP212" i="1"/>
  <c r="BO212" i="1"/>
  <c r="BN212" i="1"/>
  <c r="BM212" i="1"/>
  <c r="BL212" i="1"/>
  <c r="BI212" i="1"/>
  <c r="BG212" i="1"/>
  <c r="BB212" i="1"/>
  <c r="AW212" i="1"/>
  <c r="AV212" i="1"/>
  <c r="AR212" i="1"/>
  <c r="AQ212" i="1"/>
  <c r="AP212" i="1"/>
  <c r="T212" i="1" s="1"/>
  <c r="AE212" i="1"/>
  <c r="AD212" i="1"/>
  <c r="AC212" i="1" s="1"/>
  <c r="V212" i="1"/>
  <c r="P212" i="1"/>
  <c r="BE212" i="1" s="1"/>
  <c r="O212" i="1"/>
  <c r="AG212" i="1" s="1"/>
  <c r="BT211" i="1"/>
  <c r="Y211" i="1" s="1"/>
  <c r="BS211" i="1"/>
  <c r="BR211" i="1"/>
  <c r="BQ211" i="1"/>
  <c r="BP211" i="1"/>
  <c r="BO211" i="1"/>
  <c r="BN211" i="1"/>
  <c r="BM211" i="1"/>
  <c r="BL211" i="1"/>
  <c r="BG211" i="1" s="1"/>
  <c r="BI211" i="1"/>
  <c r="BD211" i="1"/>
  <c r="BB211" i="1"/>
  <c r="AW211" i="1"/>
  <c r="AV211" i="1"/>
  <c r="AR211" i="1"/>
  <c r="AP211" i="1" s="1"/>
  <c r="AE211" i="1"/>
  <c r="AD211" i="1"/>
  <c r="V211" i="1"/>
  <c r="BT210" i="1"/>
  <c r="BS210" i="1"/>
  <c r="BQ210" i="1"/>
  <c r="BR210" i="1" s="1"/>
  <c r="BP210" i="1"/>
  <c r="BO210" i="1"/>
  <c r="BN210" i="1"/>
  <c r="BM210" i="1"/>
  <c r="BL210" i="1"/>
  <c r="BI210" i="1"/>
  <c r="BG210" i="1"/>
  <c r="BB210" i="1"/>
  <c r="AW210" i="1"/>
  <c r="AV210" i="1"/>
  <c r="AR210" i="1"/>
  <c r="AP210" i="1" s="1"/>
  <c r="AQ210" i="1"/>
  <c r="AE210" i="1"/>
  <c r="AD210" i="1"/>
  <c r="AC210" i="1" s="1"/>
  <c r="V210" i="1"/>
  <c r="T210" i="1"/>
  <c r="BT209" i="1"/>
  <c r="BS209" i="1"/>
  <c r="BR209" i="1" s="1"/>
  <c r="BQ209" i="1"/>
  <c r="BP209" i="1"/>
  <c r="BO209" i="1"/>
  <c r="BN209" i="1"/>
  <c r="BM209" i="1"/>
  <c r="BL209" i="1"/>
  <c r="BG209" i="1" s="1"/>
  <c r="BI209" i="1"/>
  <c r="BB209" i="1"/>
  <c r="AW209" i="1"/>
  <c r="AV209" i="1"/>
  <c r="AR209" i="1"/>
  <c r="AQ209" i="1"/>
  <c r="AP209" i="1"/>
  <c r="T209" i="1" s="1"/>
  <c r="AG209" i="1"/>
  <c r="AE209" i="1"/>
  <c r="AC209" i="1" s="1"/>
  <c r="AD209" i="1"/>
  <c r="V209" i="1"/>
  <c r="P209" i="1"/>
  <c r="BE209" i="1" s="1"/>
  <c r="O209" i="1"/>
  <c r="BT208" i="1"/>
  <c r="BS208" i="1"/>
  <c r="BQ208" i="1"/>
  <c r="BP208" i="1"/>
  <c r="BO208" i="1"/>
  <c r="BN208" i="1"/>
  <c r="BM208" i="1"/>
  <c r="BL208" i="1"/>
  <c r="BG208" i="1" s="1"/>
  <c r="BI208" i="1"/>
  <c r="BB208" i="1"/>
  <c r="AV208" i="1"/>
  <c r="AW208" i="1" s="1"/>
  <c r="AR208" i="1"/>
  <c r="AP208" i="1"/>
  <c r="AE208" i="1"/>
  <c r="AD208" i="1"/>
  <c r="AC208" i="1"/>
  <c r="V208" i="1"/>
  <c r="T208" i="1"/>
  <c r="Q208" i="1"/>
  <c r="BT207" i="1"/>
  <c r="BS207" i="1"/>
  <c r="BR207" i="1" s="1"/>
  <c r="Y207" i="1" s="1"/>
  <c r="BQ207" i="1"/>
  <c r="BP207" i="1"/>
  <c r="BO207" i="1"/>
  <c r="BN207" i="1"/>
  <c r="BM207" i="1"/>
  <c r="BL207" i="1"/>
  <c r="BI207" i="1"/>
  <c r="BG207" i="1"/>
  <c r="BD207" i="1"/>
  <c r="BF207" i="1" s="1"/>
  <c r="BB207" i="1"/>
  <c r="AV207" i="1"/>
  <c r="AW207" i="1" s="1"/>
  <c r="AR207" i="1"/>
  <c r="AP207" i="1" s="1"/>
  <c r="AE207" i="1"/>
  <c r="AD207" i="1"/>
  <c r="AC207" i="1"/>
  <c r="V207" i="1"/>
  <c r="BT206" i="1"/>
  <c r="BS206" i="1"/>
  <c r="BR206" i="1"/>
  <c r="BD206" i="1" s="1"/>
  <c r="BQ206" i="1"/>
  <c r="BP206" i="1"/>
  <c r="BO206" i="1"/>
  <c r="BN206" i="1"/>
  <c r="BM206" i="1"/>
  <c r="BL206" i="1"/>
  <c r="BG206" i="1" s="1"/>
  <c r="BI206" i="1"/>
  <c r="BB206" i="1"/>
  <c r="AW206" i="1"/>
  <c r="AV206" i="1"/>
  <c r="AR206" i="1"/>
  <c r="AP206" i="1" s="1"/>
  <c r="AE206" i="1"/>
  <c r="AD206" i="1"/>
  <c r="V206" i="1"/>
  <c r="BT205" i="1"/>
  <c r="BS205" i="1"/>
  <c r="BQ205" i="1"/>
  <c r="BR205" i="1" s="1"/>
  <c r="BD205" i="1" s="1"/>
  <c r="BP205" i="1"/>
  <c r="BO205" i="1"/>
  <c r="BN205" i="1"/>
  <c r="BM205" i="1"/>
  <c r="BL205" i="1"/>
  <c r="BG205" i="1" s="1"/>
  <c r="BI205" i="1"/>
  <c r="BB205" i="1"/>
  <c r="AW205" i="1"/>
  <c r="AV205" i="1"/>
  <c r="AR205" i="1"/>
  <c r="AP205" i="1"/>
  <c r="Q205" i="1" s="1"/>
  <c r="AE205" i="1"/>
  <c r="AD205" i="1"/>
  <c r="AC205" i="1"/>
  <c r="Y205" i="1"/>
  <c r="V205" i="1"/>
  <c r="BT204" i="1"/>
  <c r="BS204" i="1"/>
  <c r="BQ204" i="1"/>
  <c r="BR204" i="1" s="1"/>
  <c r="BD204" i="1" s="1"/>
  <c r="BF204" i="1" s="1"/>
  <c r="BP204" i="1"/>
  <c r="BO204" i="1"/>
  <c r="BN204" i="1"/>
  <c r="BM204" i="1"/>
  <c r="BL204" i="1"/>
  <c r="BI204" i="1"/>
  <c r="BG204" i="1"/>
  <c r="BB204" i="1"/>
  <c r="AW204" i="1"/>
  <c r="AV204" i="1"/>
  <c r="AR204" i="1"/>
  <c r="AP204" i="1" s="1"/>
  <c r="AE204" i="1"/>
  <c r="AD204" i="1"/>
  <c r="AC204" i="1"/>
  <c r="V204" i="1"/>
  <c r="BT203" i="1"/>
  <c r="BS203" i="1"/>
  <c r="BR203" i="1"/>
  <c r="Y203" i="1" s="1"/>
  <c r="BQ203" i="1"/>
  <c r="BP203" i="1"/>
  <c r="BO203" i="1"/>
  <c r="BN203" i="1"/>
  <c r="BM203" i="1"/>
  <c r="BL203" i="1"/>
  <c r="BG203" i="1" s="1"/>
  <c r="BI203" i="1"/>
  <c r="BB203" i="1"/>
  <c r="AV203" i="1"/>
  <c r="AW203" i="1" s="1"/>
  <c r="AR203" i="1"/>
  <c r="AP203" i="1" s="1"/>
  <c r="AQ203" i="1" s="1"/>
  <c r="AE203" i="1"/>
  <c r="AC203" i="1" s="1"/>
  <c r="AD203" i="1"/>
  <c r="V203" i="1"/>
  <c r="T203" i="1"/>
  <c r="Q203" i="1"/>
  <c r="P203" i="1"/>
  <c r="BE203" i="1" s="1"/>
  <c r="BT202" i="1"/>
  <c r="BS202" i="1"/>
  <c r="BR202" i="1"/>
  <c r="BQ202" i="1"/>
  <c r="BP202" i="1"/>
  <c r="BO202" i="1"/>
  <c r="BN202" i="1"/>
  <c r="BM202" i="1"/>
  <c r="BL202" i="1"/>
  <c r="BI202" i="1"/>
  <c r="BG202" i="1"/>
  <c r="BB202" i="1"/>
  <c r="AV202" i="1"/>
  <c r="AW202" i="1" s="1"/>
  <c r="AR202" i="1"/>
  <c r="AP202" i="1" s="1"/>
  <c r="AQ202" i="1"/>
  <c r="AE202" i="1"/>
  <c r="AD202" i="1"/>
  <c r="AC202" i="1" s="1"/>
  <c r="V202" i="1"/>
  <c r="BT201" i="1"/>
  <c r="BS201" i="1"/>
  <c r="BR201" i="1" s="1"/>
  <c r="BQ201" i="1"/>
  <c r="BP201" i="1"/>
  <c r="BO201" i="1"/>
  <c r="BN201" i="1"/>
  <c r="BM201" i="1"/>
  <c r="BL201" i="1"/>
  <c r="BG201" i="1" s="1"/>
  <c r="BI201" i="1"/>
  <c r="BB201" i="1"/>
  <c r="AW201" i="1"/>
  <c r="AV201" i="1"/>
  <c r="AR201" i="1"/>
  <c r="AQ201" i="1"/>
  <c r="AP201" i="1"/>
  <c r="T201" i="1" s="1"/>
  <c r="AG201" i="1"/>
  <c r="AE201" i="1"/>
  <c r="AC201" i="1" s="1"/>
  <c r="AD201" i="1"/>
  <c r="V201" i="1"/>
  <c r="P201" i="1"/>
  <c r="BE201" i="1" s="1"/>
  <c r="O201" i="1"/>
  <c r="BT200" i="1"/>
  <c r="BS200" i="1"/>
  <c r="BQ200" i="1"/>
  <c r="BP200" i="1"/>
  <c r="BO200" i="1"/>
  <c r="BN200" i="1"/>
  <c r="BM200" i="1"/>
  <c r="BL200" i="1"/>
  <c r="BG200" i="1" s="1"/>
  <c r="BI200" i="1"/>
  <c r="BE200" i="1"/>
  <c r="BB200" i="1"/>
  <c r="AV200" i="1"/>
  <c r="AW200" i="1" s="1"/>
  <c r="AR200" i="1"/>
  <c r="AP200" i="1"/>
  <c r="AQ200" i="1" s="1"/>
  <c r="AE200" i="1"/>
  <c r="AC200" i="1" s="1"/>
  <c r="AD200" i="1"/>
  <c r="V200" i="1"/>
  <c r="T200" i="1"/>
  <c r="P200" i="1"/>
  <c r="O200" i="1"/>
  <c r="AG200" i="1" s="1"/>
  <c r="BT199" i="1"/>
  <c r="BS199" i="1"/>
  <c r="BR199" i="1"/>
  <c r="BQ199" i="1"/>
  <c r="BP199" i="1"/>
  <c r="BO199" i="1"/>
  <c r="BN199" i="1"/>
  <c r="BM199" i="1"/>
  <c r="BL199" i="1"/>
  <c r="BI199" i="1"/>
  <c r="BG199" i="1"/>
  <c r="BB199" i="1"/>
  <c r="AW199" i="1"/>
  <c r="AV199" i="1"/>
  <c r="AR199" i="1"/>
  <c r="AP199" i="1"/>
  <c r="AE199" i="1"/>
  <c r="AD199" i="1"/>
  <c r="AC199" i="1"/>
  <c r="V199" i="1"/>
  <c r="BT198" i="1"/>
  <c r="BS198" i="1"/>
  <c r="BQ198" i="1"/>
  <c r="BP198" i="1"/>
  <c r="BO198" i="1"/>
  <c r="BN198" i="1"/>
  <c r="BM198" i="1"/>
  <c r="BL198" i="1"/>
  <c r="BG198" i="1" s="1"/>
  <c r="BI198" i="1"/>
  <c r="BB198" i="1"/>
  <c r="AV198" i="1"/>
  <c r="AW198" i="1" s="1"/>
  <c r="AR198" i="1"/>
  <c r="AP198" i="1"/>
  <c r="O198" i="1" s="1"/>
  <c r="AE198" i="1"/>
  <c r="AD198" i="1"/>
  <c r="AC198" i="1"/>
  <c r="V198" i="1"/>
  <c r="Q198" i="1"/>
  <c r="P198" i="1"/>
  <c r="BE198" i="1" s="1"/>
  <c r="BT197" i="1"/>
  <c r="BS197" i="1"/>
  <c r="BR197" i="1" s="1"/>
  <c r="Y197" i="1" s="1"/>
  <c r="BQ197" i="1"/>
  <c r="BP197" i="1"/>
  <c r="BO197" i="1"/>
  <c r="BN197" i="1"/>
  <c r="BM197" i="1"/>
  <c r="BL197" i="1"/>
  <c r="BG197" i="1" s="1"/>
  <c r="BI197" i="1"/>
  <c r="BB197" i="1"/>
  <c r="AV197" i="1"/>
  <c r="AW197" i="1" s="1"/>
  <c r="AR197" i="1"/>
  <c r="AP197" i="1"/>
  <c r="AE197" i="1"/>
  <c r="AD197" i="1"/>
  <c r="AC197" i="1"/>
  <c r="V197" i="1"/>
  <c r="BT196" i="1"/>
  <c r="BS196" i="1"/>
  <c r="BQ196" i="1"/>
  <c r="BP196" i="1"/>
  <c r="BO196" i="1"/>
  <c r="BN196" i="1"/>
  <c r="BM196" i="1"/>
  <c r="BL196" i="1"/>
  <c r="BI196" i="1"/>
  <c r="BG196" i="1"/>
  <c r="BB196" i="1"/>
  <c r="AV196" i="1"/>
  <c r="AW196" i="1" s="1"/>
  <c r="AR196" i="1"/>
  <c r="AP196" i="1" s="1"/>
  <c r="AQ196" i="1"/>
  <c r="AE196" i="1"/>
  <c r="AD196" i="1"/>
  <c r="AC196" i="1" s="1"/>
  <c r="V196" i="1"/>
  <c r="BT195" i="1"/>
  <c r="BS195" i="1"/>
  <c r="BQ195" i="1"/>
  <c r="BR195" i="1" s="1"/>
  <c r="Y195" i="1" s="1"/>
  <c r="BP195" i="1"/>
  <c r="BO195" i="1"/>
  <c r="BN195" i="1"/>
  <c r="BM195" i="1"/>
  <c r="BL195" i="1"/>
  <c r="BG195" i="1" s="1"/>
  <c r="BI195" i="1"/>
  <c r="BB195" i="1"/>
  <c r="AW195" i="1"/>
  <c r="AV195" i="1"/>
  <c r="AR195" i="1"/>
  <c r="AQ195" i="1"/>
  <c r="AP195" i="1"/>
  <c r="P195" i="1" s="1"/>
  <c r="BE195" i="1" s="1"/>
  <c r="AE195" i="1"/>
  <c r="AD195" i="1"/>
  <c r="AC195" i="1" s="1"/>
  <c r="V195" i="1"/>
  <c r="Q195" i="1"/>
  <c r="BT194" i="1"/>
  <c r="BS194" i="1"/>
  <c r="BQ194" i="1"/>
  <c r="BR194" i="1" s="1"/>
  <c r="BP194" i="1"/>
  <c r="BO194" i="1"/>
  <c r="BN194" i="1"/>
  <c r="BM194" i="1"/>
  <c r="BL194" i="1"/>
  <c r="BI194" i="1"/>
  <c r="BG194" i="1"/>
  <c r="BB194" i="1"/>
  <c r="AW194" i="1"/>
  <c r="AV194" i="1"/>
  <c r="AR194" i="1"/>
  <c r="AQ194" i="1"/>
  <c r="AP194" i="1"/>
  <c r="Q194" i="1" s="1"/>
  <c r="AE194" i="1"/>
  <c r="AD194" i="1"/>
  <c r="AC194" i="1" s="1"/>
  <c r="V194" i="1"/>
  <c r="T194" i="1"/>
  <c r="BT193" i="1"/>
  <c r="BS193" i="1"/>
  <c r="BR193" i="1"/>
  <c r="BD193" i="1" s="1"/>
  <c r="BF193" i="1" s="1"/>
  <c r="BQ193" i="1"/>
  <c r="BP193" i="1"/>
  <c r="BO193" i="1"/>
  <c r="BN193" i="1"/>
  <c r="BM193" i="1"/>
  <c r="BL193" i="1"/>
  <c r="BG193" i="1" s="1"/>
  <c r="BI193" i="1"/>
  <c r="BB193" i="1"/>
  <c r="AW193" i="1"/>
  <c r="AV193" i="1"/>
  <c r="AR193" i="1"/>
  <c r="AP193" i="1" s="1"/>
  <c r="AE193" i="1"/>
  <c r="AC193" i="1" s="1"/>
  <c r="AD193" i="1"/>
  <c r="V193" i="1"/>
  <c r="Q193" i="1"/>
  <c r="O193" i="1"/>
  <c r="AG193" i="1" s="1"/>
  <c r="BT192" i="1"/>
  <c r="BS192" i="1"/>
  <c r="BQ192" i="1"/>
  <c r="BR192" i="1" s="1"/>
  <c r="BP192" i="1"/>
  <c r="BO192" i="1"/>
  <c r="BN192" i="1"/>
  <c r="BM192" i="1"/>
  <c r="BL192" i="1"/>
  <c r="BI192" i="1"/>
  <c r="BG192" i="1"/>
  <c r="BB192" i="1"/>
  <c r="AV192" i="1"/>
  <c r="AW192" i="1" s="1"/>
  <c r="AR192" i="1"/>
  <c r="AP192" i="1" s="1"/>
  <c r="AE192" i="1"/>
  <c r="AD192" i="1"/>
  <c r="AC192" i="1" s="1"/>
  <c r="V192" i="1"/>
  <c r="T192" i="1"/>
  <c r="BT191" i="1"/>
  <c r="BS191" i="1"/>
  <c r="BR191" i="1"/>
  <c r="BQ191" i="1"/>
  <c r="BP191" i="1"/>
  <c r="BO191" i="1"/>
  <c r="BN191" i="1"/>
  <c r="BM191" i="1"/>
  <c r="BL191" i="1"/>
  <c r="BI191" i="1"/>
  <c r="BG191" i="1"/>
  <c r="BB191" i="1"/>
  <c r="AW191" i="1"/>
  <c r="AV191" i="1"/>
  <c r="AR191" i="1"/>
  <c r="AP191" i="1" s="1"/>
  <c r="AE191" i="1"/>
  <c r="AD191" i="1"/>
  <c r="AC191" i="1"/>
  <c r="V191" i="1"/>
  <c r="BT190" i="1"/>
  <c r="BS190" i="1"/>
  <c r="BQ190" i="1"/>
  <c r="BR190" i="1" s="1"/>
  <c r="BP190" i="1"/>
  <c r="BO190" i="1"/>
  <c r="BN190" i="1"/>
  <c r="BM190" i="1"/>
  <c r="BL190" i="1"/>
  <c r="BG190" i="1" s="1"/>
  <c r="BI190" i="1"/>
  <c r="BB190" i="1"/>
  <c r="AV190" i="1"/>
  <c r="AW190" i="1" s="1"/>
  <c r="AR190" i="1"/>
  <c r="AP190" i="1"/>
  <c r="O190" i="1" s="1"/>
  <c r="AE190" i="1"/>
  <c r="AD190" i="1"/>
  <c r="AC190" i="1"/>
  <c r="V190" i="1"/>
  <c r="T190" i="1"/>
  <c r="Q190" i="1"/>
  <c r="P190" i="1"/>
  <c r="BE190" i="1" s="1"/>
  <c r="BT189" i="1"/>
  <c r="BS189" i="1"/>
  <c r="BR189" i="1"/>
  <c r="Y189" i="1" s="1"/>
  <c r="BQ189" i="1"/>
  <c r="BP189" i="1"/>
  <c r="BO189" i="1"/>
  <c r="BN189" i="1"/>
  <c r="BM189" i="1"/>
  <c r="BL189" i="1"/>
  <c r="BG189" i="1" s="1"/>
  <c r="BI189" i="1"/>
  <c r="BF189" i="1"/>
  <c r="BD189" i="1"/>
  <c r="BB189" i="1"/>
  <c r="AV189" i="1"/>
  <c r="AW189" i="1" s="1"/>
  <c r="AR189" i="1"/>
  <c r="AP189" i="1"/>
  <c r="AE189" i="1"/>
  <c r="AD189" i="1"/>
  <c r="AC189" i="1"/>
  <c r="V189" i="1"/>
  <c r="BT188" i="1"/>
  <c r="BS188" i="1"/>
  <c r="BQ188" i="1"/>
  <c r="BR188" i="1" s="1"/>
  <c r="BP188" i="1"/>
  <c r="BO188" i="1"/>
  <c r="BN188" i="1"/>
  <c r="BM188" i="1"/>
  <c r="BL188" i="1"/>
  <c r="BI188" i="1"/>
  <c r="BG188" i="1"/>
  <c r="BB188" i="1"/>
  <c r="AV188" i="1"/>
  <c r="AW188" i="1" s="1"/>
  <c r="AR188" i="1"/>
  <c r="AP188" i="1" s="1"/>
  <c r="AQ188" i="1"/>
  <c r="AE188" i="1"/>
  <c r="AD188" i="1"/>
  <c r="AC188" i="1" s="1"/>
  <c r="V188" i="1"/>
  <c r="P188" i="1"/>
  <c r="BE188" i="1" s="1"/>
  <c r="BT187" i="1"/>
  <c r="BS187" i="1"/>
  <c r="BQ187" i="1"/>
  <c r="BR187" i="1" s="1"/>
  <c r="BP187" i="1"/>
  <c r="BO187" i="1"/>
  <c r="BN187" i="1"/>
  <c r="BM187" i="1"/>
  <c r="BL187" i="1"/>
  <c r="BG187" i="1" s="1"/>
  <c r="BI187" i="1"/>
  <c r="BD187" i="1"/>
  <c r="BB187" i="1"/>
  <c r="AW187" i="1"/>
  <c r="AV187" i="1"/>
  <c r="AR187" i="1"/>
  <c r="AP187" i="1"/>
  <c r="P187" i="1" s="1"/>
  <c r="BE187" i="1" s="1"/>
  <c r="BH187" i="1" s="1"/>
  <c r="AE187" i="1"/>
  <c r="AD187" i="1"/>
  <c r="AC187" i="1"/>
  <c r="Y187" i="1"/>
  <c r="V187" i="1"/>
  <c r="Q187" i="1"/>
  <c r="BT186" i="1"/>
  <c r="BS186" i="1"/>
  <c r="BQ186" i="1"/>
  <c r="BR186" i="1" s="1"/>
  <c r="BP186" i="1"/>
  <c r="BO186" i="1"/>
  <c r="BN186" i="1"/>
  <c r="BM186" i="1"/>
  <c r="BL186" i="1"/>
  <c r="BI186" i="1"/>
  <c r="BG186" i="1"/>
  <c r="BB186" i="1"/>
  <c r="AV186" i="1"/>
  <c r="AW186" i="1" s="1"/>
  <c r="AR186" i="1"/>
  <c r="AQ186" i="1"/>
  <c r="AP186" i="1"/>
  <c r="Q186" i="1" s="1"/>
  <c r="AE186" i="1"/>
  <c r="AD186" i="1"/>
  <c r="AC186" i="1" s="1"/>
  <c r="V186" i="1"/>
  <c r="T186" i="1"/>
  <c r="BT185" i="1"/>
  <c r="Y185" i="1" s="1"/>
  <c r="BS185" i="1"/>
  <c r="BR185" i="1"/>
  <c r="BD185" i="1" s="1"/>
  <c r="BF185" i="1" s="1"/>
  <c r="BQ185" i="1"/>
  <c r="BP185" i="1"/>
  <c r="BO185" i="1"/>
  <c r="BN185" i="1"/>
  <c r="BM185" i="1"/>
  <c r="BL185" i="1"/>
  <c r="BG185" i="1" s="1"/>
  <c r="BI185" i="1"/>
  <c r="BB185" i="1"/>
  <c r="AW185" i="1"/>
  <c r="AV185" i="1"/>
  <c r="AR185" i="1"/>
  <c r="AP185" i="1" s="1"/>
  <c r="AE185" i="1"/>
  <c r="AC185" i="1" s="1"/>
  <c r="AD185" i="1"/>
  <c r="V185" i="1"/>
  <c r="BT184" i="1"/>
  <c r="BS184" i="1"/>
  <c r="BQ184" i="1"/>
  <c r="BR184" i="1" s="1"/>
  <c r="BP184" i="1"/>
  <c r="BO184" i="1"/>
  <c r="BN184" i="1"/>
  <c r="BM184" i="1"/>
  <c r="BL184" i="1"/>
  <c r="BI184" i="1"/>
  <c r="BG184" i="1"/>
  <c r="BB184" i="1"/>
  <c r="AV184" i="1"/>
  <c r="AW184" i="1" s="1"/>
  <c r="AR184" i="1"/>
  <c r="AP184" i="1" s="1"/>
  <c r="AE184" i="1"/>
  <c r="AD184" i="1"/>
  <c r="AC184" i="1" s="1"/>
  <c r="V184" i="1"/>
  <c r="T184" i="1"/>
  <c r="BT183" i="1"/>
  <c r="BS183" i="1"/>
  <c r="BR183" i="1"/>
  <c r="BQ183" i="1"/>
  <c r="BP183" i="1"/>
  <c r="BO183" i="1"/>
  <c r="BN183" i="1"/>
  <c r="BM183" i="1"/>
  <c r="BL183" i="1"/>
  <c r="BI183" i="1"/>
  <c r="BG183" i="1"/>
  <c r="BB183" i="1"/>
  <c r="AW183" i="1"/>
  <c r="AV183" i="1"/>
  <c r="AR183" i="1"/>
  <c r="AP183" i="1"/>
  <c r="AE183" i="1"/>
  <c r="AC183" i="1" s="1"/>
  <c r="AD183" i="1"/>
  <c r="V183" i="1"/>
  <c r="BT182" i="1"/>
  <c r="BS182" i="1"/>
  <c r="BQ182" i="1"/>
  <c r="BP182" i="1"/>
  <c r="BO182" i="1"/>
  <c r="BN182" i="1"/>
  <c r="BM182" i="1"/>
  <c r="BL182" i="1"/>
  <c r="BG182" i="1" s="1"/>
  <c r="BI182" i="1"/>
  <c r="BE182" i="1"/>
  <c r="BB182" i="1"/>
  <c r="AV182" i="1"/>
  <c r="AW182" i="1" s="1"/>
  <c r="AR182" i="1"/>
  <c r="AP182" i="1"/>
  <c r="O182" i="1" s="1"/>
  <c r="AE182" i="1"/>
  <c r="AD182" i="1"/>
  <c r="AC182" i="1"/>
  <c r="V182" i="1"/>
  <c r="T182" i="1"/>
  <c r="Q182" i="1"/>
  <c r="P182" i="1"/>
  <c r="BT181" i="1"/>
  <c r="BS181" i="1"/>
  <c r="BR181" i="1"/>
  <c r="Y181" i="1" s="1"/>
  <c r="BQ181" i="1"/>
  <c r="BP181" i="1"/>
  <c r="BO181" i="1"/>
  <c r="BN181" i="1"/>
  <c r="BM181" i="1"/>
  <c r="BL181" i="1"/>
  <c r="BG181" i="1" s="1"/>
  <c r="BI181" i="1"/>
  <c r="BD181" i="1"/>
  <c r="BF181" i="1" s="1"/>
  <c r="BB181" i="1"/>
  <c r="AV181" i="1"/>
  <c r="AW181" i="1" s="1"/>
  <c r="AR181" i="1"/>
  <c r="AP181" i="1" s="1"/>
  <c r="AE181" i="1"/>
  <c r="AD181" i="1"/>
  <c r="AC181" i="1"/>
  <c r="V181" i="1"/>
  <c r="BT180" i="1"/>
  <c r="BS180" i="1"/>
  <c r="BQ180" i="1"/>
  <c r="BP180" i="1"/>
  <c r="BO180" i="1"/>
  <c r="BN180" i="1"/>
  <c r="BM180" i="1"/>
  <c r="BL180" i="1"/>
  <c r="BI180" i="1"/>
  <c r="BG180" i="1"/>
  <c r="BB180" i="1"/>
  <c r="AV180" i="1"/>
  <c r="AW180" i="1" s="1"/>
  <c r="AR180" i="1"/>
  <c r="AP180" i="1" s="1"/>
  <c r="AQ180" i="1" s="1"/>
  <c r="AE180" i="1"/>
  <c r="AD180" i="1"/>
  <c r="AC180" i="1" s="1"/>
  <c r="V180" i="1"/>
  <c r="BT179" i="1"/>
  <c r="BS179" i="1"/>
  <c r="BQ179" i="1"/>
  <c r="BR179" i="1" s="1"/>
  <c r="Y179" i="1" s="1"/>
  <c r="BP179" i="1"/>
  <c r="BO179" i="1"/>
  <c r="BN179" i="1"/>
  <c r="BM179" i="1"/>
  <c r="BL179" i="1"/>
  <c r="BG179" i="1" s="1"/>
  <c r="BI179" i="1"/>
  <c r="BF179" i="1"/>
  <c r="BD179" i="1"/>
  <c r="BB179" i="1"/>
  <c r="AW179" i="1"/>
  <c r="AV179" i="1"/>
  <c r="AR179" i="1"/>
  <c r="AP179" i="1"/>
  <c r="AE179" i="1"/>
  <c r="AD179" i="1"/>
  <c r="AC179" i="1"/>
  <c r="V179" i="1"/>
  <c r="Q179" i="1"/>
  <c r="BT178" i="1"/>
  <c r="BS178" i="1"/>
  <c r="BQ178" i="1"/>
  <c r="BR178" i="1" s="1"/>
  <c r="BP178" i="1"/>
  <c r="BO178" i="1"/>
  <c r="BN178" i="1"/>
  <c r="BM178" i="1"/>
  <c r="BL178" i="1"/>
  <c r="BI178" i="1"/>
  <c r="BG178" i="1"/>
  <c r="BB178" i="1"/>
  <c r="AV178" i="1"/>
  <c r="AW178" i="1" s="1"/>
  <c r="AR178" i="1"/>
  <c r="AQ178" i="1"/>
  <c r="AP178" i="1"/>
  <c r="Q178" i="1" s="1"/>
  <c r="AE178" i="1"/>
  <c r="AD178" i="1"/>
  <c r="AC178" i="1" s="1"/>
  <c r="V178" i="1"/>
  <c r="T178" i="1"/>
  <c r="P178" i="1"/>
  <c r="BE178" i="1" s="1"/>
  <c r="BT177" i="1"/>
  <c r="BS177" i="1"/>
  <c r="BR177" i="1"/>
  <c r="BD177" i="1" s="1"/>
  <c r="BF177" i="1" s="1"/>
  <c r="BQ177" i="1"/>
  <c r="BP177" i="1"/>
  <c r="BO177" i="1"/>
  <c r="BN177" i="1"/>
  <c r="BM177" i="1"/>
  <c r="BL177" i="1"/>
  <c r="BG177" i="1" s="1"/>
  <c r="BI177" i="1"/>
  <c r="BB177" i="1"/>
  <c r="AW177" i="1"/>
  <c r="AV177" i="1"/>
  <c r="AR177" i="1"/>
  <c r="AP177" i="1" s="1"/>
  <c r="AE177" i="1"/>
  <c r="AC177" i="1" s="1"/>
  <c r="AD177" i="1"/>
  <c r="Y177" i="1"/>
  <c r="V177" i="1"/>
  <c r="BT176" i="1"/>
  <c r="BS176" i="1"/>
  <c r="BQ176" i="1"/>
  <c r="BR176" i="1" s="1"/>
  <c r="BP176" i="1"/>
  <c r="BO176" i="1"/>
  <c r="BN176" i="1"/>
  <c r="BM176" i="1"/>
  <c r="BL176" i="1"/>
  <c r="BI176" i="1"/>
  <c r="BG176" i="1"/>
  <c r="BB176" i="1"/>
  <c r="AV176" i="1"/>
  <c r="AW176" i="1" s="1"/>
  <c r="AR176" i="1"/>
  <c r="AP176" i="1" s="1"/>
  <c r="AQ176" i="1"/>
  <c r="AE176" i="1"/>
  <c r="AD176" i="1"/>
  <c r="AC176" i="1" s="1"/>
  <c r="V176" i="1"/>
  <c r="T176" i="1"/>
  <c r="BT175" i="1"/>
  <c r="BS175" i="1"/>
  <c r="BQ175" i="1"/>
  <c r="BR175" i="1" s="1"/>
  <c r="BP175" i="1"/>
  <c r="BO175" i="1"/>
  <c r="BN175" i="1"/>
  <c r="BM175" i="1"/>
  <c r="BL175" i="1"/>
  <c r="BG175" i="1" s="1"/>
  <c r="BI175" i="1"/>
  <c r="BB175" i="1"/>
  <c r="AW175" i="1"/>
  <c r="AV175" i="1"/>
  <c r="AR175" i="1"/>
  <c r="AP175" i="1" s="1"/>
  <c r="AE175" i="1"/>
  <c r="AD175" i="1"/>
  <c r="AC175" i="1"/>
  <c r="V175" i="1"/>
  <c r="BT174" i="1"/>
  <c r="BS174" i="1"/>
  <c r="BQ174" i="1"/>
  <c r="BR174" i="1" s="1"/>
  <c r="BP174" i="1"/>
  <c r="BO174" i="1"/>
  <c r="BN174" i="1"/>
  <c r="BM174" i="1"/>
  <c r="BL174" i="1"/>
  <c r="BG174" i="1" s="1"/>
  <c r="BI174" i="1"/>
  <c r="BB174" i="1"/>
  <c r="AW174" i="1"/>
  <c r="AV174" i="1"/>
  <c r="AR174" i="1"/>
  <c r="AP174" i="1"/>
  <c r="O174" i="1" s="1"/>
  <c r="AG174" i="1" s="1"/>
  <c r="AE174" i="1"/>
  <c r="AD174" i="1"/>
  <c r="AC174" i="1"/>
  <c r="V174" i="1"/>
  <c r="T174" i="1"/>
  <c r="Q174" i="1"/>
  <c r="P174" i="1"/>
  <c r="BE174" i="1" s="1"/>
  <c r="BT173" i="1"/>
  <c r="BS173" i="1"/>
  <c r="BR173" i="1"/>
  <c r="Y173" i="1" s="1"/>
  <c r="BQ173" i="1"/>
  <c r="BP173" i="1"/>
  <c r="BO173" i="1"/>
  <c r="BN173" i="1"/>
  <c r="BM173" i="1"/>
  <c r="BL173" i="1"/>
  <c r="BG173" i="1" s="1"/>
  <c r="BI173" i="1"/>
  <c r="BF173" i="1"/>
  <c r="BD173" i="1"/>
  <c r="BB173" i="1"/>
  <c r="AV173" i="1"/>
  <c r="AW173" i="1" s="1"/>
  <c r="AR173" i="1"/>
  <c r="AP173" i="1" s="1"/>
  <c r="AE173" i="1"/>
  <c r="AC173" i="1" s="1"/>
  <c r="AD173" i="1"/>
  <c r="V173" i="1"/>
  <c r="BT172" i="1"/>
  <c r="BS172" i="1"/>
  <c r="BQ172" i="1"/>
  <c r="BR172" i="1" s="1"/>
  <c r="BP172" i="1"/>
  <c r="BO172" i="1"/>
  <c r="BN172" i="1"/>
  <c r="BM172" i="1"/>
  <c r="BL172" i="1"/>
  <c r="BI172" i="1"/>
  <c r="BG172" i="1"/>
  <c r="BB172" i="1"/>
  <c r="AV172" i="1"/>
  <c r="AW172" i="1" s="1"/>
  <c r="AR172" i="1"/>
  <c r="AP172" i="1" s="1"/>
  <c r="AE172" i="1"/>
  <c r="AD172" i="1"/>
  <c r="AC172" i="1" s="1"/>
  <c r="V172" i="1"/>
  <c r="BT171" i="1"/>
  <c r="BS171" i="1"/>
  <c r="BQ171" i="1"/>
  <c r="BR171" i="1" s="1"/>
  <c r="Y171" i="1" s="1"/>
  <c r="BP171" i="1"/>
  <c r="BO171" i="1"/>
  <c r="BN171" i="1"/>
  <c r="BM171" i="1"/>
  <c r="BL171" i="1"/>
  <c r="BG171" i="1" s="1"/>
  <c r="BI171" i="1"/>
  <c r="BD171" i="1"/>
  <c r="BB171" i="1"/>
  <c r="BF171" i="1" s="1"/>
  <c r="AW171" i="1"/>
  <c r="AV171" i="1"/>
  <c r="AR171" i="1"/>
  <c r="AP171" i="1"/>
  <c r="AE171" i="1"/>
  <c r="AD171" i="1"/>
  <c r="AC171" i="1"/>
  <c r="V171" i="1"/>
  <c r="Q171" i="1"/>
  <c r="BT170" i="1"/>
  <c r="BS170" i="1"/>
  <c r="BQ170" i="1"/>
  <c r="BR170" i="1" s="1"/>
  <c r="BP170" i="1"/>
  <c r="BO170" i="1"/>
  <c r="BN170" i="1"/>
  <c r="BM170" i="1"/>
  <c r="BL170" i="1"/>
  <c r="BI170" i="1"/>
  <c r="BG170" i="1"/>
  <c r="BB170" i="1"/>
  <c r="AV170" i="1"/>
  <c r="AW170" i="1" s="1"/>
  <c r="AR170" i="1"/>
  <c r="AQ170" i="1"/>
  <c r="AP170" i="1"/>
  <c r="AE170" i="1"/>
  <c r="AD170" i="1"/>
  <c r="AC170" i="1"/>
  <c r="V170" i="1"/>
  <c r="T170" i="1"/>
  <c r="P170" i="1"/>
  <c r="BE170" i="1" s="1"/>
  <c r="BT169" i="1"/>
  <c r="BS169" i="1"/>
  <c r="BR169" i="1" s="1"/>
  <c r="BQ169" i="1"/>
  <c r="BP169" i="1"/>
  <c r="BO169" i="1"/>
  <c r="BN169" i="1"/>
  <c r="BM169" i="1"/>
  <c r="BL169" i="1"/>
  <c r="BG169" i="1" s="1"/>
  <c r="BI169" i="1"/>
  <c r="BB169" i="1"/>
  <c r="AV169" i="1"/>
  <c r="AW169" i="1" s="1"/>
  <c r="AR169" i="1"/>
  <c r="AP169" i="1" s="1"/>
  <c r="AE169" i="1"/>
  <c r="AC169" i="1" s="1"/>
  <c r="AD169" i="1"/>
  <c r="V169" i="1"/>
  <c r="BT168" i="1"/>
  <c r="BS168" i="1"/>
  <c r="BQ168" i="1"/>
  <c r="BR168" i="1" s="1"/>
  <c r="Y168" i="1" s="1"/>
  <c r="BP168" i="1"/>
  <c r="BO168" i="1"/>
  <c r="BN168" i="1"/>
  <c r="BM168" i="1"/>
  <c r="BL168" i="1"/>
  <c r="BI168" i="1"/>
  <c r="BG168" i="1"/>
  <c r="BD168" i="1"/>
  <c r="BB168" i="1"/>
  <c r="AV168" i="1"/>
  <c r="AW168" i="1" s="1"/>
  <c r="AR168" i="1"/>
  <c r="AP168" i="1" s="1"/>
  <c r="AQ168" i="1" s="1"/>
  <c r="AE168" i="1"/>
  <c r="AD168" i="1"/>
  <c r="AC168" i="1" s="1"/>
  <c r="V168" i="1"/>
  <c r="T168" i="1"/>
  <c r="BT167" i="1"/>
  <c r="BS167" i="1"/>
  <c r="BR167" i="1"/>
  <c r="BD167" i="1" s="1"/>
  <c r="BQ167" i="1"/>
  <c r="BP167" i="1"/>
  <c r="BO167" i="1"/>
  <c r="BN167" i="1"/>
  <c r="BM167" i="1"/>
  <c r="BL167" i="1"/>
  <c r="BI167" i="1"/>
  <c r="BG167" i="1"/>
  <c r="BF167" i="1"/>
  <c r="BB167" i="1"/>
  <c r="AW167" i="1"/>
  <c r="AV167" i="1"/>
  <c r="AR167" i="1"/>
  <c r="AQ167" i="1"/>
  <c r="AP167" i="1"/>
  <c r="Q167" i="1" s="1"/>
  <c r="AE167" i="1"/>
  <c r="AD167" i="1"/>
  <c r="AC167" i="1"/>
  <c r="Y167" i="1"/>
  <c r="V167" i="1"/>
  <c r="O167" i="1"/>
  <c r="BT166" i="1"/>
  <c r="BS166" i="1"/>
  <c r="BQ166" i="1"/>
  <c r="BR166" i="1" s="1"/>
  <c r="BD166" i="1" s="1"/>
  <c r="BP166" i="1"/>
  <c r="BO166" i="1"/>
  <c r="BN166" i="1"/>
  <c r="BM166" i="1"/>
  <c r="BL166" i="1"/>
  <c r="BG166" i="1" s="1"/>
  <c r="BI166" i="1"/>
  <c r="BE166" i="1"/>
  <c r="BB166" i="1"/>
  <c r="BF166" i="1" s="1"/>
  <c r="AV166" i="1"/>
  <c r="AW166" i="1" s="1"/>
  <c r="AR166" i="1"/>
  <c r="AP166" i="1"/>
  <c r="O166" i="1" s="1"/>
  <c r="AG166" i="1"/>
  <c r="AE166" i="1"/>
  <c r="AD166" i="1"/>
  <c r="AC166" i="1"/>
  <c r="Y166" i="1"/>
  <c r="V166" i="1"/>
  <c r="T166" i="1"/>
  <c r="Q166" i="1"/>
  <c r="P166" i="1"/>
  <c r="BT165" i="1"/>
  <c r="BS165" i="1"/>
  <c r="BR165" i="1"/>
  <c r="BQ165" i="1"/>
  <c r="BP165" i="1"/>
  <c r="BO165" i="1"/>
  <c r="BN165" i="1"/>
  <c r="BM165" i="1"/>
  <c r="BL165" i="1"/>
  <c r="BG165" i="1" s="1"/>
  <c r="BI165" i="1"/>
  <c r="BB165" i="1"/>
  <c r="AV165" i="1"/>
  <c r="AW165" i="1" s="1"/>
  <c r="AR165" i="1"/>
  <c r="AP165" i="1"/>
  <c r="AE165" i="1"/>
  <c r="AD165" i="1"/>
  <c r="AC165" i="1"/>
  <c r="V165" i="1"/>
  <c r="BT164" i="1"/>
  <c r="BS164" i="1"/>
  <c r="BR164" i="1"/>
  <c r="BQ164" i="1"/>
  <c r="BP164" i="1"/>
  <c r="BO164" i="1"/>
  <c r="BN164" i="1"/>
  <c r="BM164" i="1"/>
  <c r="BL164" i="1"/>
  <c r="BI164" i="1"/>
  <c r="BG164" i="1"/>
  <c r="BB164" i="1"/>
  <c r="AV164" i="1"/>
  <c r="AW164" i="1" s="1"/>
  <c r="AR164" i="1"/>
  <c r="AP164" i="1" s="1"/>
  <c r="AQ164" i="1" s="1"/>
  <c r="AE164" i="1"/>
  <c r="AD164" i="1"/>
  <c r="AC164" i="1" s="1"/>
  <c r="V164" i="1"/>
  <c r="O164" i="1"/>
  <c r="BT163" i="1"/>
  <c r="Y163" i="1" s="1"/>
  <c r="BS163" i="1"/>
  <c r="BQ163" i="1"/>
  <c r="BR163" i="1" s="1"/>
  <c r="BP163" i="1"/>
  <c r="BO163" i="1"/>
  <c r="BN163" i="1"/>
  <c r="BM163" i="1"/>
  <c r="BL163" i="1"/>
  <c r="BG163" i="1" s="1"/>
  <c r="BI163" i="1"/>
  <c r="BF163" i="1"/>
  <c r="BD163" i="1"/>
  <c r="BB163" i="1"/>
  <c r="AW163" i="1"/>
  <c r="AV163" i="1"/>
  <c r="AR163" i="1"/>
  <c r="AP163" i="1"/>
  <c r="AE163" i="1"/>
  <c r="AD163" i="1"/>
  <c r="AC163" i="1"/>
  <c r="V163" i="1"/>
  <c r="BT162" i="1"/>
  <c r="BS162" i="1"/>
  <c r="BQ162" i="1"/>
  <c r="BP162" i="1"/>
  <c r="BO162" i="1"/>
  <c r="BN162" i="1"/>
  <c r="BM162" i="1"/>
  <c r="BL162" i="1"/>
  <c r="BI162" i="1"/>
  <c r="BG162" i="1"/>
  <c r="BB162" i="1"/>
  <c r="AV162" i="1"/>
  <c r="AW162" i="1" s="1"/>
  <c r="AR162" i="1"/>
  <c r="AP162" i="1"/>
  <c r="AE162" i="1"/>
  <c r="AD162" i="1"/>
  <c r="AC162" i="1"/>
  <c r="V162" i="1"/>
  <c r="T162" i="1"/>
  <c r="P162" i="1"/>
  <c r="BE162" i="1" s="1"/>
  <c r="BT161" i="1"/>
  <c r="BS161" i="1"/>
  <c r="BR161" i="1" s="1"/>
  <c r="BD161" i="1" s="1"/>
  <c r="BF161" i="1" s="1"/>
  <c r="BQ161" i="1"/>
  <c r="BP161" i="1"/>
  <c r="BO161" i="1"/>
  <c r="BN161" i="1"/>
  <c r="BM161" i="1"/>
  <c r="BL161" i="1"/>
  <c r="BG161" i="1" s="1"/>
  <c r="BI161" i="1"/>
  <c r="BB161" i="1"/>
  <c r="AV161" i="1"/>
  <c r="AW161" i="1" s="1"/>
  <c r="AR161" i="1"/>
  <c r="AP161" i="1" s="1"/>
  <c r="AE161" i="1"/>
  <c r="AC161" i="1" s="1"/>
  <c r="AD161" i="1"/>
  <c r="Y161" i="1"/>
  <c r="V161" i="1"/>
  <c r="BT160" i="1"/>
  <c r="BS160" i="1"/>
  <c r="BQ160" i="1"/>
  <c r="BR160" i="1" s="1"/>
  <c r="Y160" i="1" s="1"/>
  <c r="BP160" i="1"/>
  <c r="BO160" i="1"/>
  <c r="BN160" i="1"/>
  <c r="BM160" i="1"/>
  <c r="BL160" i="1"/>
  <c r="BI160" i="1"/>
  <c r="BG160" i="1"/>
  <c r="BD160" i="1"/>
  <c r="BB160" i="1"/>
  <c r="AV160" i="1"/>
  <c r="AW160" i="1" s="1"/>
  <c r="AR160" i="1"/>
  <c r="AP160" i="1" s="1"/>
  <c r="AQ160" i="1"/>
  <c r="AE160" i="1"/>
  <c r="AD160" i="1"/>
  <c r="V160" i="1"/>
  <c r="BT159" i="1"/>
  <c r="BS159" i="1"/>
  <c r="BQ159" i="1"/>
  <c r="BR159" i="1" s="1"/>
  <c r="BD159" i="1" s="1"/>
  <c r="BP159" i="1"/>
  <c r="BO159" i="1"/>
  <c r="BN159" i="1"/>
  <c r="BM159" i="1"/>
  <c r="BL159" i="1"/>
  <c r="BI159" i="1"/>
  <c r="BG159" i="1"/>
  <c r="BB159" i="1"/>
  <c r="AW159" i="1"/>
  <c r="AV159" i="1"/>
  <c r="AR159" i="1"/>
  <c r="AP159" i="1"/>
  <c r="AE159" i="1"/>
  <c r="AC159" i="1" s="1"/>
  <c r="AD159" i="1"/>
  <c r="Y159" i="1"/>
  <c r="V159" i="1"/>
  <c r="BT158" i="1"/>
  <c r="BS158" i="1"/>
  <c r="BQ158" i="1"/>
  <c r="BR158" i="1" s="1"/>
  <c r="BD158" i="1" s="1"/>
  <c r="BP158" i="1"/>
  <c r="BO158" i="1"/>
  <c r="BN158" i="1"/>
  <c r="BM158" i="1"/>
  <c r="BL158" i="1"/>
  <c r="BG158" i="1" s="1"/>
  <c r="BI158" i="1"/>
  <c r="BE158" i="1"/>
  <c r="BH158" i="1" s="1"/>
  <c r="BB158" i="1"/>
  <c r="BF158" i="1" s="1"/>
  <c r="AV158" i="1"/>
  <c r="AW158" i="1" s="1"/>
  <c r="AR158" i="1"/>
  <c r="AP158" i="1"/>
  <c r="AE158" i="1"/>
  <c r="AD158" i="1"/>
  <c r="AC158" i="1"/>
  <c r="Y158" i="1"/>
  <c r="V158" i="1"/>
  <c r="T158" i="1"/>
  <c r="Q158" i="1"/>
  <c r="P158" i="1"/>
  <c r="BT157" i="1"/>
  <c r="BS157" i="1"/>
  <c r="BR157" i="1"/>
  <c r="BQ157" i="1"/>
  <c r="BP157" i="1"/>
  <c r="BO157" i="1"/>
  <c r="BN157" i="1"/>
  <c r="BM157" i="1"/>
  <c r="BL157" i="1"/>
  <c r="BG157" i="1" s="1"/>
  <c r="BI157" i="1"/>
  <c r="BB157" i="1"/>
  <c r="AV157" i="1"/>
  <c r="AW157" i="1" s="1"/>
  <c r="AR157" i="1"/>
  <c r="AP157" i="1"/>
  <c r="AE157" i="1"/>
  <c r="AD157" i="1"/>
  <c r="AC157" i="1"/>
  <c r="V157" i="1"/>
  <c r="P157" i="1"/>
  <c r="BE157" i="1" s="1"/>
  <c r="O157" i="1"/>
  <c r="BT156" i="1"/>
  <c r="BS156" i="1"/>
  <c r="BR156" i="1"/>
  <c r="Y156" i="1" s="1"/>
  <c r="BQ156" i="1"/>
  <c r="BP156" i="1"/>
  <c r="BO156" i="1"/>
  <c r="BN156" i="1"/>
  <c r="BM156" i="1"/>
  <c r="BL156" i="1"/>
  <c r="BI156" i="1"/>
  <c r="BG156" i="1"/>
  <c r="BB156" i="1"/>
  <c r="AV156" i="1"/>
  <c r="AW156" i="1" s="1"/>
  <c r="AR156" i="1"/>
  <c r="AP156" i="1" s="1"/>
  <c r="AQ156" i="1"/>
  <c r="AE156" i="1"/>
  <c r="AD156" i="1"/>
  <c r="AC156" i="1" s="1"/>
  <c r="V156" i="1"/>
  <c r="O156" i="1"/>
  <c r="BT155" i="1"/>
  <c r="Y155" i="1" s="1"/>
  <c r="BS155" i="1"/>
  <c r="BQ155" i="1"/>
  <c r="BR155" i="1" s="1"/>
  <c r="BP155" i="1"/>
  <c r="BO155" i="1"/>
  <c r="BN155" i="1"/>
  <c r="BM155" i="1"/>
  <c r="BL155" i="1"/>
  <c r="BI155" i="1"/>
  <c r="BG155" i="1"/>
  <c r="BD155" i="1"/>
  <c r="BB155" i="1"/>
  <c r="BF155" i="1" s="1"/>
  <c r="AW155" i="1"/>
  <c r="AV155" i="1"/>
  <c r="AR155" i="1"/>
  <c r="AP155" i="1"/>
  <c r="AE155" i="1"/>
  <c r="AD155" i="1"/>
  <c r="AC155" i="1"/>
  <c r="V155" i="1"/>
  <c r="BT154" i="1"/>
  <c r="BS154" i="1"/>
  <c r="BQ154" i="1"/>
  <c r="BP154" i="1"/>
  <c r="BO154" i="1"/>
  <c r="BN154" i="1"/>
  <c r="BM154" i="1"/>
  <c r="BL154" i="1"/>
  <c r="BI154" i="1"/>
  <c r="BG154" i="1"/>
  <c r="BB154" i="1"/>
  <c r="AV154" i="1"/>
  <c r="AW154" i="1" s="1"/>
  <c r="AR154" i="1"/>
  <c r="AP154" i="1"/>
  <c r="AE154" i="1"/>
  <c r="AD154" i="1"/>
  <c r="AC154" i="1"/>
  <c r="V154" i="1"/>
  <c r="BT153" i="1"/>
  <c r="BS153" i="1"/>
  <c r="BR153" i="1" s="1"/>
  <c r="BD153" i="1" s="1"/>
  <c r="BF153" i="1" s="1"/>
  <c r="BQ153" i="1"/>
  <c r="BP153" i="1"/>
  <c r="BO153" i="1"/>
  <c r="BN153" i="1"/>
  <c r="BM153" i="1"/>
  <c r="BL153" i="1"/>
  <c r="BG153" i="1" s="1"/>
  <c r="BI153" i="1"/>
  <c r="BB153" i="1"/>
  <c r="AV153" i="1"/>
  <c r="AW153" i="1" s="1"/>
  <c r="AR153" i="1"/>
  <c r="AP153" i="1" s="1"/>
  <c r="AE153" i="1"/>
  <c r="AC153" i="1" s="1"/>
  <c r="AD153" i="1"/>
  <c r="Y153" i="1"/>
  <c r="V153" i="1"/>
  <c r="Q153" i="1"/>
  <c r="O153" i="1"/>
  <c r="BT152" i="1"/>
  <c r="BS152" i="1"/>
  <c r="BQ152" i="1"/>
  <c r="BR152" i="1" s="1"/>
  <c r="Y152" i="1" s="1"/>
  <c r="BP152" i="1"/>
  <c r="BO152" i="1"/>
  <c r="BN152" i="1"/>
  <c r="BM152" i="1"/>
  <c r="BL152" i="1"/>
  <c r="BI152" i="1"/>
  <c r="BG152" i="1"/>
  <c r="BD152" i="1"/>
  <c r="BB152" i="1"/>
  <c r="BF152" i="1" s="1"/>
  <c r="AV152" i="1"/>
  <c r="AW152" i="1" s="1"/>
  <c r="AR152" i="1"/>
  <c r="AP152" i="1" s="1"/>
  <c r="AQ152" i="1"/>
  <c r="AE152" i="1"/>
  <c r="AD152" i="1"/>
  <c r="V152" i="1"/>
  <c r="T152" i="1"/>
  <c r="O152" i="1"/>
  <c r="BT151" i="1"/>
  <c r="BS151" i="1"/>
  <c r="BQ151" i="1"/>
  <c r="BR151" i="1" s="1"/>
  <c r="BP151" i="1"/>
  <c r="BO151" i="1"/>
  <c r="BN151" i="1"/>
  <c r="BM151" i="1"/>
  <c r="BL151" i="1"/>
  <c r="BI151" i="1"/>
  <c r="BG151" i="1"/>
  <c r="BB151" i="1"/>
  <c r="AW151" i="1"/>
  <c r="AV151" i="1"/>
  <c r="AR151" i="1"/>
  <c r="AQ151" i="1"/>
  <c r="AP151" i="1"/>
  <c r="AE151" i="1"/>
  <c r="AC151" i="1" s="1"/>
  <c r="AD151" i="1"/>
  <c r="V151" i="1"/>
  <c r="Q151" i="1"/>
  <c r="O151" i="1"/>
  <c r="BT150" i="1"/>
  <c r="BS150" i="1"/>
  <c r="BQ150" i="1"/>
  <c r="BP150" i="1"/>
  <c r="BO150" i="1"/>
  <c r="BN150" i="1"/>
  <c r="BM150" i="1"/>
  <c r="BL150" i="1"/>
  <c r="BG150" i="1" s="1"/>
  <c r="BI150" i="1"/>
  <c r="BB150" i="1"/>
  <c r="AV150" i="1"/>
  <c r="AW150" i="1" s="1"/>
  <c r="AR150" i="1"/>
  <c r="AP150" i="1"/>
  <c r="AE150" i="1"/>
  <c r="AD150" i="1"/>
  <c r="AC150" i="1"/>
  <c r="V150" i="1"/>
  <c r="Q150" i="1"/>
  <c r="BT149" i="1"/>
  <c r="BS149" i="1"/>
  <c r="BR149" i="1"/>
  <c r="Y149" i="1" s="1"/>
  <c r="BQ149" i="1"/>
  <c r="BP149" i="1"/>
  <c r="BO149" i="1"/>
  <c r="BN149" i="1"/>
  <c r="BM149" i="1"/>
  <c r="BL149" i="1"/>
  <c r="BG149" i="1" s="1"/>
  <c r="BI149" i="1"/>
  <c r="BD149" i="1"/>
  <c r="BF149" i="1" s="1"/>
  <c r="BB149" i="1"/>
  <c r="AV149" i="1"/>
  <c r="AW149" i="1" s="1"/>
  <c r="AR149" i="1"/>
  <c r="AP149" i="1" s="1"/>
  <c r="AE149" i="1"/>
  <c r="AC149" i="1" s="1"/>
  <c r="AD149" i="1"/>
  <c r="V149" i="1"/>
  <c r="T149" i="1"/>
  <c r="BT148" i="1"/>
  <c r="BS148" i="1"/>
  <c r="BQ148" i="1"/>
  <c r="BR148" i="1" s="1"/>
  <c r="BP148" i="1"/>
  <c r="BO148" i="1"/>
  <c r="BN148" i="1"/>
  <c r="BM148" i="1"/>
  <c r="BL148" i="1"/>
  <c r="BI148" i="1"/>
  <c r="BG148" i="1"/>
  <c r="BB148" i="1"/>
  <c r="AV148" i="1"/>
  <c r="AW148" i="1" s="1"/>
  <c r="AR148" i="1"/>
  <c r="AP148" i="1" s="1"/>
  <c r="AQ148" i="1"/>
  <c r="AE148" i="1"/>
  <c r="AD148" i="1"/>
  <c r="V148" i="1"/>
  <c r="O148" i="1"/>
  <c r="AG148" i="1" s="1"/>
  <c r="BT147" i="1"/>
  <c r="BS147" i="1"/>
  <c r="BQ147" i="1"/>
  <c r="BR147" i="1" s="1"/>
  <c r="BP147" i="1"/>
  <c r="BO147" i="1"/>
  <c r="BN147" i="1"/>
  <c r="BM147" i="1"/>
  <c r="BL147" i="1"/>
  <c r="BG147" i="1" s="1"/>
  <c r="BI147" i="1"/>
  <c r="BD147" i="1"/>
  <c r="BB147" i="1"/>
  <c r="BF147" i="1" s="1"/>
  <c r="AW147" i="1"/>
  <c r="AV147" i="1"/>
  <c r="AR147" i="1"/>
  <c r="AP147" i="1" s="1"/>
  <c r="AE147" i="1"/>
  <c r="AC147" i="1" s="1"/>
  <c r="AD147" i="1"/>
  <c r="Y147" i="1"/>
  <c r="V147" i="1"/>
  <c r="BT146" i="1"/>
  <c r="BS146" i="1"/>
  <c r="BQ146" i="1"/>
  <c r="BR146" i="1" s="1"/>
  <c r="BD146" i="1" s="1"/>
  <c r="BP146" i="1"/>
  <c r="BO146" i="1"/>
  <c r="BN146" i="1"/>
  <c r="BM146" i="1"/>
  <c r="BL146" i="1"/>
  <c r="BI146" i="1"/>
  <c r="BG146" i="1"/>
  <c r="BF146" i="1"/>
  <c r="BB146" i="1"/>
  <c r="AW146" i="1"/>
  <c r="AV146" i="1"/>
  <c r="AR146" i="1"/>
  <c r="AP146" i="1"/>
  <c r="AE146" i="1"/>
  <c r="AD146" i="1"/>
  <c r="AC146" i="1"/>
  <c r="Y146" i="1"/>
  <c r="V146" i="1"/>
  <c r="BT145" i="1"/>
  <c r="BS145" i="1"/>
  <c r="BR145" i="1"/>
  <c r="Y145" i="1" s="1"/>
  <c r="BQ145" i="1"/>
  <c r="BP145" i="1"/>
  <c r="BO145" i="1"/>
  <c r="BN145" i="1"/>
  <c r="BM145" i="1"/>
  <c r="BL145" i="1"/>
  <c r="BG145" i="1" s="1"/>
  <c r="BI145" i="1"/>
  <c r="BD145" i="1"/>
  <c r="BF145" i="1" s="1"/>
  <c r="BB145" i="1"/>
  <c r="AW145" i="1"/>
  <c r="AV145" i="1"/>
  <c r="AR145" i="1"/>
  <c r="AP145" i="1"/>
  <c r="AQ145" i="1" s="1"/>
  <c r="AE145" i="1"/>
  <c r="AC145" i="1" s="1"/>
  <c r="AD145" i="1"/>
  <c r="V145" i="1"/>
  <c r="O145" i="1"/>
  <c r="AG145" i="1" s="1"/>
  <c r="BT144" i="1"/>
  <c r="BS144" i="1"/>
  <c r="BR144" i="1"/>
  <c r="BQ144" i="1"/>
  <c r="BP144" i="1"/>
  <c r="BO144" i="1"/>
  <c r="BN144" i="1"/>
  <c r="BM144" i="1"/>
  <c r="BL144" i="1"/>
  <c r="BI144" i="1"/>
  <c r="BG144" i="1"/>
  <c r="BB144" i="1"/>
  <c r="AV144" i="1"/>
  <c r="AW144" i="1" s="1"/>
  <c r="AR144" i="1"/>
  <c r="AP144" i="1" s="1"/>
  <c r="AQ144" i="1" s="1"/>
  <c r="AE144" i="1"/>
  <c r="AD144" i="1"/>
  <c r="AC144" i="1" s="1"/>
  <c r="V144" i="1"/>
  <c r="O144" i="1"/>
  <c r="BT143" i="1"/>
  <c r="BS143" i="1"/>
  <c r="BQ143" i="1"/>
  <c r="BR143" i="1" s="1"/>
  <c r="Y143" i="1" s="1"/>
  <c r="BP143" i="1"/>
  <c r="BO143" i="1"/>
  <c r="BN143" i="1"/>
  <c r="BM143" i="1"/>
  <c r="BL143" i="1"/>
  <c r="BI143" i="1"/>
  <c r="BG143" i="1"/>
  <c r="BD143" i="1"/>
  <c r="BB143" i="1"/>
  <c r="BF143" i="1" s="1"/>
  <c r="AW143" i="1"/>
  <c r="AV143" i="1"/>
  <c r="AR143" i="1"/>
  <c r="AP143" i="1" s="1"/>
  <c r="AE143" i="1"/>
  <c r="AC143" i="1" s="1"/>
  <c r="AD143" i="1"/>
  <c r="V143" i="1"/>
  <c r="BT142" i="1"/>
  <c r="BS142" i="1"/>
  <c r="BQ142" i="1"/>
  <c r="BR142" i="1" s="1"/>
  <c r="BD142" i="1" s="1"/>
  <c r="BP142" i="1"/>
  <c r="BO142" i="1"/>
  <c r="BN142" i="1"/>
  <c r="BM142" i="1"/>
  <c r="BL142" i="1"/>
  <c r="BI142" i="1"/>
  <c r="BG142" i="1"/>
  <c r="BF142" i="1"/>
  <c r="BB142" i="1"/>
  <c r="AW142" i="1"/>
  <c r="AV142" i="1"/>
  <c r="AR142" i="1"/>
  <c r="AP142" i="1"/>
  <c r="AE142" i="1"/>
  <c r="AD142" i="1"/>
  <c r="AC142" i="1"/>
  <c r="V142" i="1"/>
  <c r="Q142" i="1"/>
  <c r="P142" i="1"/>
  <c r="BE142" i="1" s="1"/>
  <c r="BH142" i="1" s="1"/>
  <c r="BT141" i="1"/>
  <c r="BS141" i="1"/>
  <c r="BR141" i="1"/>
  <c r="BQ141" i="1"/>
  <c r="BP141" i="1"/>
  <c r="BO141" i="1"/>
  <c r="BN141" i="1"/>
  <c r="BM141" i="1"/>
  <c r="BL141" i="1"/>
  <c r="BG141" i="1" s="1"/>
  <c r="BI141" i="1"/>
  <c r="BD141" i="1"/>
  <c r="BF141" i="1" s="1"/>
  <c r="BB141" i="1"/>
  <c r="AV141" i="1"/>
  <c r="AW141" i="1" s="1"/>
  <c r="AR141" i="1"/>
  <c r="AP141" i="1"/>
  <c r="AQ141" i="1" s="1"/>
  <c r="AE141" i="1"/>
  <c r="AC141" i="1" s="1"/>
  <c r="AD141" i="1"/>
  <c r="V141" i="1"/>
  <c r="O141" i="1"/>
  <c r="AG141" i="1" s="1"/>
  <c r="BT140" i="1"/>
  <c r="BS140" i="1"/>
  <c r="BR140" i="1"/>
  <c r="BQ140" i="1"/>
  <c r="BP140" i="1"/>
  <c r="BO140" i="1"/>
  <c r="BN140" i="1"/>
  <c r="BM140" i="1"/>
  <c r="BL140" i="1"/>
  <c r="BI140" i="1"/>
  <c r="BG140" i="1"/>
  <c r="BB140" i="1"/>
  <c r="AV140" i="1"/>
  <c r="AW140" i="1" s="1"/>
  <c r="AR140" i="1"/>
  <c r="AP140" i="1" s="1"/>
  <c r="O140" i="1" s="1"/>
  <c r="AQ140" i="1"/>
  <c r="AE140" i="1"/>
  <c r="AD140" i="1"/>
  <c r="AC140" i="1" s="1"/>
  <c r="V140" i="1"/>
  <c r="P140" i="1"/>
  <c r="BE140" i="1" s="1"/>
  <c r="BT139" i="1"/>
  <c r="BS139" i="1"/>
  <c r="BQ139" i="1"/>
  <c r="BR139" i="1" s="1"/>
  <c r="Y139" i="1" s="1"/>
  <c r="BP139" i="1"/>
  <c r="BO139" i="1"/>
  <c r="BN139" i="1"/>
  <c r="BM139" i="1"/>
  <c r="BL139" i="1"/>
  <c r="BI139" i="1"/>
  <c r="BG139" i="1"/>
  <c r="BD139" i="1"/>
  <c r="BB139" i="1"/>
  <c r="AW139" i="1"/>
  <c r="AV139" i="1"/>
  <c r="AR139" i="1"/>
  <c r="AP139" i="1" s="1"/>
  <c r="AE139" i="1"/>
  <c r="AC139" i="1" s="1"/>
  <c r="AD139" i="1"/>
  <c r="V139" i="1"/>
  <c r="BT138" i="1"/>
  <c r="BS138" i="1"/>
  <c r="BQ138" i="1"/>
  <c r="BR138" i="1" s="1"/>
  <c r="BD138" i="1" s="1"/>
  <c r="BP138" i="1"/>
  <c r="BO138" i="1"/>
  <c r="BN138" i="1"/>
  <c r="BM138" i="1"/>
  <c r="BL138" i="1"/>
  <c r="BI138" i="1"/>
  <c r="BG138" i="1"/>
  <c r="BF138" i="1"/>
  <c r="BB138" i="1"/>
  <c r="AW138" i="1"/>
  <c r="AV138" i="1"/>
  <c r="AR138" i="1"/>
  <c r="AP138" i="1"/>
  <c r="AE138" i="1"/>
  <c r="AD138" i="1"/>
  <c r="AC138" i="1"/>
  <c r="Y138" i="1"/>
  <c r="V138" i="1"/>
  <c r="Q138" i="1"/>
  <c r="BT137" i="1"/>
  <c r="BS137" i="1"/>
  <c r="BR137" i="1"/>
  <c r="Y137" i="1" s="1"/>
  <c r="BQ137" i="1"/>
  <c r="BP137" i="1"/>
  <c r="BO137" i="1"/>
  <c r="BN137" i="1"/>
  <c r="BM137" i="1"/>
  <c r="BL137" i="1"/>
  <c r="BG137" i="1" s="1"/>
  <c r="BI137" i="1"/>
  <c r="BD137" i="1"/>
  <c r="BF137" i="1" s="1"/>
  <c r="BB137" i="1"/>
  <c r="AW137" i="1"/>
  <c r="AV137" i="1"/>
  <c r="AR137" i="1"/>
  <c r="AP137" i="1"/>
  <c r="AQ137" i="1" s="1"/>
  <c r="AE137" i="1"/>
  <c r="AC137" i="1" s="1"/>
  <c r="AD137" i="1"/>
  <c r="V137" i="1"/>
  <c r="O137" i="1"/>
  <c r="AG137" i="1" s="1"/>
  <c r="BT136" i="1"/>
  <c r="BS136" i="1"/>
  <c r="BR136" i="1" s="1"/>
  <c r="BQ136" i="1"/>
  <c r="BP136" i="1"/>
  <c r="BO136" i="1"/>
  <c r="BN136" i="1"/>
  <c r="BM136" i="1"/>
  <c r="BL136" i="1"/>
  <c r="BI136" i="1"/>
  <c r="BG136" i="1"/>
  <c r="BB136" i="1"/>
  <c r="AV136" i="1"/>
  <c r="AW136" i="1" s="1"/>
  <c r="AR136" i="1"/>
  <c r="AP136" i="1" s="1"/>
  <c r="AQ136" i="1"/>
  <c r="AE136" i="1"/>
  <c r="AD136" i="1"/>
  <c r="V136" i="1"/>
  <c r="T136" i="1"/>
  <c r="BT135" i="1"/>
  <c r="BS135" i="1"/>
  <c r="BR135" i="1"/>
  <c r="BQ135" i="1"/>
  <c r="BP135" i="1"/>
  <c r="BO135" i="1"/>
  <c r="BN135" i="1"/>
  <c r="BM135" i="1"/>
  <c r="BL135" i="1"/>
  <c r="BI135" i="1"/>
  <c r="BG135" i="1"/>
  <c r="BB135" i="1"/>
  <c r="AW135" i="1"/>
  <c r="AV135" i="1"/>
  <c r="AR135" i="1"/>
  <c r="AP135" i="1" s="1"/>
  <c r="AE135" i="1"/>
  <c r="AD135" i="1"/>
  <c r="AC135" i="1" s="1"/>
  <c r="V135" i="1"/>
  <c r="BT134" i="1"/>
  <c r="BS134" i="1"/>
  <c r="BR134" i="1"/>
  <c r="BQ134" i="1"/>
  <c r="BP134" i="1"/>
  <c r="BO134" i="1"/>
  <c r="BN134" i="1"/>
  <c r="BM134" i="1"/>
  <c r="BL134" i="1"/>
  <c r="BI134" i="1"/>
  <c r="BG134" i="1"/>
  <c r="BB134" i="1"/>
  <c r="AV134" i="1"/>
  <c r="AW134" i="1" s="1"/>
  <c r="AR134" i="1"/>
  <c r="AP134" i="1" s="1"/>
  <c r="AQ134" i="1"/>
  <c r="AE134" i="1"/>
  <c r="AD134" i="1"/>
  <c r="AC134" i="1" s="1"/>
  <c r="V134" i="1"/>
  <c r="P134" i="1"/>
  <c r="BE134" i="1" s="1"/>
  <c r="O134" i="1"/>
  <c r="AG134" i="1" s="1"/>
  <c r="BT133" i="1"/>
  <c r="Y133" i="1" s="1"/>
  <c r="BS133" i="1"/>
  <c r="BR133" i="1"/>
  <c r="BQ133" i="1"/>
  <c r="BP133" i="1"/>
  <c r="BO133" i="1"/>
  <c r="BN133" i="1"/>
  <c r="BM133" i="1"/>
  <c r="BL133" i="1"/>
  <c r="BG133" i="1" s="1"/>
  <c r="BI133" i="1"/>
  <c r="BD133" i="1"/>
  <c r="BB133" i="1"/>
  <c r="AW133" i="1"/>
  <c r="AV133" i="1"/>
  <c r="AR133" i="1"/>
  <c r="AP133" i="1" s="1"/>
  <c r="AE133" i="1"/>
  <c r="AC133" i="1" s="1"/>
  <c r="AD133" i="1"/>
  <c r="V133" i="1"/>
  <c r="Q133" i="1"/>
  <c r="BT132" i="1"/>
  <c r="BS132" i="1"/>
  <c r="BQ132" i="1"/>
  <c r="BR132" i="1" s="1"/>
  <c r="BP132" i="1"/>
  <c r="BO132" i="1"/>
  <c r="BN132" i="1"/>
  <c r="BM132" i="1"/>
  <c r="BL132" i="1"/>
  <c r="BI132" i="1"/>
  <c r="BG132" i="1"/>
  <c r="BB132" i="1"/>
  <c r="AV132" i="1"/>
  <c r="AW132" i="1" s="1"/>
  <c r="AR132" i="1"/>
  <c r="AQ132" i="1"/>
  <c r="AP132" i="1"/>
  <c r="AE132" i="1"/>
  <c r="AD132" i="1"/>
  <c r="AC132" i="1"/>
  <c r="V132" i="1"/>
  <c r="T132" i="1"/>
  <c r="BT131" i="1"/>
  <c r="BS131" i="1"/>
  <c r="BR131" i="1"/>
  <c r="BD131" i="1" s="1"/>
  <c r="BQ131" i="1"/>
  <c r="BP131" i="1"/>
  <c r="BO131" i="1"/>
  <c r="BN131" i="1"/>
  <c r="BM131" i="1"/>
  <c r="BL131" i="1"/>
  <c r="BG131" i="1" s="1"/>
  <c r="BI131" i="1"/>
  <c r="BB131" i="1"/>
  <c r="BF131" i="1" s="1"/>
  <c r="AW131" i="1"/>
  <c r="AV131" i="1"/>
  <c r="AR131" i="1"/>
  <c r="AP131" i="1" s="1"/>
  <c r="AE131" i="1"/>
  <c r="AC131" i="1" s="1"/>
  <c r="AD131" i="1"/>
  <c r="Y131" i="1"/>
  <c r="V131" i="1"/>
  <c r="BT130" i="1"/>
  <c r="BS130" i="1"/>
  <c r="BQ130" i="1"/>
  <c r="BR130" i="1" s="1"/>
  <c r="BP130" i="1"/>
  <c r="BO130" i="1"/>
  <c r="BN130" i="1"/>
  <c r="BM130" i="1"/>
  <c r="BL130" i="1"/>
  <c r="BI130" i="1"/>
  <c r="BG130" i="1"/>
  <c r="BB130" i="1"/>
  <c r="AV130" i="1"/>
  <c r="AW130" i="1" s="1"/>
  <c r="AR130" i="1"/>
  <c r="AP130" i="1"/>
  <c r="Q130" i="1" s="1"/>
  <c r="AE130" i="1"/>
  <c r="AD130" i="1"/>
  <c r="AC130" i="1"/>
  <c r="V130" i="1"/>
  <c r="T130" i="1"/>
  <c r="BT129" i="1"/>
  <c r="BS129" i="1"/>
  <c r="BQ129" i="1"/>
  <c r="BR129" i="1" s="1"/>
  <c r="BP129" i="1"/>
  <c r="BO129" i="1"/>
  <c r="BN129" i="1"/>
  <c r="BM129" i="1"/>
  <c r="BL129" i="1"/>
  <c r="BI129" i="1"/>
  <c r="BG129" i="1"/>
  <c r="BB129" i="1"/>
  <c r="AV129" i="1"/>
  <c r="AW129" i="1" s="1"/>
  <c r="AR129" i="1"/>
  <c r="AP129" i="1" s="1"/>
  <c r="AE129" i="1"/>
  <c r="AD129" i="1"/>
  <c r="AC129" i="1"/>
  <c r="V129" i="1"/>
  <c r="BT128" i="1"/>
  <c r="BS128" i="1"/>
  <c r="BQ128" i="1"/>
  <c r="BR128" i="1" s="1"/>
  <c r="BD128" i="1" s="1"/>
  <c r="BP128" i="1"/>
  <c r="BO128" i="1"/>
  <c r="BN128" i="1"/>
  <c r="BM128" i="1"/>
  <c r="BL128" i="1"/>
  <c r="BG128" i="1" s="1"/>
  <c r="BI128" i="1"/>
  <c r="BB128" i="1"/>
  <c r="AV128" i="1"/>
  <c r="AW128" i="1" s="1"/>
  <c r="AR128" i="1"/>
  <c r="AQ128" i="1"/>
  <c r="AP128" i="1"/>
  <c r="O128" i="1" s="1"/>
  <c r="AE128" i="1"/>
  <c r="AD128" i="1"/>
  <c r="AC128" i="1" s="1"/>
  <c r="V128" i="1"/>
  <c r="T128" i="1"/>
  <c r="Q128" i="1"/>
  <c r="P128" i="1"/>
  <c r="BE128" i="1" s="1"/>
  <c r="BH128" i="1" s="1"/>
  <c r="BT127" i="1"/>
  <c r="BS127" i="1"/>
  <c r="BQ127" i="1"/>
  <c r="BR127" i="1" s="1"/>
  <c r="BP127" i="1"/>
  <c r="BO127" i="1"/>
  <c r="BN127" i="1"/>
  <c r="BM127" i="1"/>
  <c r="BL127" i="1"/>
  <c r="BI127" i="1"/>
  <c r="BG127" i="1"/>
  <c r="BB127" i="1"/>
  <c r="AW127" i="1"/>
  <c r="AV127" i="1"/>
  <c r="AR127" i="1"/>
  <c r="AP127" i="1"/>
  <c r="AE127" i="1"/>
  <c r="AD127" i="1"/>
  <c r="AC127" i="1"/>
  <c r="V127" i="1"/>
  <c r="BT126" i="1"/>
  <c r="BS126" i="1"/>
  <c r="BQ126" i="1"/>
  <c r="BR126" i="1" s="1"/>
  <c r="BP126" i="1"/>
  <c r="BO126" i="1"/>
  <c r="BN126" i="1"/>
  <c r="BM126" i="1"/>
  <c r="BL126" i="1"/>
  <c r="BI126" i="1"/>
  <c r="BG126" i="1"/>
  <c r="BB126" i="1"/>
  <c r="AV126" i="1"/>
  <c r="AW126" i="1" s="1"/>
  <c r="AR126" i="1"/>
  <c r="AP126" i="1" s="1"/>
  <c r="AQ126" i="1" s="1"/>
  <c r="AE126" i="1"/>
  <c r="AD126" i="1"/>
  <c r="AC126" i="1" s="1"/>
  <c r="V126" i="1"/>
  <c r="P126" i="1"/>
  <c r="BE126" i="1" s="1"/>
  <c r="BT125" i="1"/>
  <c r="BS125" i="1"/>
  <c r="BR125" i="1"/>
  <c r="BQ125" i="1"/>
  <c r="BP125" i="1"/>
  <c r="BO125" i="1"/>
  <c r="BN125" i="1"/>
  <c r="BM125" i="1"/>
  <c r="BL125" i="1"/>
  <c r="BG125" i="1" s="1"/>
  <c r="BI125" i="1"/>
  <c r="BD125" i="1"/>
  <c r="BB125" i="1"/>
  <c r="BF125" i="1" s="1"/>
  <c r="AW125" i="1"/>
  <c r="AV125" i="1"/>
  <c r="AR125" i="1"/>
  <c r="AP125" i="1"/>
  <c r="P125" i="1" s="1"/>
  <c r="BE125" i="1" s="1"/>
  <c r="AE125" i="1"/>
  <c r="AD125" i="1"/>
  <c r="AC125" i="1"/>
  <c r="Y125" i="1"/>
  <c r="V125" i="1"/>
  <c r="T125" i="1"/>
  <c r="Q125" i="1"/>
  <c r="BT124" i="1"/>
  <c r="BS124" i="1"/>
  <c r="BQ124" i="1"/>
  <c r="BR124" i="1" s="1"/>
  <c r="BP124" i="1"/>
  <c r="BO124" i="1"/>
  <c r="BN124" i="1"/>
  <c r="BM124" i="1"/>
  <c r="BL124" i="1"/>
  <c r="BI124" i="1"/>
  <c r="BG124" i="1"/>
  <c r="BB124" i="1"/>
  <c r="AV124" i="1"/>
  <c r="AW124" i="1" s="1"/>
  <c r="AR124" i="1"/>
  <c r="AQ124" i="1"/>
  <c r="AP124" i="1"/>
  <c r="AE124" i="1"/>
  <c r="AD124" i="1"/>
  <c r="AC124" i="1"/>
  <c r="V124" i="1"/>
  <c r="T124" i="1"/>
  <c r="BT123" i="1"/>
  <c r="BS123" i="1"/>
  <c r="BR123" i="1"/>
  <c r="BD123" i="1" s="1"/>
  <c r="BQ123" i="1"/>
  <c r="BP123" i="1"/>
  <c r="BO123" i="1"/>
  <c r="BN123" i="1"/>
  <c r="BM123" i="1"/>
  <c r="BL123" i="1"/>
  <c r="BG123" i="1" s="1"/>
  <c r="BI123" i="1"/>
  <c r="BB123" i="1"/>
  <c r="BF123" i="1" s="1"/>
  <c r="AW123" i="1"/>
  <c r="AV123" i="1"/>
  <c r="AR123" i="1"/>
  <c r="AP123" i="1" s="1"/>
  <c r="AE123" i="1"/>
  <c r="AC123" i="1" s="1"/>
  <c r="AD123" i="1"/>
  <c r="Y123" i="1"/>
  <c r="V123" i="1"/>
  <c r="BT122" i="1"/>
  <c r="BS122" i="1"/>
  <c r="BQ122" i="1"/>
  <c r="BR122" i="1" s="1"/>
  <c r="BP122" i="1"/>
  <c r="BO122" i="1"/>
  <c r="BN122" i="1"/>
  <c r="BM122" i="1"/>
  <c r="BL122" i="1"/>
  <c r="BI122" i="1"/>
  <c r="BG122" i="1"/>
  <c r="BB122" i="1"/>
  <c r="AV122" i="1"/>
  <c r="AW122" i="1" s="1"/>
  <c r="AR122" i="1"/>
  <c r="AP122" i="1"/>
  <c r="Q122" i="1" s="1"/>
  <c r="AE122" i="1"/>
  <c r="AD122" i="1"/>
  <c r="AC122" i="1"/>
  <c r="V122" i="1"/>
  <c r="T122" i="1"/>
  <c r="BT121" i="1"/>
  <c r="BS121" i="1"/>
  <c r="BQ121" i="1"/>
  <c r="BR121" i="1" s="1"/>
  <c r="BP121" i="1"/>
  <c r="BO121" i="1"/>
  <c r="BN121" i="1"/>
  <c r="BM121" i="1"/>
  <c r="BL121" i="1"/>
  <c r="BI121" i="1"/>
  <c r="BG121" i="1"/>
  <c r="BB121" i="1"/>
  <c r="AV121" i="1"/>
  <c r="AW121" i="1" s="1"/>
  <c r="AR121" i="1"/>
  <c r="AP121" i="1" s="1"/>
  <c r="AE121" i="1"/>
  <c r="AD121" i="1"/>
  <c r="AC121" i="1" s="1"/>
  <c r="V121" i="1"/>
  <c r="P121" i="1"/>
  <c r="BE121" i="1" s="1"/>
  <c r="BT120" i="1"/>
  <c r="BS120" i="1"/>
  <c r="BQ120" i="1"/>
  <c r="BR120" i="1" s="1"/>
  <c r="BP120" i="1"/>
  <c r="BO120" i="1"/>
  <c r="BN120" i="1"/>
  <c r="BM120" i="1"/>
  <c r="BL120" i="1"/>
  <c r="BG120" i="1" s="1"/>
  <c r="BI120" i="1"/>
  <c r="BD120" i="1"/>
  <c r="BB120" i="1"/>
  <c r="BF120" i="1" s="1"/>
  <c r="AV120" i="1"/>
  <c r="AW120" i="1" s="1"/>
  <c r="AR120" i="1"/>
  <c r="AQ120" i="1"/>
  <c r="AP120" i="1"/>
  <c r="O120" i="1" s="1"/>
  <c r="AG120" i="1"/>
  <c r="AE120" i="1"/>
  <c r="AD120" i="1"/>
  <c r="AC120" i="1" s="1"/>
  <c r="Y120" i="1"/>
  <c r="V120" i="1"/>
  <c r="T120" i="1"/>
  <c r="Q120" i="1"/>
  <c r="P120" i="1"/>
  <c r="BE120" i="1" s="1"/>
  <c r="BH120" i="1" s="1"/>
  <c r="BT119" i="1"/>
  <c r="BS119" i="1"/>
  <c r="BR119" i="1"/>
  <c r="BQ119" i="1"/>
  <c r="BP119" i="1"/>
  <c r="BO119" i="1"/>
  <c r="BN119" i="1"/>
  <c r="BM119" i="1"/>
  <c r="BL119" i="1"/>
  <c r="BG119" i="1" s="1"/>
  <c r="BI119" i="1"/>
  <c r="BB119" i="1"/>
  <c r="AW119" i="1"/>
  <c r="AV119" i="1"/>
  <c r="AR119" i="1"/>
  <c r="AP119" i="1" s="1"/>
  <c r="AE119" i="1"/>
  <c r="AC119" i="1" s="1"/>
  <c r="AD119" i="1"/>
  <c r="V119" i="1"/>
  <c r="BT118" i="1"/>
  <c r="BS118" i="1"/>
  <c r="BQ118" i="1"/>
  <c r="BR118" i="1" s="1"/>
  <c r="BP118" i="1"/>
  <c r="BO118" i="1"/>
  <c r="BN118" i="1"/>
  <c r="BM118" i="1"/>
  <c r="BL118" i="1"/>
  <c r="BI118" i="1"/>
  <c r="BG118" i="1"/>
  <c r="BB118" i="1"/>
  <c r="AW118" i="1"/>
  <c r="AV118" i="1"/>
  <c r="AR118" i="1"/>
  <c r="AP118" i="1" s="1"/>
  <c r="AQ118" i="1"/>
  <c r="AE118" i="1"/>
  <c r="AD118" i="1"/>
  <c r="V118" i="1"/>
  <c r="T118" i="1"/>
  <c r="Q118" i="1"/>
  <c r="P118" i="1"/>
  <c r="BE118" i="1" s="1"/>
  <c r="O118" i="1"/>
  <c r="AG118" i="1" s="1"/>
  <c r="BT117" i="1"/>
  <c r="BS117" i="1"/>
  <c r="BR117" i="1"/>
  <c r="BQ117" i="1"/>
  <c r="BP117" i="1"/>
  <c r="BO117" i="1"/>
  <c r="BN117" i="1"/>
  <c r="BM117" i="1"/>
  <c r="BL117" i="1"/>
  <c r="BG117" i="1" s="1"/>
  <c r="BI117" i="1"/>
  <c r="BB117" i="1"/>
  <c r="AW117" i="1"/>
  <c r="AV117" i="1"/>
  <c r="AR117" i="1"/>
  <c r="AP117" i="1"/>
  <c r="AE117" i="1"/>
  <c r="AC117" i="1" s="1"/>
  <c r="AD117" i="1"/>
  <c r="V117" i="1"/>
  <c r="BT116" i="1"/>
  <c r="BS116" i="1"/>
  <c r="BR116" i="1"/>
  <c r="BQ116" i="1"/>
  <c r="BP116" i="1"/>
  <c r="BO116" i="1"/>
  <c r="BN116" i="1"/>
  <c r="BM116" i="1"/>
  <c r="BL116" i="1"/>
  <c r="BI116" i="1"/>
  <c r="BG116" i="1"/>
  <c r="BB116" i="1"/>
  <c r="AV116" i="1"/>
  <c r="AW116" i="1" s="1"/>
  <c r="AR116" i="1"/>
  <c r="AP116" i="1"/>
  <c r="AE116" i="1"/>
  <c r="AD116" i="1"/>
  <c r="AC116" i="1"/>
  <c r="V116" i="1"/>
  <c r="O116" i="1"/>
  <c r="AG116" i="1" s="1"/>
  <c r="BT115" i="1"/>
  <c r="BS115" i="1"/>
  <c r="BR115" i="1" s="1"/>
  <c r="BQ115" i="1"/>
  <c r="BP115" i="1"/>
  <c r="BO115" i="1"/>
  <c r="BN115" i="1"/>
  <c r="BM115" i="1"/>
  <c r="BL115" i="1"/>
  <c r="BG115" i="1" s="1"/>
  <c r="BI115" i="1"/>
  <c r="BB115" i="1"/>
  <c r="AV115" i="1"/>
  <c r="AW115" i="1" s="1"/>
  <c r="AR115" i="1"/>
  <c r="AP115" i="1"/>
  <c r="AE115" i="1"/>
  <c r="AC115" i="1" s="1"/>
  <c r="AD115" i="1"/>
  <c r="V115" i="1"/>
  <c r="BT114" i="1"/>
  <c r="BS114" i="1"/>
  <c r="BQ114" i="1"/>
  <c r="BR114" i="1" s="1"/>
  <c r="Y114" i="1" s="1"/>
  <c r="BP114" i="1"/>
  <c r="BO114" i="1"/>
  <c r="BN114" i="1"/>
  <c r="BM114" i="1"/>
  <c r="BL114" i="1"/>
  <c r="BI114" i="1"/>
  <c r="BG114" i="1"/>
  <c r="BD114" i="1"/>
  <c r="BF114" i="1" s="1"/>
  <c r="BB114" i="1"/>
  <c r="AV114" i="1"/>
  <c r="AW114" i="1" s="1"/>
  <c r="AR114" i="1"/>
  <c r="AQ114" i="1"/>
  <c r="AP114" i="1"/>
  <c r="AE114" i="1"/>
  <c r="AD114" i="1"/>
  <c r="AC114" i="1"/>
  <c r="V114" i="1"/>
  <c r="P114" i="1"/>
  <c r="BE114" i="1" s="1"/>
  <c r="BH114" i="1" s="1"/>
  <c r="BT113" i="1"/>
  <c r="BS113" i="1"/>
  <c r="BR113" i="1" s="1"/>
  <c r="BQ113" i="1"/>
  <c r="BP113" i="1"/>
  <c r="BO113" i="1"/>
  <c r="BN113" i="1"/>
  <c r="BM113" i="1"/>
  <c r="BL113" i="1"/>
  <c r="BG113" i="1" s="1"/>
  <c r="BI113" i="1"/>
  <c r="BB113" i="1"/>
  <c r="AW113" i="1"/>
  <c r="AV113" i="1"/>
  <c r="AR113" i="1"/>
  <c r="AP113" i="1" s="1"/>
  <c r="AE113" i="1"/>
  <c r="AC113" i="1" s="1"/>
  <c r="AD113" i="1"/>
  <c r="V113" i="1"/>
  <c r="Q113" i="1"/>
  <c r="BT112" i="1"/>
  <c r="BS112" i="1"/>
  <c r="BQ112" i="1"/>
  <c r="BP112" i="1"/>
  <c r="BO112" i="1"/>
  <c r="BN112" i="1"/>
  <c r="BM112" i="1"/>
  <c r="BL112" i="1"/>
  <c r="BI112" i="1"/>
  <c r="BG112" i="1"/>
  <c r="BB112" i="1"/>
  <c r="AW112" i="1"/>
  <c r="AV112" i="1"/>
  <c r="AR112" i="1"/>
  <c r="AQ112" i="1"/>
  <c r="AP112" i="1"/>
  <c r="O112" i="1" s="1"/>
  <c r="AG112" i="1"/>
  <c r="AE112" i="1"/>
  <c r="AD112" i="1"/>
  <c r="AC112" i="1" s="1"/>
  <c r="V112" i="1"/>
  <c r="T112" i="1"/>
  <c r="Q112" i="1"/>
  <c r="P112" i="1"/>
  <c r="BE112" i="1" s="1"/>
  <c r="BT111" i="1"/>
  <c r="BS111" i="1"/>
  <c r="BR111" i="1"/>
  <c r="BQ111" i="1"/>
  <c r="BP111" i="1"/>
  <c r="BO111" i="1"/>
  <c r="BN111" i="1"/>
  <c r="BM111" i="1"/>
  <c r="BL111" i="1"/>
  <c r="BG111" i="1" s="1"/>
  <c r="BI111" i="1"/>
  <c r="BD111" i="1"/>
  <c r="BF111" i="1" s="1"/>
  <c r="BB111" i="1"/>
  <c r="AW111" i="1"/>
  <c r="AV111" i="1"/>
  <c r="AR111" i="1"/>
  <c r="AP111" i="1" s="1"/>
  <c r="AE111" i="1"/>
  <c r="AD111" i="1"/>
  <c r="AC111" i="1" s="1"/>
  <c r="Y111" i="1"/>
  <c r="V111" i="1"/>
  <c r="T111" i="1"/>
  <c r="BT110" i="1"/>
  <c r="BS110" i="1"/>
  <c r="BR110" i="1"/>
  <c r="BD110" i="1" s="1"/>
  <c r="BQ110" i="1"/>
  <c r="BP110" i="1"/>
  <c r="BO110" i="1"/>
  <c r="BN110" i="1"/>
  <c r="BM110" i="1"/>
  <c r="BL110" i="1"/>
  <c r="BG110" i="1" s="1"/>
  <c r="BI110" i="1"/>
  <c r="BB110" i="1"/>
  <c r="AV110" i="1"/>
  <c r="AW110" i="1" s="1"/>
  <c r="AR110" i="1"/>
  <c r="AP110" i="1" s="1"/>
  <c r="AE110" i="1"/>
  <c r="AD110" i="1"/>
  <c r="V110" i="1"/>
  <c r="Q110" i="1"/>
  <c r="O110" i="1"/>
  <c r="BT109" i="1"/>
  <c r="BS109" i="1"/>
  <c r="BR109" i="1"/>
  <c r="BQ109" i="1"/>
  <c r="BP109" i="1"/>
  <c r="BO109" i="1"/>
  <c r="BN109" i="1"/>
  <c r="BM109" i="1"/>
  <c r="BL109" i="1"/>
  <c r="BG109" i="1" s="1"/>
  <c r="BI109" i="1"/>
  <c r="BD109" i="1"/>
  <c r="BB109" i="1"/>
  <c r="BF109" i="1" s="1"/>
  <c r="AW109" i="1"/>
  <c r="AV109" i="1"/>
  <c r="AR109" i="1"/>
  <c r="AP109" i="1" s="1"/>
  <c r="AE109" i="1"/>
  <c r="AC109" i="1" s="1"/>
  <c r="AD109" i="1"/>
  <c r="Y109" i="1"/>
  <c r="V109" i="1"/>
  <c r="O109" i="1"/>
  <c r="BT108" i="1"/>
  <c r="BS108" i="1"/>
  <c r="BQ108" i="1"/>
  <c r="BR108" i="1" s="1"/>
  <c r="BP108" i="1"/>
  <c r="BO108" i="1"/>
  <c r="BN108" i="1"/>
  <c r="BM108" i="1"/>
  <c r="BL108" i="1"/>
  <c r="BI108" i="1"/>
  <c r="BG108" i="1"/>
  <c r="BB108" i="1"/>
  <c r="AV108" i="1"/>
  <c r="AW108" i="1" s="1"/>
  <c r="AR108" i="1"/>
  <c r="AP108" i="1" s="1"/>
  <c r="AQ108" i="1" s="1"/>
  <c r="AE108" i="1"/>
  <c r="AD108" i="1"/>
  <c r="AC108" i="1" s="1"/>
  <c r="V108" i="1"/>
  <c r="T108" i="1"/>
  <c r="BT107" i="1"/>
  <c r="BS107" i="1"/>
  <c r="BR107" i="1" s="1"/>
  <c r="Y107" i="1" s="1"/>
  <c r="BQ107" i="1"/>
  <c r="BP107" i="1"/>
  <c r="BO107" i="1"/>
  <c r="BN107" i="1"/>
  <c r="BM107" i="1"/>
  <c r="BL107" i="1"/>
  <c r="BG107" i="1" s="1"/>
  <c r="BI107" i="1"/>
  <c r="BD107" i="1"/>
  <c r="BB107" i="1"/>
  <c r="AW107" i="1"/>
  <c r="AV107" i="1"/>
  <c r="AR107" i="1"/>
  <c r="AP107" i="1" s="1"/>
  <c r="AG107" i="1"/>
  <c r="AE107" i="1"/>
  <c r="AD107" i="1"/>
  <c r="AC107" i="1"/>
  <c r="V107" i="1"/>
  <c r="O107" i="1"/>
  <c r="BT106" i="1"/>
  <c r="BS106" i="1"/>
  <c r="BQ106" i="1"/>
  <c r="BP106" i="1"/>
  <c r="BO106" i="1"/>
  <c r="BN106" i="1"/>
  <c r="BM106" i="1"/>
  <c r="BL106" i="1"/>
  <c r="BI106" i="1"/>
  <c r="BG106" i="1"/>
  <c r="BB106" i="1"/>
  <c r="AV106" i="1"/>
  <c r="AW106" i="1" s="1"/>
  <c r="AR106" i="1"/>
  <c r="AP106" i="1"/>
  <c r="AE106" i="1"/>
  <c r="AD106" i="1"/>
  <c r="AC106" i="1" s="1"/>
  <c r="V106" i="1"/>
  <c r="BT105" i="1"/>
  <c r="BS105" i="1"/>
  <c r="BR105" i="1" s="1"/>
  <c r="BQ105" i="1"/>
  <c r="BP105" i="1"/>
  <c r="BO105" i="1"/>
  <c r="BN105" i="1"/>
  <c r="BM105" i="1"/>
  <c r="BL105" i="1"/>
  <c r="BG105" i="1" s="1"/>
  <c r="BI105" i="1"/>
  <c r="BB105" i="1"/>
  <c r="AV105" i="1"/>
  <c r="AW105" i="1" s="1"/>
  <c r="AR105" i="1"/>
  <c r="AP105" i="1" s="1"/>
  <c r="AE105" i="1"/>
  <c r="AD105" i="1"/>
  <c r="AC105" i="1" s="1"/>
  <c r="V105" i="1"/>
  <c r="BT104" i="1"/>
  <c r="BS104" i="1"/>
  <c r="BQ104" i="1"/>
  <c r="BR104" i="1" s="1"/>
  <c r="BD104" i="1" s="1"/>
  <c r="BP104" i="1"/>
  <c r="BO104" i="1"/>
  <c r="BN104" i="1"/>
  <c r="BM104" i="1"/>
  <c r="BL104" i="1"/>
  <c r="BI104" i="1"/>
  <c r="BG104" i="1"/>
  <c r="BE104" i="1"/>
  <c r="BH104" i="1" s="1"/>
  <c r="BB104" i="1"/>
  <c r="BF104" i="1" s="1"/>
  <c r="AW104" i="1"/>
  <c r="AV104" i="1"/>
  <c r="AR104" i="1"/>
  <c r="AQ104" i="1"/>
  <c r="AP104" i="1"/>
  <c r="O104" i="1" s="1"/>
  <c r="AE104" i="1"/>
  <c r="AD104" i="1"/>
  <c r="AC104" i="1" s="1"/>
  <c r="V104" i="1"/>
  <c r="T104" i="1"/>
  <c r="Q104" i="1"/>
  <c r="P104" i="1"/>
  <c r="BT103" i="1"/>
  <c r="Y103" i="1" s="1"/>
  <c r="BS103" i="1"/>
  <c r="BR103" i="1"/>
  <c r="BQ103" i="1"/>
  <c r="BP103" i="1"/>
  <c r="BO103" i="1"/>
  <c r="BN103" i="1"/>
  <c r="BM103" i="1"/>
  <c r="BL103" i="1"/>
  <c r="BG103" i="1" s="1"/>
  <c r="BI103" i="1"/>
  <c r="BD103" i="1"/>
  <c r="BF103" i="1" s="1"/>
  <c r="BB103" i="1"/>
  <c r="AW103" i="1"/>
  <c r="AV103" i="1"/>
  <c r="AR103" i="1"/>
  <c r="AP103" i="1"/>
  <c r="AE103" i="1"/>
  <c r="AD103" i="1"/>
  <c r="AC103" i="1" s="1"/>
  <c r="V103" i="1"/>
  <c r="O103" i="1"/>
  <c r="AG103" i="1" s="1"/>
  <c r="BT102" i="1"/>
  <c r="BS102" i="1"/>
  <c r="BQ102" i="1"/>
  <c r="BR102" i="1" s="1"/>
  <c r="BP102" i="1"/>
  <c r="BO102" i="1"/>
  <c r="BN102" i="1"/>
  <c r="BM102" i="1"/>
  <c r="BL102" i="1"/>
  <c r="BI102" i="1"/>
  <c r="BG102" i="1"/>
  <c r="BB102" i="1"/>
  <c r="AV102" i="1"/>
  <c r="AW102" i="1" s="1"/>
  <c r="AR102" i="1"/>
  <c r="AP102" i="1" s="1"/>
  <c r="T102" i="1" s="1"/>
  <c r="AQ102" i="1"/>
  <c r="AE102" i="1"/>
  <c r="AD102" i="1"/>
  <c r="AC102" i="1" s="1"/>
  <c r="V102" i="1"/>
  <c r="Q102" i="1"/>
  <c r="P102" i="1"/>
  <c r="BE102" i="1" s="1"/>
  <c r="BT101" i="1"/>
  <c r="BS101" i="1"/>
  <c r="BR101" i="1"/>
  <c r="BQ101" i="1"/>
  <c r="BP101" i="1"/>
  <c r="BO101" i="1"/>
  <c r="BN101" i="1"/>
  <c r="BM101" i="1"/>
  <c r="BL101" i="1"/>
  <c r="BG101" i="1" s="1"/>
  <c r="BI101" i="1"/>
  <c r="BD101" i="1"/>
  <c r="BB101" i="1"/>
  <c r="BF101" i="1" s="1"/>
  <c r="AW101" i="1"/>
  <c r="AV101" i="1"/>
  <c r="AR101" i="1"/>
  <c r="AP101" i="1" s="1"/>
  <c r="AE101" i="1"/>
  <c r="AC101" i="1" s="1"/>
  <c r="AD101" i="1"/>
  <c r="Y101" i="1"/>
  <c r="V101" i="1"/>
  <c r="BT100" i="1"/>
  <c r="BS100" i="1"/>
  <c r="BR100" i="1"/>
  <c r="BQ100" i="1"/>
  <c r="BP100" i="1"/>
  <c r="BO100" i="1"/>
  <c r="BN100" i="1"/>
  <c r="BM100" i="1"/>
  <c r="BL100" i="1"/>
  <c r="BI100" i="1"/>
  <c r="BG100" i="1"/>
  <c r="BB100" i="1"/>
  <c r="AV100" i="1"/>
  <c r="AW100" i="1" s="1"/>
  <c r="AR100" i="1"/>
  <c r="AP100" i="1"/>
  <c r="AE100" i="1"/>
  <c r="AC100" i="1" s="1"/>
  <c r="AD100" i="1"/>
  <c r="V100" i="1"/>
  <c r="O100" i="1"/>
  <c r="BT99" i="1"/>
  <c r="BS99" i="1"/>
  <c r="BR99" i="1" s="1"/>
  <c r="Y99" i="1" s="1"/>
  <c r="BQ99" i="1"/>
  <c r="BP99" i="1"/>
  <c r="BO99" i="1"/>
  <c r="BN99" i="1"/>
  <c r="BM99" i="1"/>
  <c r="BL99" i="1"/>
  <c r="BG99" i="1" s="1"/>
  <c r="BI99" i="1"/>
  <c r="BD99" i="1"/>
  <c r="BF99" i="1" s="1"/>
  <c r="BB99" i="1"/>
  <c r="AV99" i="1"/>
  <c r="AW99" i="1" s="1"/>
  <c r="AR99" i="1"/>
  <c r="AP99" i="1" s="1"/>
  <c r="AG99" i="1"/>
  <c r="AE99" i="1"/>
  <c r="AC99" i="1" s="1"/>
  <c r="AD99" i="1"/>
  <c r="V99" i="1"/>
  <c r="P99" i="1"/>
  <c r="BE99" i="1" s="1"/>
  <c r="O99" i="1"/>
  <c r="BT98" i="1"/>
  <c r="BS98" i="1"/>
  <c r="BQ98" i="1"/>
  <c r="BR98" i="1" s="1"/>
  <c r="BP98" i="1"/>
  <c r="BO98" i="1"/>
  <c r="BN98" i="1"/>
  <c r="BM98" i="1"/>
  <c r="BL98" i="1"/>
  <c r="BI98" i="1"/>
  <c r="BG98" i="1"/>
  <c r="BB98" i="1"/>
  <c r="AV98" i="1"/>
  <c r="AW98" i="1" s="1"/>
  <c r="AR98" i="1"/>
  <c r="AQ98" i="1"/>
  <c r="AP98" i="1"/>
  <c r="AE98" i="1"/>
  <c r="AD98" i="1"/>
  <c r="AC98" i="1" s="1"/>
  <c r="V98" i="1"/>
  <c r="T98" i="1"/>
  <c r="P98" i="1"/>
  <c r="BE98" i="1" s="1"/>
  <c r="BT97" i="1"/>
  <c r="BS97" i="1"/>
  <c r="BQ97" i="1"/>
  <c r="BR97" i="1" s="1"/>
  <c r="BP97" i="1"/>
  <c r="BO97" i="1"/>
  <c r="BN97" i="1"/>
  <c r="BM97" i="1"/>
  <c r="BL97" i="1"/>
  <c r="BI97" i="1"/>
  <c r="BG97" i="1"/>
  <c r="BD97" i="1"/>
  <c r="BF97" i="1" s="1"/>
  <c r="BB97" i="1"/>
  <c r="AW97" i="1"/>
  <c r="AV97" i="1"/>
  <c r="AR97" i="1"/>
  <c r="AP97" i="1"/>
  <c r="O97" i="1" s="1"/>
  <c r="AE97" i="1"/>
  <c r="AD97" i="1"/>
  <c r="Y97" i="1"/>
  <c r="V97" i="1"/>
  <c r="BT96" i="1"/>
  <c r="BS96" i="1"/>
  <c r="BQ96" i="1"/>
  <c r="BP96" i="1"/>
  <c r="BO96" i="1"/>
  <c r="BN96" i="1"/>
  <c r="BM96" i="1"/>
  <c r="BL96" i="1"/>
  <c r="BI96" i="1"/>
  <c r="BG96" i="1"/>
  <c r="BB96" i="1"/>
  <c r="AW96" i="1"/>
  <c r="AV96" i="1"/>
  <c r="AR96" i="1"/>
  <c r="AQ96" i="1"/>
  <c r="AP96" i="1"/>
  <c r="O96" i="1" s="1"/>
  <c r="AE96" i="1"/>
  <c r="AD96" i="1"/>
  <c r="AC96" i="1" s="1"/>
  <c r="V96" i="1"/>
  <c r="T96" i="1"/>
  <c r="Q96" i="1"/>
  <c r="P96" i="1"/>
  <c r="BE96" i="1" s="1"/>
  <c r="BT95" i="1"/>
  <c r="BS95" i="1"/>
  <c r="BQ95" i="1"/>
  <c r="BR95" i="1" s="1"/>
  <c r="BD95" i="1" s="1"/>
  <c r="BP95" i="1"/>
  <c r="BO95" i="1"/>
  <c r="BN95" i="1"/>
  <c r="BM95" i="1"/>
  <c r="BL95" i="1"/>
  <c r="BI95" i="1"/>
  <c r="BG95" i="1"/>
  <c r="BF95" i="1"/>
  <c r="BB95" i="1"/>
  <c r="AW95" i="1"/>
  <c r="AV95" i="1"/>
  <c r="AR95" i="1"/>
  <c r="AP95" i="1"/>
  <c r="Q95" i="1" s="1"/>
  <c r="AE95" i="1"/>
  <c r="AD95" i="1"/>
  <c r="AC95" i="1" s="1"/>
  <c r="Y95" i="1"/>
  <c r="V95" i="1"/>
  <c r="BT94" i="1"/>
  <c r="BS94" i="1"/>
  <c r="BR94" i="1"/>
  <c r="BD94" i="1" s="1"/>
  <c r="BQ94" i="1"/>
  <c r="BP94" i="1"/>
  <c r="BO94" i="1"/>
  <c r="BN94" i="1"/>
  <c r="BM94" i="1"/>
  <c r="BL94" i="1"/>
  <c r="BG94" i="1" s="1"/>
  <c r="BI94" i="1"/>
  <c r="BB94" i="1"/>
  <c r="AV94" i="1"/>
  <c r="AW94" i="1" s="1"/>
  <c r="AR94" i="1"/>
  <c r="AP94" i="1" s="1"/>
  <c r="AE94" i="1"/>
  <c r="AD94" i="1"/>
  <c r="Y94" i="1"/>
  <c r="Z94" i="1" s="1"/>
  <c r="AA94" i="1" s="1"/>
  <c r="AB94" i="1" s="1"/>
  <c r="AF94" i="1" s="1"/>
  <c r="V94" i="1"/>
  <c r="T94" i="1"/>
  <c r="Q94" i="1"/>
  <c r="O94" i="1"/>
  <c r="BT93" i="1"/>
  <c r="BS93" i="1"/>
  <c r="BR93" i="1"/>
  <c r="BQ93" i="1"/>
  <c r="BP93" i="1"/>
  <c r="BO93" i="1"/>
  <c r="BN93" i="1"/>
  <c r="BM93" i="1"/>
  <c r="BL93" i="1"/>
  <c r="BI93" i="1"/>
  <c r="BG93" i="1"/>
  <c r="BD93" i="1"/>
  <c r="BB93" i="1"/>
  <c r="BF93" i="1" s="1"/>
  <c r="AW93" i="1"/>
  <c r="AV93" i="1"/>
  <c r="AR93" i="1"/>
  <c r="AQ93" i="1"/>
  <c r="AP93" i="1"/>
  <c r="AE93" i="1"/>
  <c r="AD93" i="1"/>
  <c r="AC93" i="1"/>
  <c r="Y93" i="1"/>
  <c r="V93" i="1"/>
  <c r="T93" i="1"/>
  <c r="O93" i="1"/>
  <c r="BT92" i="1"/>
  <c r="BS92" i="1"/>
  <c r="BQ92" i="1"/>
  <c r="BR92" i="1" s="1"/>
  <c r="BD92" i="1" s="1"/>
  <c r="BP92" i="1"/>
  <c r="BO92" i="1"/>
  <c r="BN92" i="1"/>
  <c r="BM92" i="1"/>
  <c r="BL92" i="1"/>
  <c r="BI92" i="1"/>
  <c r="BG92" i="1"/>
  <c r="BF92" i="1"/>
  <c r="BB92" i="1"/>
  <c r="AW92" i="1"/>
  <c r="AV92" i="1"/>
  <c r="AR92" i="1"/>
  <c r="AP92" i="1"/>
  <c r="AE92" i="1"/>
  <c r="AD92" i="1"/>
  <c r="AC92" i="1" s="1"/>
  <c r="Y92" i="1"/>
  <c r="V92" i="1"/>
  <c r="BT91" i="1"/>
  <c r="BS91" i="1"/>
  <c r="BR91" i="1" s="1"/>
  <c r="BQ91" i="1"/>
  <c r="BP91" i="1"/>
  <c r="BO91" i="1"/>
  <c r="BN91" i="1"/>
  <c r="BM91" i="1"/>
  <c r="BL91" i="1"/>
  <c r="BG91" i="1" s="1"/>
  <c r="BI91" i="1"/>
  <c r="BD91" i="1"/>
  <c r="BB91" i="1"/>
  <c r="BF91" i="1" s="1"/>
  <c r="AV91" i="1"/>
  <c r="AW91" i="1" s="1"/>
  <c r="AR91" i="1"/>
  <c r="AP91" i="1" s="1"/>
  <c r="Q91" i="1" s="1"/>
  <c r="AE91" i="1"/>
  <c r="AC91" i="1" s="1"/>
  <c r="AD91" i="1"/>
  <c r="Y91" i="1"/>
  <c r="V91" i="1"/>
  <c r="O91" i="1"/>
  <c r="BT90" i="1"/>
  <c r="BS90" i="1"/>
  <c r="BQ90" i="1"/>
  <c r="BR90" i="1" s="1"/>
  <c r="BP90" i="1"/>
  <c r="BO90" i="1"/>
  <c r="BN90" i="1"/>
  <c r="BM90" i="1"/>
  <c r="BL90" i="1"/>
  <c r="BI90" i="1"/>
  <c r="BG90" i="1"/>
  <c r="BB90" i="1"/>
  <c r="AV90" i="1"/>
  <c r="AW90" i="1" s="1"/>
  <c r="AR90" i="1"/>
  <c r="AP90" i="1"/>
  <c r="AE90" i="1"/>
  <c r="AD90" i="1"/>
  <c r="AC90" i="1" s="1"/>
  <c r="V90" i="1"/>
  <c r="BT89" i="1"/>
  <c r="BS89" i="1"/>
  <c r="BR89" i="1" s="1"/>
  <c r="BQ89" i="1"/>
  <c r="BP89" i="1"/>
  <c r="BO89" i="1"/>
  <c r="BN89" i="1"/>
  <c r="BM89" i="1"/>
  <c r="BL89" i="1"/>
  <c r="BG89" i="1" s="1"/>
  <c r="BI89" i="1"/>
  <c r="BD89" i="1"/>
  <c r="BF89" i="1" s="1"/>
  <c r="BB89" i="1"/>
  <c r="AV89" i="1"/>
  <c r="AW89" i="1" s="1"/>
  <c r="AR89" i="1"/>
  <c r="AP89" i="1" s="1"/>
  <c r="AE89" i="1"/>
  <c r="AD89" i="1"/>
  <c r="AC89" i="1" s="1"/>
  <c r="Y89" i="1"/>
  <c r="V89" i="1"/>
  <c r="Q89" i="1"/>
  <c r="P89" i="1"/>
  <c r="BE89" i="1" s="1"/>
  <c r="O89" i="1"/>
  <c r="BT88" i="1"/>
  <c r="BS88" i="1"/>
  <c r="BQ88" i="1"/>
  <c r="BP88" i="1"/>
  <c r="BO88" i="1"/>
  <c r="BN88" i="1"/>
  <c r="BM88" i="1"/>
  <c r="BL88" i="1"/>
  <c r="BG88" i="1" s="1"/>
  <c r="BI88" i="1"/>
  <c r="BB88" i="1"/>
  <c r="AV88" i="1"/>
  <c r="AW88" i="1" s="1"/>
  <c r="AR88" i="1"/>
  <c r="AQ88" i="1"/>
  <c r="AP88" i="1"/>
  <c r="O88" i="1" s="1"/>
  <c r="AG88" i="1"/>
  <c r="AE88" i="1"/>
  <c r="AD88" i="1"/>
  <c r="AC88" i="1" s="1"/>
  <c r="V88" i="1"/>
  <c r="T88" i="1"/>
  <c r="Q88" i="1"/>
  <c r="P88" i="1"/>
  <c r="BE88" i="1" s="1"/>
  <c r="BT87" i="1"/>
  <c r="BS87" i="1"/>
  <c r="BR87" i="1"/>
  <c r="BQ87" i="1"/>
  <c r="BP87" i="1"/>
  <c r="BO87" i="1"/>
  <c r="BN87" i="1"/>
  <c r="BM87" i="1"/>
  <c r="BL87" i="1"/>
  <c r="BG87" i="1" s="1"/>
  <c r="BI87" i="1"/>
  <c r="BD87" i="1"/>
  <c r="BF87" i="1" s="1"/>
  <c r="BB87" i="1"/>
  <c r="AW87" i="1"/>
  <c r="AV87" i="1"/>
  <c r="AR87" i="1"/>
  <c r="AP87" i="1" s="1"/>
  <c r="AE87" i="1"/>
  <c r="AD87" i="1"/>
  <c r="AC87" i="1" s="1"/>
  <c r="Y87" i="1"/>
  <c r="V87" i="1"/>
  <c r="P87" i="1"/>
  <c r="BE87" i="1" s="1"/>
  <c r="BH87" i="1" s="1"/>
  <c r="O87" i="1"/>
  <c r="BT86" i="1"/>
  <c r="BS86" i="1"/>
  <c r="BR86" i="1"/>
  <c r="BQ86" i="1"/>
  <c r="BP86" i="1"/>
  <c r="BO86" i="1"/>
  <c r="BN86" i="1"/>
  <c r="BM86" i="1"/>
  <c r="BL86" i="1"/>
  <c r="BG86" i="1" s="1"/>
  <c r="BI86" i="1"/>
  <c r="BB86" i="1"/>
  <c r="AW86" i="1"/>
  <c r="AV86" i="1"/>
  <c r="AR86" i="1"/>
  <c r="AP86" i="1" s="1"/>
  <c r="Q86" i="1" s="1"/>
  <c r="AQ86" i="1"/>
  <c r="AG86" i="1"/>
  <c r="AE86" i="1"/>
  <c r="AD86" i="1"/>
  <c r="V86" i="1"/>
  <c r="T86" i="1"/>
  <c r="O86" i="1"/>
  <c r="BT85" i="1"/>
  <c r="BS85" i="1"/>
  <c r="BQ85" i="1"/>
  <c r="BR85" i="1" s="1"/>
  <c r="BD85" i="1" s="1"/>
  <c r="BP85" i="1"/>
  <c r="BO85" i="1"/>
  <c r="BN85" i="1"/>
  <c r="BM85" i="1"/>
  <c r="BL85" i="1"/>
  <c r="BI85" i="1"/>
  <c r="BG85" i="1"/>
  <c r="BB85" i="1"/>
  <c r="BF85" i="1" s="1"/>
  <c r="AW85" i="1"/>
  <c r="AV85" i="1"/>
  <c r="AR85" i="1"/>
  <c r="AP85" i="1" s="1"/>
  <c r="T85" i="1" s="1"/>
  <c r="AQ85" i="1"/>
  <c r="AE85" i="1"/>
  <c r="AC85" i="1" s="1"/>
  <c r="AD85" i="1"/>
  <c r="Y85" i="1"/>
  <c r="V85" i="1"/>
  <c r="O85" i="1"/>
  <c r="BT84" i="1"/>
  <c r="BS84" i="1"/>
  <c r="BQ84" i="1"/>
  <c r="BP84" i="1"/>
  <c r="BO84" i="1"/>
  <c r="BN84" i="1"/>
  <c r="BM84" i="1"/>
  <c r="BL84" i="1"/>
  <c r="BI84" i="1"/>
  <c r="BG84" i="1"/>
  <c r="BB84" i="1"/>
  <c r="AW84" i="1"/>
  <c r="AV84" i="1"/>
  <c r="AR84" i="1"/>
  <c r="AP84" i="1" s="1"/>
  <c r="AE84" i="1"/>
  <c r="AD84" i="1"/>
  <c r="V84" i="1"/>
  <c r="BT83" i="1"/>
  <c r="BS83" i="1"/>
  <c r="BQ83" i="1"/>
  <c r="BP83" i="1"/>
  <c r="BO83" i="1"/>
  <c r="BN83" i="1"/>
  <c r="BM83" i="1"/>
  <c r="BL83" i="1"/>
  <c r="BI83" i="1"/>
  <c r="BG83" i="1"/>
  <c r="BB83" i="1"/>
  <c r="AW83" i="1"/>
  <c r="AV83" i="1"/>
  <c r="AR83" i="1"/>
  <c r="AP83" i="1" s="1"/>
  <c r="AQ83" i="1" s="1"/>
  <c r="AE83" i="1"/>
  <c r="AD83" i="1"/>
  <c r="AC83" i="1" s="1"/>
  <c r="V83" i="1"/>
  <c r="BT82" i="1"/>
  <c r="Y82" i="1" s="1"/>
  <c r="BS82" i="1"/>
  <c r="BR82" i="1" s="1"/>
  <c r="BD82" i="1" s="1"/>
  <c r="BF82" i="1" s="1"/>
  <c r="BQ82" i="1"/>
  <c r="BP82" i="1"/>
  <c r="BO82" i="1"/>
  <c r="BN82" i="1"/>
  <c r="BM82" i="1"/>
  <c r="BL82" i="1"/>
  <c r="BG82" i="1" s="1"/>
  <c r="BI82" i="1"/>
  <c r="BB82" i="1"/>
  <c r="AW82" i="1"/>
  <c r="AV82" i="1"/>
  <c r="AR82" i="1"/>
  <c r="AP82" i="1"/>
  <c r="Q82" i="1" s="1"/>
  <c r="AE82" i="1"/>
  <c r="AD82" i="1"/>
  <c r="AC82" i="1"/>
  <c r="V82" i="1"/>
  <c r="BT81" i="1"/>
  <c r="BS81" i="1"/>
  <c r="BQ81" i="1"/>
  <c r="BR81" i="1" s="1"/>
  <c r="BP81" i="1"/>
  <c r="BO81" i="1"/>
  <c r="BN81" i="1"/>
  <c r="BM81" i="1"/>
  <c r="BL81" i="1"/>
  <c r="BI81" i="1"/>
  <c r="BG81" i="1"/>
  <c r="BB81" i="1"/>
  <c r="AV81" i="1"/>
  <c r="AW81" i="1" s="1"/>
  <c r="AR81" i="1"/>
  <c r="AP81" i="1" s="1"/>
  <c r="Q81" i="1" s="1"/>
  <c r="AE81" i="1"/>
  <c r="AD81" i="1"/>
  <c r="V81" i="1"/>
  <c r="T81" i="1"/>
  <c r="O81" i="1"/>
  <c r="AG81" i="1" s="1"/>
  <c r="BT80" i="1"/>
  <c r="BS80" i="1"/>
  <c r="BR80" i="1"/>
  <c r="BQ80" i="1"/>
  <c r="BP80" i="1"/>
  <c r="BO80" i="1"/>
  <c r="BN80" i="1"/>
  <c r="BM80" i="1"/>
  <c r="BL80" i="1"/>
  <c r="BG80" i="1" s="1"/>
  <c r="BI80" i="1"/>
  <c r="BD80" i="1"/>
  <c r="BB80" i="1"/>
  <c r="AW80" i="1"/>
  <c r="AV80" i="1"/>
  <c r="AR80" i="1"/>
  <c r="AP80" i="1" s="1"/>
  <c r="Q80" i="1" s="1"/>
  <c r="AE80" i="1"/>
  <c r="AD80" i="1"/>
  <c r="Y80" i="1"/>
  <c r="V80" i="1"/>
  <c r="O80" i="1"/>
  <c r="BT79" i="1"/>
  <c r="BS79" i="1"/>
  <c r="BQ79" i="1"/>
  <c r="BR79" i="1" s="1"/>
  <c r="BP79" i="1"/>
  <c r="BO79" i="1"/>
  <c r="BN79" i="1"/>
  <c r="BM79" i="1"/>
  <c r="BL79" i="1"/>
  <c r="BI79" i="1"/>
  <c r="BG79" i="1"/>
  <c r="BB79" i="1"/>
  <c r="AW79" i="1"/>
  <c r="AV79" i="1"/>
  <c r="AR79" i="1"/>
  <c r="AP79" i="1"/>
  <c r="T79" i="1" s="1"/>
  <c r="AE79" i="1"/>
  <c r="AD79" i="1"/>
  <c r="AC79" i="1" s="1"/>
  <c r="V79" i="1"/>
  <c r="BT78" i="1"/>
  <c r="BS78" i="1"/>
  <c r="BR78" i="1"/>
  <c r="BD78" i="1" s="1"/>
  <c r="BF78" i="1" s="1"/>
  <c r="BQ78" i="1"/>
  <c r="BP78" i="1"/>
  <c r="BO78" i="1"/>
  <c r="BN78" i="1"/>
  <c r="BM78" i="1"/>
  <c r="BL78" i="1"/>
  <c r="BG78" i="1" s="1"/>
  <c r="BI78" i="1"/>
  <c r="BH78" i="1"/>
  <c r="BB78" i="1"/>
  <c r="AV78" i="1"/>
  <c r="AW78" i="1" s="1"/>
  <c r="AR78" i="1"/>
  <c r="AP78" i="1"/>
  <c r="AE78" i="1"/>
  <c r="AC78" i="1" s="1"/>
  <c r="AD78" i="1"/>
  <c r="V78" i="1"/>
  <c r="P78" i="1"/>
  <c r="BE78" i="1" s="1"/>
  <c r="BT77" i="1"/>
  <c r="BS77" i="1"/>
  <c r="BR77" i="1" s="1"/>
  <c r="Y77" i="1" s="1"/>
  <c r="BQ77" i="1"/>
  <c r="BP77" i="1"/>
  <c r="BO77" i="1"/>
  <c r="BN77" i="1"/>
  <c r="BM77" i="1"/>
  <c r="BL77" i="1"/>
  <c r="BG77" i="1" s="1"/>
  <c r="BI77" i="1"/>
  <c r="BD77" i="1"/>
  <c r="BB77" i="1"/>
  <c r="AV77" i="1"/>
  <c r="AW77" i="1" s="1"/>
  <c r="AR77" i="1"/>
  <c r="AP77" i="1" s="1"/>
  <c r="AE77" i="1"/>
  <c r="AD77" i="1"/>
  <c r="AC77" i="1" s="1"/>
  <c r="V77" i="1"/>
  <c r="T77" i="1"/>
  <c r="P77" i="1"/>
  <c r="BE77" i="1" s="1"/>
  <c r="BH77" i="1" s="1"/>
  <c r="BT76" i="1"/>
  <c r="BS76" i="1"/>
  <c r="BQ76" i="1"/>
  <c r="BR76" i="1" s="1"/>
  <c r="BP76" i="1"/>
  <c r="BO76" i="1"/>
  <c r="BN76" i="1"/>
  <c r="BM76" i="1"/>
  <c r="BL76" i="1"/>
  <c r="BI76" i="1"/>
  <c r="BG76" i="1"/>
  <c r="BB76" i="1"/>
  <c r="AW76" i="1"/>
  <c r="AV76" i="1"/>
  <c r="AR76" i="1"/>
  <c r="AP76" i="1" s="1"/>
  <c r="AE76" i="1"/>
  <c r="AD76" i="1"/>
  <c r="AC76" i="1"/>
  <c r="V76" i="1"/>
  <c r="BT75" i="1"/>
  <c r="BS75" i="1"/>
  <c r="BQ75" i="1"/>
  <c r="BP75" i="1"/>
  <c r="BO75" i="1"/>
  <c r="BN75" i="1"/>
  <c r="BM75" i="1"/>
  <c r="BL75" i="1"/>
  <c r="BI75" i="1"/>
  <c r="BG75" i="1"/>
  <c r="BB75" i="1"/>
  <c r="AW75" i="1"/>
  <c r="AV75" i="1"/>
  <c r="AR75" i="1"/>
  <c r="AP75" i="1" s="1"/>
  <c r="AQ75" i="1"/>
  <c r="AE75" i="1"/>
  <c r="AD75" i="1"/>
  <c r="AC75" i="1" s="1"/>
  <c r="V75" i="1"/>
  <c r="Q75" i="1"/>
  <c r="BT74" i="1"/>
  <c r="Y74" i="1" s="1"/>
  <c r="BS74" i="1"/>
  <c r="BR74" i="1" s="1"/>
  <c r="BQ74" i="1"/>
  <c r="BP74" i="1"/>
  <c r="BO74" i="1"/>
  <c r="BN74" i="1"/>
  <c r="BM74" i="1"/>
  <c r="BL74" i="1"/>
  <c r="BG74" i="1" s="1"/>
  <c r="BI74" i="1"/>
  <c r="BD74" i="1"/>
  <c r="BF74" i="1" s="1"/>
  <c r="BB74" i="1"/>
  <c r="AW74" i="1"/>
  <c r="AV74" i="1"/>
  <c r="AR74" i="1"/>
  <c r="AP74" i="1"/>
  <c r="T74" i="1" s="1"/>
  <c r="AE74" i="1"/>
  <c r="AD74" i="1"/>
  <c r="AC74" i="1"/>
  <c r="V74" i="1"/>
  <c r="Q74" i="1"/>
  <c r="BT73" i="1"/>
  <c r="BS73" i="1"/>
  <c r="BQ73" i="1"/>
  <c r="BR73" i="1" s="1"/>
  <c r="BP73" i="1"/>
  <c r="BO73" i="1"/>
  <c r="BN73" i="1"/>
  <c r="BM73" i="1"/>
  <c r="BL73" i="1"/>
  <c r="BI73" i="1"/>
  <c r="BG73" i="1"/>
  <c r="BB73" i="1"/>
  <c r="AV73" i="1"/>
  <c r="AW73" i="1" s="1"/>
  <c r="AR73" i="1"/>
  <c r="AP73" i="1" s="1"/>
  <c r="Q73" i="1" s="1"/>
  <c r="AE73" i="1"/>
  <c r="AD73" i="1"/>
  <c r="AC73" i="1" s="1"/>
  <c r="V73" i="1"/>
  <c r="BT72" i="1"/>
  <c r="BS72" i="1"/>
  <c r="BR72" i="1"/>
  <c r="Y72" i="1" s="1"/>
  <c r="BQ72" i="1"/>
  <c r="BP72" i="1"/>
  <c r="BO72" i="1"/>
  <c r="BN72" i="1"/>
  <c r="BM72" i="1"/>
  <c r="BL72" i="1"/>
  <c r="BG72" i="1" s="1"/>
  <c r="BI72" i="1"/>
  <c r="BD72" i="1"/>
  <c r="BB72" i="1"/>
  <c r="AW72" i="1"/>
  <c r="AV72" i="1"/>
  <c r="AR72" i="1"/>
  <c r="AP72" i="1" s="1"/>
  <c r="AE72" i="1"/>
  <c r="AD72" i="1"/>
  <c r="V72" i="1"/>
  <c r="O72" i="1"/>
  <c r="BT71" i="1"/>
  <c r="BS71" i="1"/>
  <c r="BQ71" i="1"/>
  <c r="BR71" i="1" s="1"/>
  <c r="BP71" i="1"/>
  <c r="BO71" i="1"/>
  <c r="BN71" i="1"/>
  <c r="BM71" i="1"/>
  <c r="BL71" i="1"/>
  <c r="BI71" i="1"/>
  <c r="BG71" i="1"/>
  <c r="BB71" i="1"/>
  <c r="AW71" i="1"/>
  <c r="AV71" i="1"/>
  <c r="AR71" i="1"/>
  <c r="AP71" i="1"/>
  <c r="AE71" i="1"/>
  <c r="AD71" i="1"/>
  <c r="AC71" i="1" s="1"/>
  <c r="V71" i="1"/>
  <c r="T71" i="1"/>
  <c r="BT70" i="1"/>
  <c r="BS70" i="1"/>
  <c r="BR70" i="1"/>
  <c r="BD70" i="1" s="1"/>
  <c r="BF70" i="1" s="1"/>
  <c r="BQ70" i="1"/>
  <c r="BP70" i="1"/>
  <c r="BO70" i="1"/>
  <c r="BN70" i="1"/>
  <c r="BM70" i="1"/>
  <c r="BL70" i="1"/>
  <c r="BG70" i="1" s="1"/>
  <c r="BI70" i="1"/>
  <c r="BB70" i="1"/>
  <c r="AV70" i="1"/>
  <c r="AW70" i="1" s="1"/>
  <c r="AR70" i="1"/>
  <c r="AP70" i="1"/>
  <c r="P70" i="1" s="1"/>
  <c r="BE70" i="1" s="1"/>
  <c r="BH70" i="1" s="1"/>
  <c r="AE70" i="1"/>
  <c r="AD70" i="1"/>
  <c r="AC70" i="1"/>
  <c r="V70" i="1"/>
  <c r="BT69" i="1"/>
  <c r="BS69" i="1"/>
  <c r="BR69" i="1" s="1"/>
  <c r="Y69" i="1" s="1"/>
  <c r="BQ69" i="1"/>
  <c r="BP69" i="1"/>
  <c r="BO69" i="1"/>
  <c r="BN69" i="1"/>
  <c r="BM69" i="1"/>
  <c r="BL69" i="1"/>
  <c r="BG69" i="1" s="1"/>
  <c r="BI69" i="1"/>
  <c r="BD69" i="1"/>
  <c r="BB69" i="1"/>
  <c r="AV69" i="1"/>
  <c r="AW69" i="1" s="1"/>
  <c r="AR69" i="1"/>
  <c r="AP69" i="1" s="1"/>
  <c r="AE69" i="1"/>
  <c r="AD69" i="1"/>
  <c r="AC69" i="1" s="1"/>
  <c r="V69" i="1"/>
  <c r="T69" i="1"/>
  <c r="P69" i="1"/>
  <c r="BE69" i="1" s="1"/>
  <c r="BH69" i="1" s="1"/>
  <c r="BT68" i="1"/>
  <c r="BS68" i="1"/>
  <c r="BQ68" i="1"/>
  <c r="BR68" i="1" s="1"/>
  <c r="BP68" i="1"/>
  <c r="BO68" i="1"/>
  <c r="BN68" i="1"/>
  <c r="BM68" i="1"/>
  <c r="BL68" i="1"/>
  <c r="BI68" i="1"/>
  <c r="BG68" i="1"/>
  <c r="BB68" i="1"/>
  <c r="AW68" i="1"/>
  <c r="AV68" i="1"/>
  <c r="AR68" i="1"/>
  <c r="AP68" i="1"/>
  <c r="AE68" i="1"/>
  <c r="AC68" i="1" s="1"/>
  <c r="AD68" i="1"/>
  <c r="V68" i="1"/>
  <c r="O68" i="1"/>
  <c r="AG68" i="1" s="1"/>
  <c r="BT67" i="1"/>
  <c r="BS67" i="1"/>
  <c r="BQ67" i="1"/>
  <c r="BP67" i="1"/>
  <c r="BO67" i="1"/>
  <c r="BN67" i="1"/>
  <c r="BM67" i="1"/>
  <c r="BL67" i="1"/>
  <c r="BG67" i="1" s="1"/>
  <c r="BI67" i="1"/>
  <c r="BB67" i="1"/>
  <c r="AV67" i="1"/>
  <c r="AW67" i="1" s="1"/>
  <c r="AR67" i="1"/>
  <c r="AP67" i="1" s="1"/>
  <c r="AQ67" i="1" s="1"/>
  <c r="AE67" i="1"/>
  <c r="AD67" i="1"/>
  <c r="AC67" i="1" s="1"/>
  <c r="V67" i="1"/>
  <c r="Q67" i="1"/>
  <c r="BT66" i="1"/>
  <c r="BS66" i="1"/>
  <c r="BR66" i="1" s="1"/>
  <c r="BD66" i="1" s="1"/>
  <c r="BF66" i="1" s="1"/>
  <c r="BQ66" i="1"/>
  <c r="BP66" i="1"/>
  <c r="BO66" i="1"/>
  <c r="BN66" i="1"/>
  <c r="BM66" i="1"/>
  <c r="BL66" i="1"/>
  <c r="BG66" i="1" s="1"/>
  <c r="BI66" i="1"/>
  <c r="BB66" i="1"/>
  <c r="AW66" i="1"/>
  <c r="AV66" i="1"/>
  <c r="AR66" i="1"/>
  <c r="AP66" i="1"/>
  <c r="AE66" i="1"/>
  <c r="AD66" i="1"/>
  <c r="AC66" i="1"/>
  <c r="Y66" i="1"/>
  <c r="V66" i="1"/>
  <c r="T66" i="1"/>
  <c r="Q66" i="1"/>
  <c r="BT65" i="1"/>
  <c r="BS65" i="1"/>
  <c r="BQ65" i="1"/>
  <c r="BR65" i="1" s="1"/>
  <c r="BP65" i="1"/>
  <c r="BO65" i="1"/>
  <c r="BN65" i="1"/>
  <c r="BM65" i="1"/>
  <c r="BL65" i="1"/>
  <c r="BI65" i="1"/>
  <c r="BG65" i="1"/>
  <c r="BB65" i="1"/>
  <c r="AV65" i="1"/>
  <c r="AW65" i="1" s="1"/>
  <c r="AR65" i="1"/>
  <c r="AP65" i="1" s="1"/>
  <c r="Q65" i="1" s="1"/>
  <c r="AE65" i="1"/>
  <c r="AD65" i="1"/>
  <c r="V65" i="1"/>
  <c r="BT64" i="1"/>
  <c r="BS64" i="1"/>
  <c r="BR64" i="1"/>
  <c r="BQ64" i="1"/>
  <c r="BP64" i="1"/>
  <c r="BO64" i="1"/>
  <c r="BN64" i="1"/>
  <c r="BM64" i="1"/>
  <c r="BL64" i="1"/>
  <c r="BG64" i="1" s="1"/>
  <c r="BI64" i="1"/>
  <c r="BD64" i="1"/>
  <c r="BB64" i="1"/>
  <c r="AW64" i="1"/>
  <c r="AV64" i="1"/>
  <c r="AR64" i="1"/>
  <c r="AP64" i="1" s="1"/>
  <c r="AE64" i="1"/>
  <c r="AD64" i="1"/>
  <c r="Y64" i="1"/>
  <c r="V64" i="1"/>
  <c r="BT63" i="1"/>
  <c r="BS63" i="1"/>
  <c r="BQ63" i="1"/>
  <c r="BR63" i="1" s="1"/>
  <c r="BP63" i="1"/>
  <c r="BO63" i="1"/>
  <c r="BN63" i="1"/>
  <c r="BM63" i="1"/>
  <c r="BL63" i="1"/>
  <c r="BI63" i="1"/>
  <c r="BG63" i="1"/>
  <c r="BB63" i="1"/>
  <c r="AW63" i="1"/>
  <c r="AV63" i="1"/>
  <c r="AR63" i="1"/>
  <c r="AP63" i="1"/>
  <c r="AE63" i="1"/>
  <c r="AD63" i="1"/>
  <c r="AC63" i="1" s="1"/>
  <c r="V63" i="1"/>
  <c r="T63" i="1"/>
  <c r="BT62" i="1"/>
  <c r="BS62" i="1"/>
  <c r="BR62" i="1"/>
  <c r="BD62" i="1" s="1"/>
  <c r="BQ62" i="1"/>
  <c r="BP62" i="1"/>
  <c r="BO62" i="1"/>
  <c r="BN62" i="1"/>
  <c r="BM62" i="1"/>
  <c r="BL62" i="1"/>
  <c r="BG62" i="1" s="1"/>
  <c r="BI62" i="1"/>
  <c r="BF62" i="1"/>
  <c r="BB62" i="1"/>
  <c r="AV62" i="1"/>
  <c r="AW62" i="1" s="1"/>
  <c r="AR62" i="1"/>
  <c r="AP62" i="1"/>
  <c r="Q62" i="1" s="1"/>
  <c r="AE62" i="1"/>
  <c r="AC62" i="1" s="1"/>
  <c r="AD62" i="1"/>
  <c r="Y62" i="1"/>
  <c r="V62" i="1"/>
  <c r="BT61" i="1"/>
  <c r="BS61" i="1"/>
  <c r="BR61" i="1" s="1"/>
  <c r="Y61" i="1" s="1"/>
  <c r="BQ61" i="1"/>
  <c r="BP61" i="1"/>
  <c r="BO61" i="1"/>
  <c r="BN61" i="1"/>
  <c r="BM61" i="1"/>
  <c r="BL61" i="1"/>
  <c r="BG61" i="1" s="1"/>
  <c r="BI61" i="1"/>
  <c r="BD61" i="1"/>
  <c r="BB61" i="1"/>
  <c r="AV61" i="1"/>
  <c r="AW61" i="1" s="1"/>
  <c r="AR61" i="1"/>
  <c r="AP61" i="1" s="1"/>
  <c r="AE61" i="1"/>
  <c r="AD61" i="1"/>
  <c r="AC61" i="1" s="1"/>
  <c r="V61" i="1"/>
  <c r="BT60" i="1"/>
  <c r="BS60" i="1"/>
  <c r="BQ60" i="1"/>
  <c r="BR60" i="1" s="1"/>
  <c r="BP60" i="1"/>
  <c r="BO60" i="1"/>
  <c r="BN60" i="1"/>
  <c r="BM60" i="1"/>
  <c r="BL60" i="1"/>
  <c r="BI60" i="1"/>
  <c r="BG60" i="1"/>
  <c r="BB60" i="1"/>
  <c r="AW60" i="1"/>
  <c r="AV60" i="1"/>
  <c r="AR60" i="1"/>
  <c r="AP60" i="1"/>
  <c r="AQ60" i="1" s="1"/>
  <c r="AE60" i="1"/>
  <c r="AD60" i="1"/>
  <c r="AC60" i="1"/>
  <c r="V60" i="1"/>
  <c r="BT59" i="1"/>
  <c r="BS59" i="1"/>
  <c r="BR59" i="1"/>
  <c r="BD59" i="1" s="1"/>
  <c r="BQ59" i="1"/>
  <c r="BP59" i="1"/>
  <c r="BO59" i="1"/>
  <c r="BN59" i="1"/>
  <c r="BM59" i="1"/>
  <c r="BL59" i="1"/>
  <c r="BG59" i="1" s="1"/>
  <c r="BI59" i="1"/>
  <c r="BB59" i="1"/>
  <c r="AV59" i="1"/>
  <c r="AW59" i="1" s="1"/>
  <c r="AR59" i="1"/>
  <c r="AP59" i="1" s="1"/>
  <c r="T59" i="1" s="1"/>
  <c r="AQ59" i="1"/>
  <c r="AE59" i="1"/>
  <c r="AD59" i="1"/>
  <c r="V59" i="1"/>
  <c r="Q59" i="1"/>
  <c r="BT58" i="1"/>
  <c r="BS58" i="1"/>
  <c r="BR58" i="1" s="1"/>
  <c r="BQ58" i="1"/>
  <c r="BP58" i="1"/>
  <c r="BO58" i="1"/>
  <c r="BN58" i="1"/>
  <c r="BM58" i="1"/>
  <c r="BL58" i="1"/>
  <c r="BG58" i="1" s="1"/>
  <c r="BI58" i="1"/>
  <c r="BD58" i="1"/>
  <c r="BF58" i="1" s="1"/>
  <c r="BB58" i="1"/>
  <c r="AW58" i="1"/>
  <c r="AV58" i="1"/>
  <c r="AR58" i="1"/>
  <c r="AP58" i="1"/>
  <c r="AE58" i="1"/>
  <c r="AD58" i="1"/>
  <c r="AC58" i="1"/>
  <c r="Y58" i="1"/>
  <c r="V58" i="1"/>
  <c r="Q58" i="1"/>
  <c r="BT57" i="1"/>
  <c r="BS57" i="1"/>
  <c r="BQ57" i="1"/>
  <c r="BR57" i="1" s="1"/>
  <c r="BP57" i="1"/>
  <c r="BO57" i="1"/>
  <c r="BN57" i="1"/>
  <c r="BM57" i="1"/>
  <c r="BL57" i="1"/>
  <c r="BI57" i="1"/>
  <c r="BG57" i="1"/>
  <c r="BB57" i="1"/>
  <c r="AV57" i="1"/>
  <c r="AW57" i="1" s="1"/>
  <c r="AR57" i="1"/>
  <c r="AP57" i="1" s="1"/>
  <c r="AE57" i="1"/>
  <c r="AD57" i="1"/>
  <c r="AC57" i="1"/>
  <c r="V57" i="1"/>
  <c r="BT56" i="1"/>
  <c r="BS56" i="1"/>
  <c r="BR56" i="1" s="1"/>
  <c r="BQ56" i="1"/>
  <c r="BP56" i="1"/>
  <c r="BO56" i="1"/>
  <c r="BN56" i="1"/>
  <c r="BM56" i="1"/>
  <c r="BL56" i="1"/>
  <c r="BG56" i="1" s="1"/>
  <c r="BI56" i="1"/>
  <c r="BB56" i="1"/>
  <c r="AV56" i="1"/>
  <c r="AW56" i="1" s="1"/>
  <c r="AR56" i="1"/>
  <c r="AP56" i="1" s="1"/>
  <c r="O56" i="1" s="1"/>
  <c r="AE56" i="1"/>
  <c r="AD56" i="1"/>
  <c r="AC56" i="1" s="1"/>
  <c r="V56" i="1"/>
  <c r="P56" i="1"/>
  <c r="BE56" i="1" s="1"/>
  <c r="BT55" i="1"/>
  <c r="BS55" i="1"/>
  <c r="BQ55" i="1"/>
  <c r="BR55" i="1" s="1"/>
  <c r="Y55" i="1" s="1"/>
  <c r="BP55" i="1"/>
  <c r="BO55" i="1"/>
  <c r="BN55" i="1"/>
  <c r="BM55" i="1"/>
  <c r="BL55" i="1"/>
  <c r="BI55" i="1"/>
  <c r="BG55" i="1"/>
  <c r="BB55" i="1"/>
  <c r="AW55" i="1"/>
  <c r="AV55" i="1"/>
  <c r="AR55" i="1"/>
  <c r="AP55" i="1"/>
  <c r="T55" i="1" s="1"/>
  <c r="AE55" i="1"/>
  <c r="AD55" i="1"/>
  <c r="AC55" i="1"/>
  <c r="V55" i="1"/>
  <c r="BT54" i="1"/>
  <c r="BS54" i="1"/>
  <c r="BQ54" i="1"/>
  <c r="BR54" i="1" s="1"/>
  <c r="BP54" i="1"/>
  <c r="BO54" i="1"/>
  <c r="BN54" i="1"/>
  <c r="BM54" i="1"/>
  <c r="BL54" i="1"/>
  <c r="BI54" i="1"/>
  <c r="BG54" i="1"/>
  <c r="BB54" i="1"/>
  <c r="AV54" i="1"/>
  <c r="AW54" i="1" s="1"/>
  <c r="AR54" i="1"/>
  <c r="AP54" i="1" s="1"/>
  <c r="AE54" i="1"/>
  <c r="AD54" i="1"/>
  <c r="AC54" i="1"/>
  <c r="V54" i="1"/>
  <c r="BT53" i="1"/>
  <c r="BS53" i="1"/>
  <c r="BR53" i="1" s="1"/>
  <c r="BD53" i="1" s="1"/>
  <c r="BQ53" i="1"/>
  <c r="BP53" i="1"/>
  <c r="BO53" i="1"/>
  <c r="BN53" i="1"/>
  <c r="BM53" i="1"/>
  <c r="BL53" i="1"/>
  <c r="BG53" i="1" s="1"/>
  <c r="BI53" i="1"/>
  <c r="BB53" i="1"/>
  <c r="AV53" i="1"/>
  <c r="AW53" i="1" s="1"/>
  <c r="AR53" i="1"/>
  <c r="AP53" i="1" s="1"/>
  <c r="AE53" i="1"/>
  <c r="AD53" i="1"/>
  <c r="AC53" i="1" s="1"/>
  <c r="Y53" i="1"/>
  <c r="V53" i="1"/>
  <c r="T53" i="1"/>
  <c r="Q53" i="1"/>
  <c r="BT52" i="1"/>
  <c r="BS52" i="1"/>
  <c r="BQ52" i="1"/>
  <c r="BR52" i="1" s="1"/>
  <c r="BP52" i="1"/>
  <c r="BO52" i="1"/>
  <c r="BN52" i="1"/>
  <c r="BM52" i="1"/>
  <c r="BL52" i="1"/>
  <c r="BI52" i="1"/>
  <c r="BG52" i="1"/>
  <c r="BB52" i="1"/>
  <c r="AW52" i="1"/>
  <c r="AV52" i="1"/>
  <c r="AR52" i="1"/>
  <c r="AP52" i="1"/>
  <c r="AE52" i="1"/>
  <c r="AC52" i="1" s="1"/>
  <c r="AD52" i="1"/>
  <c r="V52" i="1"/>
  <c r="O52" i="1"/>
  <c r="AG52" i="1" s="1"/>
  <c r="BT51" i="1"/>
  <c r="BS51" i="1"/>
  <c r="BQ51" i="1"/>
  <c r="BR51" i="1" s="1"/>
  <c r="BP51" i="1"/>
  <c r="BO51" i="1"/>
  <c r="BN51" i="1"/>
  <c r="BM51" i="1"/>
  <c r="BL51" i="1"/>
  <c r="BI51" i="1"/>
  <c r="BG51" i="1"/>
  <c r="BB51" i="1"/>
  <c r="AV51" i="1"/>
  <c r="AW51" i="1" s="1"/>
  <c r="AR51" i="1"/>
  <c r="AP51" i="1" s="1"/>
  <c r="AE51" i="1"/>
  <c r="AD51" i="1"/>
  <c r="AC51" i="1" s="1"/>
  <c r="V51" i="1"/>
  <c r="BT50" i="1"/>
  <c r="Y50" i="1" s="1"/>
  <c r="BS50" i="1"/>
  <c r="BR50" i="1" s="1"/>
  <c r="BQ50" i="1"/>
  <c r="BP50" i="1"/>
  <c r="BO50" i="1"/>
  <c r="BN50" i="1"/>
  <c r="BM50" i="1"/>
  <c r="BL50" i="1"/>
  <c r="BG50" i="1" s="1"/>
  <c r="BI50" i="1"/>
  <c r="BD50" i="1"/>
  <c r="BB50" i="1"/>
  <c r="BF50" i="1" s="1"/>
  <c r="AV50" i="1"/>
  <c r="AW50" i="1" s="1"/>
  <c r="AR50" i="1"/>
  <c r="AP50" i="1"/>
  <c r="Q50" i="1" s="1"/>
  <c r="AE50" i="1"/>
  <c r="AD50" i="1"/>
  <c r="AC50" i="1"/>
  <c r="V50" i="1"/>
  <c r="T50" i="1"/>
  <c r="BT49" i="1"/>
  <c r="BS49" i="1"/>
  <c r="BQ49" i="1"/>
  <c r="BR49" i="1" s="1"/>
  <c r="BP49" i="1"/>
  <c r="BO49" i="1"/>
  <c r="BN49" i="1"/>
  <c r="BM49" i="1"/>
  <c r="BL49" i="1"/>
  <c r="BI49" i="1"/>
  <c r="BG49" i="1"/>
  <c r="BB49" i="1"/>
  <c r="AV49" i="1"/>
  <c r="AW49" i="1" s="1"/>
  <c r="AR49" i="1"/>
  <c r="AP49" i="1" s="1"/>
  <c r="AE49" i="1"/>
  <c r="AD49" i="1"/>
  <c r="AC49" i="1"/>
  <c r="V49" i="1"/>
  <c r="BT48" i="1"/>
  <c r="BS48" i="1"/>
  <c r="BQ48" i="1"/>
  <c r="BR48" i="1" s="1"/>
  <c r="BP48" i="1"/>
  <c r="BO48" i="1"/>
  <c r="BN48" i="1"/>
  <c r="BM48" i="1"/>
  <c r="BL48" i="1"/>
  <c r="BI48" i="1"/>
  <c r="BG48" i="1"/>
  <c r="BB48" i="1"/>
  <c r="AV48" i="1"/>
  <c r="AW48" i="1" s="1"/>
  <c r="AR48" i="1"/>
  <c r="AP48" i="1" s="1"/>
  <c r="T48" i="1" s="1"/>
  <c r="AQ48" i="1"/>
  <c r="AE48" i="1"/>
  <c r="AD48" i="1"/>
  <c r="AC48" i="1" s="1"/>
  <c r="V48" i="1"/>
  <c r="Q48" i="1"/>
  <c r="P48" i="1"/>
  <c r="BE48" i="1" s="1"/>
  <c r="O48" i="1"/>
  <c r="AG48" i="1" s="1"/>
  <c r="BT47" i="1"/>
  <c r="BS47" i="1"/>
  <c r="BQ47" i="1"/>
  <c r="BR47" i="1" s="1"/>
  <c r="BD47" i="1" s="1"/>
  <c r="BF47" i="1" s="1"/>
  <c r="BP47" i="1"/>
  <c r="BO47" i="1"/>
  <c r="BN47" i="1"/>
  <c r="BM47" i="1"/>
  <c r="BL47" i="1"/>
  <c r="BG47" i="1" s="1"/>
  <c r="BI47" i="1"/>
  <c r="BB47" i="1"/>
  <c r="AV47" i="1"/>
  <c r="AW47" i="1" s="1"/>
  <c r="AR47" i="1"/>
  <c r="AP47" i="1"/>
  <c r="O47" i="1" s="1"/>
  <c r="AE47" i="1"/>
  <c r="AD47" i="1"/>
  <c r="AC47" i="1"/>
  <c r="V47" i="1"/>
  <c r="T47" i="1"/>
  <c r="BT46" i="1"/>
  <c r="BS46" i="1"/>
  <c r="BQ46" i="1"/>
  <c r="BR46" i="1" s="1"/>
  <c r="BP46" i="1"/>
  <c r="BO46" i="1"/>
  <c r="BN46" i="1"/>
  <c r="BM46" i="1"/>
  <c r="BL46" i="1"/>
  <c r="BI46" i="1"/>
  <c r="BG46" i="1"/>
  <c r="BB46" i="1"/>
  <c r="AV46" i="1"/>
  <c r="AW46" i="1" s="1"/>
  <c r="AR46" i="1"/>
  <c r="AP46" i="1" s="1"/>
  <c r="AE46" i="1"/>
  <c r="AD46" i="1"/>
  <c r="AC46" i="1"/>
  <c r="V46" i="1"/>
  <c r="BT45" i="1"/>
  <c r="BS45" i="1"/>
  <c r="BQ45" i="1"/>
  <c r="BR45" i="1" s="1"/>
  <c r="BP45" i="1"/>
  <c r="BO45" i="1"/>
  <c r="BN45" i="1"/>
  <c r="BM45" i="1"/>
  <c r="BL45" i="1"/>
  <c r="BI45" i="1"/>
  <c r="BG45" i="1"/>
  <c r="BB45" i="1"/>
  <c r="AV45" i="1"/>
  <c r="AW45" i="1" s="1"/>
  <c r="AR45" i="1"/>
  <c r="AP45" i="1" s="1"/>
  <c r="Q45" i="1" s="1"/>
  <c r="AE45" i="1"/>
  <c r="AD45" i="1"/>
  <c r="AC45" i="1" s="1"/>
  <c r="V45" i="1"/>
  <c r="T45" i="1"/>
  <c r="P45" i="1"/>
  <c r="BE45" i="1" s="1"/>
  <c r="BT44" i="1"/>
  <c r="BS44" i="1"/>
  <c r="BR44" i="1"/>
  <c r="Y44" i="1" s="1"/>
  <c r="BQ44" i="1"/>
  <c r="BP44" i="1"/>
  <c r="BO44" i="1"/>
  <c r="BN44" i="1"/>
  <c r="BM44" i="1"/>
  <c r="BL44" i="1"/>
  <c r="BI44" i="1"/>
  <c r="BG44" i="1"/>
  <c r="BF44" i="1"/>
  <c r="BD44" i="1"/>
  <c r="BB44" i="1"/>
  <c r="AW44" i="1"/>
  <c r="AV44" i="1"/>
  <c r="AR44" i="1"/>
  <c r="AP44" i="1"/>
  <c r="P44" i="1" s="1"/>
  <c r="BE44" i="1" s="1"/>
  <c r="BH44" i="1" s="1"/>
  <c r="AE44" i="1"/>
  <c r="AD44" i="1"/>
  <c r="AC44" i="1" s="1"/>
  <c r="V44" i="1"/>
  <c r="BT43" i="1"/>
  <c r="BS43" i="1"/>
  <c r="BR43" i="1"/>
  <c r="BD43" i="1" s="1"/>
  <c r="BQ43" i="1"/>
  <c r="BP43" i="1"/>
  <c r="BO43" i="1"/>
  <c r="BN43" i="1"/>
  <c r="BM43" i="1"/>
  <c r="BL43" i="1"/>
  <c r="BI43" i="1"/>
  <c r="BG43" i="1"/>
  <c r="BF43" i="1"/>
  <c r="BB43" i="1"/>
  <c r="AV43" i="1"/>
  <c r="AW43" i="1" s="1"/>
  <c r="AR43" i="1"/>
  <c r="AP43" i="1" s="1"/>
  <c r="AE43" i="1"/>
  <c r="AD43" i="1"/>
  <c r="AC43" i="1"/>
  <c r="V43" i="1"/>
  <c r="BT42" i="1"/>
  <c r="BS42" i="1"/>
  <c r="BR42" i="1"/>
  <c r="Y42" i="1" s="1"/>
  <c r="BQ42" i="1"/>
  <c r="BP42" i="1"/>
  <c r="BO42" i="1"/>
  <c r="BN42" i="1"/>
  <c r="BM42" i="1"/>
  <c r="BL42" i="1"/>
  <c r="BG42" i="1" s="1"/>
  <c r="BI42" i="1"/>
  <c r="BD42" i="1"/>
  <c r="BF42" i="1" s="1"/>
  <c r="BB42" i="1"/>
  <c r="AW42" i="1"/>
  <c r="AV42" i="1"/>
  <c r="AR42" i="1"/>
  <c r="AP42" i="1"/>
  <c r="AQ42" i="1" s="1"/>
  <c r="AE42" i="1"/>
  <c r="AD42" i="1"/>
  <c r="AC42" i="1"/>
  <c r="V42" i="1"/>
  <c r="T42" i="1"/>
  <c r="P42" i="1"/>
  <c r="BE42" i="1" s="1"/>
  <c r="BH42" i="1" s="1"/>
  <c r="BT41" i="1"/>
  <c r="BS41" i="1"/>
  <c r="BR41" i="1"/>
  <c r="Y41" i="1" s="1"/>
  <c r="BQ41" i="1"/>
  <c r="BP41" i="1"/>
  <c r="BO41" i="1"/>
  <c r="BN41" i="1"/>
  <c r="BM41" i="1"/>
  <c r="BL41" i="1"/>
  <c r="BI41" i="1"/>
  <c r="BG41" i="1"/>
  <c r="BF41" i="1"/>
  <c r="BD41" i="1"/>
  <c r="BB41" i="1"/>
  <c r="AV41" i="1"/>
  <c r="AW41" i="1" s="1"/>
  <c r="AR41" i="1"/>
  <c r="AP41" i="1" s="1"/>
  <c r="AE41" i="1"/>
  <c r="AD41" i="1"/>
  <c r="AC41" i="1"/>
  <c r="V41" i="1"/>
  <c r="BT40" i="1"/>
  <c r="BS40" i="1"/>
  <c r="BQ40" i="1"/>
  <c r="BR40" i="1" s="1"/>
  <c r="BP40" i="1"/>
  <c r="BO40" i="1"/>
  <c r="BN40" i="1"/>
  <c r="BM40" i="1"/>
  <c r="BL40" i="1"/>
  <c r="BI40" i="1"/>
  <c r="BG40" i="1"/>
  <c r="BB40" i="1"/>
  <c r="AW40" i="1"/>
  <c r="AV40" i="1"/>
  <c r="AR40" i="1"/>
  <c r="AP40" i="1"/>
  <c r="T40" i="1" s="1"/>
  <c r="AE40" i="1"/>
  <c r="AD40" i="1"/>
  <c r="AC40" i="1"/>
  <c r="V40" i="1"/>
  <c r="P40" i="1"/>
  <c r="BE40" i="1" s="1"/>
  <c r="BT39" i="1"/>
  <c r="BS39" i="1"/>
  <c r="BQ39" i="1"/>
  <c r="BR39" i="1" s="1"/>
  <c r="BP39" i="1"/>
  <c r="BO39" i="1"/>
  <c r="BN39" i="1"/>
  <c r="BM39" i="1"/>
  <c r="BL39" i="1"/>
  <c r="BG39" i="1" s="1"/>
  <c r="BI39" i="1"/>
  <c r="BD39" i="1"/>
  <c r="BB39" i="1"/>
  <c r="BF39" i="1" s="1"/>
  <c r="AW39" i="1"/>
  <c r="AV39" i="1"/>
  <c r="AR39" i="1"/>
  <c r="AP39" i="1"/>
  <c r="O39" i="1" s="1"/>
  <c r="AG39" i="1"/>
  <c r="AE39" i="1"/>
  <c r="AD39" i="1"/>
  <c r="AC39" i="1"/>
  <c r="Y39" i="1"/>
  <c r="V39" i="1"/>
  <c r="T39" i="1"/>
  <c r="Q39" i="1"/>
  <c r="P39" i="1"/>
  <c r="BE39" i="1" s="1"/>
  <c r="BH39" i="1" s="1"/>
  <c r="BT38" i="1"/>
  <c r="BS38" i="1"/>
  <c r="BQ38" i="1"/>
  <c r="BR38" i="1" s="1"/>
  <c r="BP38" i="1"/>
  <c r="BO38" i="1"/>
  <c r="BN38" i="1"/>
  <c r="BM38" i="1"/>
  <c r="BL38" i="1"/>
  <c r="BI38" i="1"/>
  <c r="BG38" i="1"/>
  <c r="BB38" i="1"/>
  <c r="AV38" i="1"/>
  <c r="AW38" i="1" s="1"/>
  <c r="AR38" i="1"/>
  <c r="AP38" i="1"/>
  <c r="O38" i="1" s="1"/>
  <c r="AE38" i="1"/>
  <c r="AC38" i="1" s="1"/>
  <c r="AD38" i="1"/>
  <c r="V38" i="1"/>
  <c r="P38" i="1"/>
  <c r="BE38" i="1" s="1"/>
  <c r="BT37" i="1"/>
  <c r="BS37" i="1"/>
  <c r="BQ37" i="1"/>
  <c r="BR37" i="1" s="1"/>
  <c r="BP37" i="1"/>
  <c r="BO37" i="1"/>
  <c r="BN37" i="1"/>
  <c r="BM37" i="1"/>
  <c r="BL37" i="1"/>
  <c r="BG37" i="1" s="1"/>
  <c r="BI37" i="1"/>
  <c r="BB37" i="1"/>
  <c r="AW37" i="1"/>
  <c r="AV37" i="1"/>
  <c r="AR37" i="1"/>
  <c r="AP37" i="1"/>
  <c r="P37" i="1" s="1"/>
  <c r="BE37" i="1" s="1"/>
  <c r="AE37" i="1"/>
  <c r="AD37" i="1"/>
  <c r="AC37" i="1"/>
  <c r="V37" i="1"/>
  <c r="Q37" i="1"/>
  <c r="BT36" i="1"/>
  <c r="BS36" i="1"/>
  <c r="BQ36" i="1"/>
  <c r="BR36" i="1" s="1"/>
  <c r="BP36" i="1"/>
  <c r="BO36" i="1"/>
  <c r="BN36" i="1"/>
  <c r="BM36" i="1"/>
  <c r="BL36" i="1"/>
  <c r="BI36" i="1"/>
  <c r="BG36" i="1"/>
  <c r="BB36" i="1"/>
  <c r="AV36" i="1"/>
  <c r="AW36" i="1" s="1"/>
  <c r="AR36" i="1"/>
  <c r="AP36" i="1" s="1"/>
  <c r="AE36" i="1"/>
  <c r="AD36" i="1"/>
  <c r="AC36" i="1" s="1"/>
  <c r="V36" i="1"/>
  <c r="BT35" i="1"/>
  <c r="Y35" i="1" s="1"/>
  <c r="BS35" i="1"/>
  <c r="BR35" i="1"/>
  <c r="BD35" i="1" s="1"/>
  <c r="BQ35" i="1"/>
  <c r="BP35" i="1"/>
  <c r="BO35" i="1"/>
  <c r="BN35" i="1"/>
  <c r="BM35" i="1"/>
  <c r="BL35" i="1"/>
  <c r="BG35" i="1" s="1"/>
  <c r="BI35" i="1"/>
  <c r="BB35" i="1"/>
  <c r="BF35" i="1" s="1"/>
  <c r="AW35" i="1"/>
  <c r="AV35" i="1"/>
  <c r="AR35" i="1"/>
  <c r="AP35" i="1" s="1"/>
  <c r="AE35" i="1"/>
  <c r="AC35" i="1" s="1"/>
  <c r="AD35" i="1"/>
  <c r="V35" i="1"/>
  <c r="BT34" i="1"/>
  <c r="BS34" i="1"/>
  <c r="BQ34" i="1"/>
  <c r="BR34" i="1" s="1"/>
  <c r="BP34" i="1"/>
  <c r="BO34" i="1"/>
  <c r="BN34" i="1"/>
  <c r="BM34" i="1"/>
  <c r="BL34" i="1"/>
  <c r="BI34" i="1"/>
  <c r="BG34" i="1"/>
  <c r="BB34" i="1"/>
  <c r="AV34" i="1"/>
  <c r="AW34" i="1" s="1"/>
  <c r="AR34" i="1"/>
  <c r="AP34" i="1" s="1"/>
  <c r="AE34" i="1"/>
  <c r="AD34" i="1"/>
  <c r="AC34" i="1" s="1"/>
  <c r="V34" i="1"/>
  <c r="BT33" i="1"/>
  <c r="BS33" i="1"/>
  <c r="BR33" i="1"/>
  <c r="BD33" i="1" s="1"/>
  <c r="BF33" i="1" s="1"/>
  <c r="BQ33" i="1"/>
  <c r="BP33" i="1"/>
  <c r="BO33" i="1"/>
  <c r="BN33" i="1"/>
  <c r="BM33" i="1"/>
  <c r="BL33" i="1"/>
  <c r="BG33" i="1" s="1"/>
  <c r="BI33" i="1"/>
  <c r="BB33" i="1"/>
  <c r="AW33" i="1"/>
  <c r="AV33" i="1"/>
  <c r="AR33" i="1"/>
  <c r="AP33" i="1" s="1"/>
  <c r="AE33" i="1"/>
  <c r="AC33" i="1" s="1"/>
  <c r="AD33" i="1"/>
  <c r="V33" i="1"/>
  <c r="BT32" i="1"/>
  <c r="BS32" i="1"/>
  <c r="BQ32" i="1"/>
  <c r="BR32" i="1" s="1"/>
  <c r="BP32" i="1"/>
  <c r="BO32" i="1"/>
  <c r="BN32" i="1"/>
  <c r="BM32" i="1"/>
  <c r="BL32" i="1"/>
  <c r="BI32" i="1"/>
  <c r="BG32" i="1"/>
  <c r="BB32" i="1"/>
  <c r="AV32" i="1"/>
  <c r="AW32" i="1" s="1"/>
  <c r="AR32" i="1"/>
  <c r="AP32" i="1"/>
  <c r="Q32" i="1" s="1"/>
  <c r="AE32" i="1"/>
  <c r="AD32" i="1"/>
  <c r="AC32" i="1"/>
  <c r="V32" i="1"/>
  <c r="T32" i="1"/>
  <c r="P32" i="1"/>
  <c r="BE32" i="1" s="1"/>
  <c r="BT31" i="1"/>
  <c r="BS31" i="1"/>
  <c r="BR31" i="1"/>
  <c r="Y31" i="1" s="1"/>
  <c r="BQ31" i="1"/>
  <c r="BP31" i="1"/>
  <c r="BO31" i="1"/>
  <c r="BN31" i="1"/>
  <c r="BM31" i="1"/>
  <c r="BL31" i="1"/>
  <c r="BI31" i="1"/>
  <c r="BG31" i="1"/>
  <c r="BF31" i="1"/>
  <c r="BD31" i="1"/>
  <c r="BB31" i="1"/>
  <c r="AV31" i="1"/>
  <c r="AW31" i="1" s="1"/>
  <c r="AR31" i="1"/>
  <c r="AP31" i="1"/>
  <c r="T31" i="1" s="1"/>
  <c r="AE31" i="1"/>
  <c r="AD31" i="1"/>
  <c r="AC31" i="1"/>
  <c r="V31" i="1"/>
  <c r="BT30" i="1"/>
  <c r="BS30" i="1"/>
  <c r="BQ30" i="1"/>
  <c r="BR30" i="1" s="1"/>
  <c r="BP30" i="1"/>
  <c r="BO30" i="1"/>
  <c r="BN30" i="1"/>
  <c r="BM30" i="1"/>
  <c r="BL30" i="1"/>
  <c r="BI30" i="1"/>
  <c r="BG30" i="1"/>
  <c r="BB30" i="1"/>
  <c r="AV30" i="1"/>
  <c r="AW30" i="1" s="1"/>
  <c r="AR30" i="1"/>
  <c r="AP30" i="1" s="1"/>
  <c r="AE30" i="1"/>
  <c r="AD30" i="1"/>
  <c r="AC30" i="1" s="1"/>
  <c r="V30" i="1"/>
  <c r="BT29" i="1"/>
  <c r="BS29" i="1"/>
  <c r="BQ29" i="1"/>
  <c r="BR29" i="1" s="1"/>
  <c r="BP29" i="1"/>
  <c r="BO29" i="1"/>
  <c r="BN29" i="1"/>
  <c r="BM29" i="1"/>
  <c r="BL29" i="1"/>
  <c r="BG29" i="1" s="1"/>
  <c r="BI29" i="1"/>
  <c r="BB29" i="1"/>
  <c r="AW29" i="1"/>
  <c r="AV29" i="1"/>
  <c r="AR29" i="1"/>
  <c r="AP29" i="1"/>
  <c r="P29" i="1" s="1"/>
  <c r="BE29" i="1" s="1"/>
  <c r="AE29" i="1"/>
  <c r="AD29" i="1"/>
  <c r="AC29" i="1"/>
  <c r="V29" i="1"/>
  <c r="Q29" i="1"/>
  <c r="BT28" i="1"/>
  <c r="BS28" i="1"/>
  <c r="BQ28" i="1"/>
  <c r="BR28" i="1" s="1"/>
  <c r="BP28" i="1"/>
  <c r="BO28" i="1"/>
  <c r="BN28" i="1"/>
  <c r="BM28" i="1"/>
  <c r="BL28" i="1"/>
  <c r="BI28" i="1"/>
  <c r="BG28" i="1"/>
  <c r="BB28" i="1"/>
  <c r="AV28" i="1"/>
  <c r="AW28" i="1" s="1"/>
  <c r="AR28" i="1"/>
  <c r="AP28" i="1" s="1"/>
  <c r="AE28" i="1"/>
  <c r="AD28" i="1"/>
  <c r="AC28" i="1" s="1"/>
  <c r="V28" i="1"/>
  <c r="BT27" i="1"/>
  <c r="Y27" i="1" s="1"/>
  <c r="BS27" i="1"/>
  <c r="BR27" i="1"/>
  <c r="BD27" i="1" s="1"/>
  <c r="BQ27" i="1"/>
  <c r="BP27" i="1"/>
  <c r="BO27" i="1"/>
  <c r="BN27" i="1"/>
  <c r="BM27" i="1"/>
  <c r="BL27" i="1"/>
  <c r="BG27" i="1" s="1"/>
  <c r="BI27" i="1"/>
  <c r="BB27" i="1"/>
  <c r="BF27" i="1" s="1"/>
  <c r="AW27" i="1"/>
  <c r="AV27" i="1"/>
  <c r="AR27" i="1"/>
  <c r="AP27" i="1" s="1"/>
  <c r="AE27" i="1"/>
  <c r="AC27" i="1" s="1"/>
  <c r="AD27" i="1"/>
  <c r="V27" i="1"/>
  <c r="BT26" i="1"/>
  <c r="BS26" i="1"/>
  <c r="BQ26" i="1"/>
  <c r="BR26" i="1" s="1"/>
  <c r="BP26" i="1"/>
  <c r="BO26" i="1"/>
  <c r="BN26" i="1"/>
  <c r="BM26" i="1"/>
  <c r="BL26" i="1"/>
  <c r="BI26" i="1"/>
  <c r="BG26" i="1"/>
  <c r="BB26" i="1"/>
  <c r="AV26" i="1"/>
  <c r="AW26" i="1" s="1"/>
  <c r="AR26" i="1"/>
  <c r="AP26" i="1" s="1"/>
  <c r="AE26" i="1"/>
  <c r="AD26" i="1"/>
  <c r="AC26" i="1" s="1"/>
  <c r="V26" i="1"/>
  <c r="BT25" i="1"/>
  <c r="BS25" i="1"/>
  <c r="BR25" i="1"/>
  <c r="BD25" i="1" s="1"/>
  <c r="BF25" i="1" s="1"/>
  <c r="BQ25" i="1"/>
  <c r="BP25" i="1"/>
  <c r="BO25" i="1"/>
  <c r="BN25" i="1"/>
  <c r="BM25" i="1"/>
  <c r="BL25" i="1"/>
  <c r="BG25" i="1" s="1"/>
  <c r="BI25" i="1"/>
  <c r="BB25" i="1"/>
  <c r="AW25" i="1"/>
  <c r="AV25" i="1"/>
  <c r="AR25" i="1"/>
  <c r="AP25" i="1" s="1"/>
  <c r="AE25" i="1"/>
  <c r="AC25" i="1" s="1"/>
  <c r="AD25" i="1"/>
  <c r="V25" i="1"/>
  <c r="BT24" i="1"/>
  <c r="BS24" i="1"/>
  <c r="BQ24" i="1"/>
  <c r="BR24" i="1" s="1"/>
  <c r="BP24" i="1"/>
  <c r="BO24" i="1"/>
  <c r="BN24" i="1"/>
  <c r="BM24" i="1"/>
  <c r="BL24" i="1"/>
  <c r="BI24" i="1"/>
  <c r="BG24" i="1"/>
  <c r="BB24" i="1"/>
  <c r="AV24" i="1"/>
  <c r="AW24" i="1" s="1"/>
  <c r="AR24" i="1"/>
  <c r="AP24" i="1"/>
  <c r="Q24" i="1" s="1"/>
  <c r="AE24" i="1"/>
  <c r="AD24" i="1"/>
  <c r="AC24" i="1"/>
  <c r="V24" i="1"/>
  <c r="T24" i="1"/>
  <c r="P24" i="1"/>
  <c r="BE24" i="1" s="1"/>
  <c r="BT23" i="1"/>
  <c r="BS23" i="1"/>
  <c r="BR23" i="1"/>
  <c r="Y23" i="1" s="1"/>
  <c r="BQ23" i="1"/>
  <c r="BP23" i="1"/>
  <c r="BO23" i="1"/>
  <c r="BN23" i="1"/>
  <c r="BM23" i="1"/>
  <c r="BL23" i="1"/>
  <c r="BG23" i="1" s="1"/>
  <c r="BI23" i="1"/>
  <c r="BF23" i="1"/>
  <c r="BD23" i="1"/>
  <c r="BB23" i="1"/>
  <c r="AV23" i="1"/>
  <c r="AW23" i="1" s="1"/>
  <c r="AR23" i="1"/>
  <c r="AP23" i="1"/>
  <c r="T23" i="1" s="1"/>
  <c r="AE23" i="1"/>
  <c r="AD23" i="1"/>
  <c r="AC23" i="1"/>
  <c r="V23" i="1"/>
  <c r="BT22" i="1"/>
  <c r="BS22" i="1"/>
  <c r="BQ22" i="1"/>
  <c r="BR22" i="1" s="1"/>
  <c r="BP22" i="1"/>
  <c r="BO22" i="1"/>
  <c r="BN22" i="1"/>
  <c r="BM22" i="1"/>
  <c r="BL22" i="1"/>
  <c r="BI22" i="1"/>
  <c r="BG22" i="1"/>
  <c r="BB22" i="1"/>
  <c r="AV22" i="1"/>
  <c r="AW22" i="1" s="1"/>
  <c r="AR22" i="1"/>
  <c r="AP22" i="1" s="1"/>
  <c r="AE22" i="1"/>
  <c r="AD22" i="1"/>
  <c r="AC22" i="1" s="1"/>
  <c r="V22" i="1"/>
  <c r="BT21" i="1"/>
  <c r="BS21" i="1"/>
  <c r="BQ21" i="1"/>
  <c r="BR21" i="1" s="1"/>
  <c r="BP21" i="1"/>
  <c r="BO21" i="1"/>
  <c r="BN21" i="1"/>
  <c r="BM21" i="1"/>
  <c r="BL21" i="1"/>
  <c r="BG21" i="1" s="1"/>
  <c r="BI21" i="1"/>
  <c r="BB21" i="1"/>
  <c r="AW21" i="1"/>
  <c r="AV21" i="1"/>
  <c r="AR21" i="1"/>
  <c r="AP21" i="1"/>
  <c r="P21" i="1" s="1"/>
  <c r="BE21" i="1" s="1"/>
  <c r="AE21" i="1"/>
  <c r="AD21" i="1"/>
  <c r="AC21" i="1"/>
  <c r="V21" i="1"/>
  <c r="Q21" i="1"/>
  <c r="BT20" i="1"/>
  <c r="BS20" i="1"/>
  <c r="BQ20" i="1"/>
  <c r="BR20" i="1" s="1"/>
  <c r="BP20" i="1"/>
  <c r="BO20" i="1"/>
  <c r="BN20" i="1"/>
  <c r="BM20" i="1"/>
  <c r="BL20" i="1"/>
  <c r="BI20" i="1"/>
  <c r="BG20" i="1"/>
  <c r="BB20" i="1"/>
  <c r="AV20" i="1"/>
  <c r="AW20" i="1" s="1"/>
  <c r="AR20" i="1"/>
  <c r="AP20" i="1" s="1"/>
  <c r="AE20" i="1"/>
  <c r="AD20" i="1"/>
  <c r="AC20" i="1" s="1"/>
  <c r="V20" i="1"/>
  <c r="BT19" i="1"/>
  <c r="Y19" i="1" s="1"/>
  <c r="BS19" i="1"/>
  <c r="BR19" i="1"/>
  <c r="BD19" i="1" s="1"/>
  <c r="BF19" i="1" s="1"/>
  <c r="BQ19" i="1"/>
  <c r="BP19" i="1"/>
  <c r="BO19" i="1"/>
  <c r="BN19" i="1"/>
  <c r="BM19" i="1"/>
  <c r="BL19" i="1"/>
  <c r="BG19" i="1" s="1"/>
  <c r="BI19" i="1"/>
  <c r="BB19" i="1"/>
  <c r="AW19" i="1"/>
  <c r="AV19" i="1"/>
  <c r="AR19" i="1"/>
  <c r="AP19" i="1" s="1"/>
  <c r="AE19" i="1"/>
  <c r="AC19" i="1" s="1"/>
  <c r="AD19" i="1"/>
  <c r="V19" i="1"/>
  <c r="BT18" i="1"/>
  <c r="BS18" i="1"/>
  <c r="BQ18" i="1"/>
  <c r="BR18" i="1" s="1"/>
  <c r="BP18" i="1"/>
  <c r="BO18" i="1"/>
  <c r="BN18" i="1"/>
  <c r="BM18" i="1"/>
  <c r="BL18" i="1"/>
  <c r="BI18" i="1"/>
  <c r="BG18" i="1"/>
  <c r="BB18" i="1"/>
  <c r="AV18" i="1"/>
  <c r="AW18" i="1" s="1"/>
  <c r="AR18" i="1"/>
  <c r="AP18" i="1" s="1"/>
  <c r="AE18" i="1"/>
  <c r="AD18" i="1"/>
  <c r="AC18" i="1" s="1"/>
  <c r="V18" i="1"/>
  <c r="BT17" i="1"/>
  <c r="BS17" i="1"/>
  <c r="BR17" i="1"/>
  <c r="BD17" i="1" s="1"/>
  <c r="BF17" i="1" s="1"/>
  <c r="BQ17" i="1"/>
  <c r="BP17" i="1"/>
  <c r="BO17" i="1"/>
  <c r="BN17" i="1"/>
  <c r="BM17" i="1"/>
  <c r="BL17" i="1"/>
  <c r="BG17" i="1" s="1"/>
  <c r="BI17" i="1"/>
  <c r="BB17" i="1"/>
  <c r="AW17" i="1"/>
  <c r="AV17" i="1"/>
  <c r="AR17" i="1"/>
  <c r="AP17" i="1" s="1"/>
  <c r="AE17" i="1"/>
  <c r="AC17" i="1" s="1"/>
  <c r="AD17" i="1"/>
  <c r="V17" i="1"/>
  <c r="P27" i="1" l="1"/>
  <c r="BE27" i="1" s="1"/>
  <c r="BH27" i="1" s="1"/>
  <c r="O27" i="1"/>
  <c r="AQ27" i="1"/>
  <c r="T27" i="1"/>
  <c r="Q27" i="1"/>
  <c r="Q18" i="1"/>
  <c r="P18" i="1"/>
  <c r="BE18" i="1" s="1"/>
  <c r="O18" i="1"/>
  <c r="AQ18" i="1"/>
  <c r="T18" i="1"/>
  <c r="P19" i="1"/>
  <c r="BE19" i="1" s="1"/>
  <c r="BH19" i="1" s="1"/>
  <c r="O19" i="1"/>
  <c r="AQ19" i="1"/>
  <c r="T19" i="1"/>
  <c r="Q19" i="1"/>
  <c r="BF28" i="1"/>
  <c r="BD28" i="1"/>
  <c r="Y28" i="1"/>
  <c r="BH29" i="1"/>
  <c r="AG38" i="1"/>
  <c r="P43" i="1"/>
  <c r="BE43" i="1" s="1"/>
  <c r="BH43" i="1" s="1"/>
  <c r="O43" i="1"/>
  <c r="AQ43" i="1"/>
  <c r="T43" i="1"/>
  <c r="Q43" i="1"/>
  <c r="BD56" i="1"/>
  <c r="Y56" i="1"/>
  <c r="BD57" i="1"/>
  <c r="BF57" i="1" s="1"/>
  <c r="Y57" i="1"/>
  <c r="Z99" i="1"/>
  <c r="AA99" i="1" s="1"/>
  <c r="T20" i="1"/>
  <c r="Q20" i="1"/>
  <c r="AQ20" i="1"/>
  <c r="P20" i="1"/>
  <c r="BE20" i="1" s="1"/>
  <c r="O20" i="1"/>
  <c r="O30" i="1"/>
  <c r="AQ30" i="1"/>
  <c r="P30" i="1"/>
  <c r="BE30" i="1" s="1"/>
  <c r="BH30" i="1" s="1"/>
  <c r="T30" i="1"/>
  <c r="Q30" i="1"/>
  <c r="Y37" i="1"/>
  <c r="BD37" i="1"/>
  <c r="BF37" i="1" s="1"/>
  <c r="Q49" i="1"/>
  <c r="AQ49" i="1"/>
  <c r="P49" i="1"/>
  <c r="BE49" i="1" s="1"/>
  <c r="O49" i="1"/>
  <c r="T49" i="1"/>
  <c r="Y52" i="1"/>
  <c r="BD52" i="1"/>
  <c r="BF52" i="1" s="1"/>
  <c r="BD18" i="1"/>
  <c r="Y18" i="1"/>
  <c r="Z23" i="1"/>
  <c r="AA23" i="1" s="1"/>
  <c r="AQ33" i="1"/>
  <c r="T33" i="1"/>
  <c r="O33" i="1"/>
  <c r="Q33" i="1"/>
  <c r="P33" i="1"/>
  <c r="BE33" i="1" s="1"/>
  <c r="BH33" i="1" s="1"/>
  <c r="Q46" i="1"/>
  <c r="P46" i="1"/>
  <c r="BE46" i="1" s="1"/>
  <c r="BH46" i="1" s="1"/>
  <c r="O46" i="1"/>
  <c r="AQ46" i="1"/>
  <c r="T46" i="1"/>
  <c r="BD20" i="1"/>
  <c r="BF20" i="1" s="1"/>
  <c r="Y20" i="1"/>
  <c r="Y29" i="1"/>
  <c r="BD29" i="1"/>
  <c r="BF29" i="1" s="1"/>
  <c r="BF30" i="1"/>
  <c r="BD30" i="1"/>
  <c r="Y30" i="1"/>
  <c r="Q34" i="1"/>
  <c r="P34" i="1"/>
  <c r="BE34" i="1" s="1"/>
  <c r="BH34" i="1" s="1"/>
  <c r="T34" i="1"/>
  <c r="O34" i="1"/>
  <c r="AQ34" i="1"/>
  <c r="P35" i="1"/>
  <c r="BE35" i="1" s="1"/>
  <c r="BH35" i="1" s="1"/>
  <c r="O35" i="1"/>
  <c r="AQ35" i="1"/>
  <c r="T35" i="1"/>
  <c r="Q35" i="1"/>
  <c r="BD38" i="1"/>
  <c r="BF38" i="1" s="1"/>
  <c r="Y38" i="1"/>
  <c r="BD45" i="1"/>
  <c r="Y45" i="1"/>
  <c r="Y49" i="1"/>
  <c r="BD49" i="1"/>
  <c r="BF49" i="1" s="1"/>
  <c r="BD65" i="1"/>
  <c r="BF65" i="1" s="1"/>
  <c r="Y65" i="1"/>
  <c r="Y68" i="1"/>
  <c r="BD68" i="1"/>
  <c r="BF68" i="1" s="1"/>
  <c r="Q76" i="1"/>
  <c r="P76" i="1"/>
  <c r="BE76" i="1" s="1"/>
  <c r="BH76" i="1" s="1"/>
  <c r="T76" i="1"/>
  <c r="AQ76" i="1"/>
  <c r="O76" i="1"/>
  <c r="BD81" i="1"/>
  <c r="BF81" i="1" s="1"/>
  <c r="Y81" i="1"/>
  <c r="AG97" i="1"/>
  <c r="BF18" i="1"/>
  <c r="Z27" i="1"/>
  <c r="AA27" i="1" s="1"/>
  <c r="Y48" i="1"/>
  <c r="BD48" i="1"/>
  <c r="BH48" i="1" s="1"/>
  <c r="T54" i="1"/>
  <c r="AQ54" i="1"/>
  <c r="O54" i="1"/>
  <c r="Q54" i="1"/>
  <c r="P54" i="1"/>
  <c r="BE54" i="1" s="1"/>
  <c r="BH54" i="1" s="1"/>
  <c r="BH56" i="1"/>
  <c r="Y60" i="1"/>
  <c r="BD60" i="1"/>
  <c r="BF60" i="1" s="1"/>
  <c r="O22" i="1"/>
  <c r="AQ22" i="1"/>
  <c r="P22" i="1"/>
  <c r="BE22" i="1" s="1"/>
  <c r="BH22" i="1" s="1"/>
  <c r="T22" i="1"/>
  <c r="Q22" i="1"/>
  <c r="AQ25" i="1"/>
  <c r="T25" i="1"/>
  <c r="O25" i="1"/>
  <c r="Q25" i="1"/>
  <c r="P25" i="1"/>
  <c r="BE25" i="1" s="1"/>
  <c r="BH25" i="1" s="1"/>
  <c r="BF32" i="1"/>
  <c r="Y32" i="1"/>
  <c r="BD32" i="1"/>
  <c r="BH32" i="1" s="1"/>
  <c r="T36" i="1"/>
  <c r="AQ36" i="1"/>
  <c r="Q36" i="1"/>
  <c r="P36" i="1"/>
  <c r="BE36" i="1" s="1"/>
  <c r="O36" i="1"/>
  <c r="BH38" i="1"/>
  <c r="BH45" i="1"/>
  <c r="BD46" i="1"/>
  <c r="BF46" i="1" s="1"/>
  <c r="Y46" i="1"/>
  <c r="T51" i="1"/>
  <c r="O51" i="1"/>
  <c r="AQ51" i="1"/>
  <c r="P51" i="1"/>
  <c r="BE51" i="1" s="1"/>
  <c r="Q51" i="1"/>
  <c r="BD54" i="1"/>
  <c r="BF54" i="1" s="1"/>
  <c r="Y54" i="1"/>
  <c r="Q84" i="1"/>
  <c r="P84" i="1"/>
  <c r="BE84" i="1" s="1"/>
  <c r="AQ84" i="1"/>
  <c r="T84" i="1"/>
  <c r="O84" i="1"/>
  <c r="Q26" i="1"/>
  <c r="T26" i="1"/>
  <c r="P26" i="1"/>
  <c r="BE26" i="1" s="1"/>
  <c r="BH26" i="1" s="1"/>
  <c r="O26" i="1"/>
  <c r="AQ26" i="1"/>
  <c r="Z72" i="1"/>
  <c r="AA72" i="1" s="1"/>
  <c r="Y21" i="1"/>
  <c r="BD21" i="1"/>
  <c r="BF22" i="1"/>
  <c r="BD22" i="1"/>
  <c r="Y22" i="1"/>
  <c r="Y24" i="1"/>
  <c r="BD24" i="1"/>
  <c r="BF24" i="1" s="1"/>
  <c r="T28" i="1"/>
  <c r="Q28" i="1"/>
  <c r="P28" i="1"/>
  <c r="BE28" i="1" s="1"/>
  <c r="BH28" i="1" s="1"/>
  <c r="AQ28" i="1"/>
  <c r="O28" i="1"/>
  <c r="BD36" i="1"/>
  <c r="BF36" i="1" s="1"/>
  <c r="Y36" i="1"/>
  <c r="BH37" i="1"/>
  <c r="Q41" i="1"/>
  <c r="P41" i="1"/>
  <c r="BE41" i="1" s="1"/>
  <c r="BH41" i="1" s="1"/>
  <c r="O41" i="1"/>
  <c r="AQ41" i="1"/>
  <c r="T41" i="1"/>
  <c r="BF51" i="1"/>
  <c r="BD51" i="1"/>
  <c r="Y51" i="1"/>
  <c r="AG56" i="1"/>
  <c r="Q57" i="1"/>
  <c r="T57" i="1"/>
  <c r="P57" i="1"/>
  <c r="BE57" i="1" s="1"/>
  <c r="BH57" i="1" s="1"/>
  <c r="AQ57" i="1"/>
  <c r="O57" i="1"/>
  <c r="Y76" i="1"/>
  <c r="BD76" i="1"/>
  <c r="BF76" i="1" s="1"/>
  <c r="BH24" i="1"/>
  <c r="BD34" i="1"/>
  <c r="BF34" i="1" s="1"/>
  <c r="Y34" i="1"/>
  <c r="W72" i="1"/>
  <c r="U72" i="1" s="1"/>
  <c r="X72" i="1" s="1"/>
  <c r="BD73" i="1"/>
  <c r="BF73" i="1" s="1"/>
  <c r="Y73" i="1"/>
  <c r="AQ17" i="1"/>
  <c r="T17" i="1"/>
  <c r="Q17" i="1"/>
  <c r="P17" i="1"/>
  <c r="BE17" i="1" s="1"/>
  <c r="BH17" i="1" s="1"/>
  <c r="O17" i="1"/>
  <c r="BF26" i="1"/>
  <c r="BD26" i="1"/>
  <c r="Y26" i="1"/>
  <c r="Y40" i="1"/>
  <c r="BD40" i="1"/>
  <c r="BF40" i="1" s="1"/>
  <c r="W99" i="1"/>
  <c r="U99" i="1" s="1"/>
  <c r="X99" i="1" s="1"/>
  <c r="BF48" i="1"/>
  <c r="Q90" i="1"/>
  <c r="AQ90" i="1"/>
  <c r="T90" i="1"/>
  <c r="O90" i="1"/>
  <c r="P101" i="1"/>
  <c r="BE101" i="1" s="1"/>
  <c r="BH101" i="1" s="1"/>
  <c r="AQ101" i="1"/>
  <c r="T101" i="1"/>
  <c r="Q106" i="1"/>
  <c r="O106" i="1"/>
  <c r="AQ106" i="1"/>
  <c r="P106" i="1"/>
  <c r="BE106" i="1" s="1"/>
  <c r="BD108" i="1"/>
  <c r="BF108" i="1" s="1"/>
  <c r="Y108" i="1"/>
  <c r="BD118" i="1"/>
  <c r="Y118" i="1"/>
  <c r="T129" i="1"/>
  <c r="Q129" i="1"/>
  <c r="P129" i="1"/>
  <c r="BE129" i="1" s="1"/>
  <c r="AQ129" i="1"/>
  <c r="O129" i="1"/>
  <c r="AQ131" i="1"/>
  <c r="T131" i="1"/>
  <c r="Q131" i="1"/>
  <c r="P131" i="1"/>
  <c r="BE131" i="1" s="1"/>
  <c r="BH131" i="1" s="1"/>
  <c r="O131" i="1"/>
  <c r="AG140" i="1"/>
  <c r="T21" i="1"/>
  <c r="AQ23" i="1"/>
  <c r="T29" i="1"/>
  <c r="AQ31" i="1"/>
  <c r="T37" i="1"/>
  <c r="Q38" i="1"/>
  <c r="Z39" i="1"/>
  <c r="AA39" i="1" s="1"/>
  <c r="AH39" i="1" s="1"/>
  <c r="Q40" i="1"/>
  <c r="T44" i="1"/>
  <c r="AQ44" i="1"/>
  <c r="AQ45" i="1"/>
  <c r="AQ47" i="1"/>
  <c r="O53" i="1"/>
  <c r="AQ53" i="1"/>
  <c r="O62" i="1"/>
  <c r="Y63" i="1"/>
  <c r="BD63" i="1"/>
  <c r="BF63" i="1" s="1"/>
  <c r="AC65" i="1"/>
  <c r="AG72" i="1"/>
  <c r="BF77" i="1"/>
  <c r="AC80" i="1"/>
  <c r="BF80" i="1"/>
  <c r="AQ81" i="1"/>
  <c r="P83" i="1"/>
  <c r="BE83" i="1" s="1"/>
  <c r="BR83" i="1"/>
  <c r="BR84" i="1"/>
  <c r="AQ92" i="1"/>
  <c r="T92" i="1"/>
  <c r="O92" i="1"/>
  <c r="Z97" i="1"/>
  <c r="AA97" i="1" s="1"/>
  <c r="BD100" i="1"/>
  <c r="Y100" i="1"/>
  <c r="T106" i="1"/>
  <c r="P111" i="1"/>
  <c r="BE111" i="1" s="1"/>
  <c r="BH111" i="1" s="1"/>
  <c r="AQ111" i="1"/>
  <c r="Q111" i="1"/>
  <c r="O111" i="1"/>
  <c r="T113" i="1"/>
  <c r="AQ113" i="1"/>
  <c r="P113" i="1"/>
  <c r="BE113" i="1" s="1"/>
  <c r="O113" i="1"/>
  <c r="Y115" i="1"/>
  <c r="BD115" i="1"/>
  <c r="BF115" i="1" s="1"/>
  <c r="BD116" i="1"/>
  <c r="BF116" i="1" s="1"/>
  <c r="Y116" i="1"/>
  <c r="P119" i="1"/>
  <c r="BE119" i="1" s="1"/>
  <c r="AQ119" i="1"/>
  <c r="Q119" i="1"/>
  <c r="O119" i="1"/>
  <c r="T119" i="1"/>
  <c r="BH121" i="1"/>
  <c r="BD121" i="1"/>
  <c r="BF121" i="1" s="1"/>
  <c r="Y121" i="1"/>
  <c r="Y127" i="1"/>
  <c r="BD127" i="1"/>
  <c r="BF127" i="1" s="1"/>
  <c r="Z145" i="1"/>
  <c r="AA145" i="1" s="1"/>
  <c r="Q173" i="1"/>
  <c r="P173" i="1"/>
  <c r="BE173" i="1" s="1"/>
  <c r="BH173" i="1" s="1"/>
  <c r="AQ173" i="1"/>
  <c r="O173" i="1"/>
  <c r="T173" i="1"/>
  <c r="AQ185" i="1"/>
  <c r="T185" i="1"/>
  <c r="P185" i="1"/>
  <c r="BE185" i="1" s="1"/>
  <c r="BH185" i="1" s="1"/>
  <c r="Q185" i="1"/>
  <c r="O185" i="1"/>
  <c r="BF210" i="1"/>
  <c r="Y210" i="1"/>
  <c r="BD210" i="1"/>
  <c r="Z85" i="1"/>
  <c r="AA85" i="1" s="1"/>
  <c r="W85" i="1" s="1"/>
  <c r="U85" i="1" s="1"/>
  <c r="X85" i="1" s="1"/>
  <c r="R85" i="1" s="1"/>
  <c r="S85" i="1" s="1"/>
  <c r="AI94" i="1"/>
  <c r="AJ94" i="1" s="1"/>
  <c r="AH94" i="1"/>
  <c r="Y17" i="1"/>
  <c r="O23" i="1"/>
  <c r="Y25" i="1"/>
  <c r="O31" i="1"/>
  <c r="Z31" i="1" s="1"/>
  <c r="AA31" i="1" s="1"/>
  <c r="Y33" i="1"/>
  <c r="P50" i="1"/>
  <c r="BE50" i="1" s="1"/>
  <c r="BH50" i="1" s="1"/>
  <c r="Q52" i="1"/>
  <c r="P52" i="1"/>
  <c r="BE52" i="1" s="1"/>
  <c r="BH52" i="1" s="1"/>
  <c r="AQ56" i="1"/>
  <c r="T56" i="1"/>
  <c r="P62" i="1"/>
  <c r="BE62" i="1" s="1"/>
  <c r="BH62" i="1" s="1"/>
  <c r="Q63" i="1"/>
  <c r="P63" i="1"/>
  <c r="BE63" i="1" s="1"/>
  <c r="O63" i="1"/>
  <c r="AQ64" i="1"/>
  <c r="T64" i="1"/>
  <c r="P64" i="1"/>
  <c r="BE64" i="1" s="1"/>
  <c r="BH64" i="1" s="1"/>
  <c r="O65" i="1"/>
  <c r="T67" i="1"/>
  <c r="O67" i="1"/>
  <c r="Q68" i="1"/>
  <c r="P68" i="1"/>
  <c r="BE68" i="1" s="1"/>
  <c r="BH68" i="1" s="1"/>
  <c r="T68" i="1"/>
  <c r="Y70" i="1"/>
  <c r="T78" i="1"/>
  <c r="AQ78" i="1"/>
  <c r="Q83" i="1"/>
  <c r="AC84" i="1"/>
  <c r="AG87" i="1"/>
  <c r="BH89" i="1"/>
  <c r="AG89" i="1"/>
  <c r="AG93" i="1"/>
  <c r="W93" i="1"/>
  <c r="U93" i="1" s="1"/>
  <c r="X93" i="1" s="1"/>
  <c r="AC94" i="1"/>
  <c r="AC97" i="1"/>
  <c r="BH99" i="1"/>
  <c r="BF107" i="1"/>
  <c r="AG110" i="1"/>
  <c r="P117" i="1"/>
  <c r="BE117" i="1" s="1"/>
  <c r="AQ117" i="1"/>
  <c r="Q117" i="1"/>
  <c r="O117" i="1"/>
  <c r="T117" i="1"/>
  <c r="BD126" i="1"/>
  <c r="BH126" i="1" s="1"/>
  <c r="Y126" i="1"/>
  <c r="BD129" i="1"/>
  <c r="BF129" i="1" s="1"/>
  <c r="Y129" i="1"/>
  <c r="P135" i="1"/>
  <c r="BE135" i="1" s="1"/>
  <c r="BH135" i="1" s="1"/>
  <c r="Q135" i="1"/>
  <c r="O135" i="1"/>
  <c r="T135" i="1"/>
  <c r="AQ135" i="1"/>
  <c r="BD136" i="1"/>
  <c r="Y136" i="1"/>
  <c r="O146" i="1"/>
  <c r="T146" i="1"/>
  <c r="AQ146" i="1"/>
  <c r="Q146" i="1"/>
  <c r="P146" i="1"/>
  <c r="BE146" i="1" s="1"/>
  <c r="BH146" i="1" s="1"/>
  <c r="BD164" i="1"/>
  <c r="BF164" i="1" s="1"/>
  <c r="Y164" i="1"/>
  <c r="BD183" i="1"/>
  <c r="BF183" i="1" s="1"/>
  <c r="Y183" i="1"/>
  <c r="Q60" i="1"/>
  <c r="P60" i="1"/>
  <c r="BE60" i="1" s="1"/>
  <c r="BH60" i="1" s="1"/>
  <c r="Z62" i="1"/>
  <c r="AA62" i="1" s="1"/>
  <c r="P82" i="1"/>
  <c r="BE82" i="1" s="1"/>
  <c r="BH82" i="1" s="1"/>
  <c r="O82" i="1"/>
  <c r="AQ82" i="1"/>
  <c r="AQ21" i="1"/>
  <c r="P23" i="1"/>
  <c r="BE23" i="1" s="1"/>
  <c r="BH23" i="1" s="1"/>
  <c r="AQ29" i="1"/>
  <c r="P31" i="1"/>
  <c r="BE31" i="1" s="1"/>
  <c r="BH31" i="1" s="1"/>
  <c r="AQ37" i="1"/>
  <c r="AQ40" i="1"/>
  <c r="AQ52" i="1"/>
  <c r="Q56" i="1"/>
  <c r="P58" i="1"/>
  <c r="BE58" i="1" s="1"/>
  <c r="BH58" i="1" s="1"/>
  <c r="O58" i="1"/>
  <c r="AQ58" i="1"/>
  <c r="Y59" i="1"/>
  <c r="O60" i="1"/>
  <c r="O61" i="1"/>
  <c r="AQ61" i="1"/>
  <c r="Q61" i="1"/>
  <c r="AQ63" i="1"/>
  <c r="P65" i="1"/>
  <c r="BE65" i="1" s="1"/>
  <c r="AQ68" i="1"/>
  <c r="O70" i="1"/>
  <c r="Y71" i="1"/>
  <c r="BD71" i="1"/>
  <c r="BF71" i="1" s="1"/>
  <c r="AG80" i="1"/>
  <c r="P90" i="1"/>
  <c r="BE90" i="1" s="1"/>
  <c r="AG91" i="1"/>
  <c r="AG94" i="1"/>
  <c r="W94" i="1"/>
  <c r="U94" i="1" s="1"/>
  <c r="X94" i="1" s="1"/>
  <c r="AG96" i="1"/>
  <c r="AG100" i="1"/>
  <c r="T105" i="1"/>
  <c r="Q105" i="1"/>
  <c r="AQ105" i="1"/>
  <c r="P105" i="1"/>
  <c r="BE105" i="1" s="1"/>
  <c r="O105" i="1"/>
  <c r="Z107" i="1"/>
  <c r="AA107" i="1" s="1"/>
  <c r="AG109" i="1"/>
  <c r="P109" i="1"/>
  <c r="BE109" i="1" s="1"/>
  <c r="BH109" i="1" s="1"/>
  <c r="AQ109" i="1"/>
  <c r="Q109" i="1"/>
  <c r="Q116" i="1"/>
  <c r="T116" i="1"/>
  <c r="AQ116" i="1"/>
  <c r="P116" i="1"/>
  <c r="BE116" i="1" s="1"/>
  <c r="BH116" i="1" s="1"/>
  <c r="P139" i="1"/>
  <c r="BE139" i="1" s="1"/>
  <c r="BH139" i="1" s="1"/>
  <c r="T139" i="1"/>
  <c r="AQ139" i="1"/>
  <c r="Q139" i="1"/>
  <c r="O139" i="1"/>
  <c r="BD172" i="1"/>
  <c r="BF172" i="1" s="1"/>
  <c r="Y172" i="1"/>
  <c r="T175" i="1"/>
  <c r="P175" i="1"/>
  <c r="BE175" i="1" s="1"/>
  <c r="Q175" i="1"/>
  <c r="O175" i="1"/>
  <c r="AQ175" i="1"/>
  <c r="BD212" i="1"/>
  <c r="Y212" i="1"/>
  <c r="BD221" i="1"/>
  <c r="Y221" i="1"/>
  <c r="T225" i="1"/>
  <c r="Q225" i="1"/>
  <c r="P225" i="1"/>
  <c r="BE225" i="1" s="1"/>
  <c r="O225" i="1"/>
  <c r="AQ225" i="1"/>
  <c r="Y130" i="1"/>
  <c r="BD130" i="1"/>
  <c r="O21" i="1"/>
  <c r="Q23" i="1"/>
  <c r="AQ24" i="1"/>
  <c r="O29" i="1"/>
  <c r="Q31" i="1"/>
  <c r="AQ32" i="1"/>
  <c r="O37" i="1"/>
  <c r="T38" i="1"/>
  <c r="AQ38" i="1"/>
  <c r="W39" i="1"/>
  <c r="U39" i="1" s="1"/>
  <c r="X39" i="1" s="1"/>
  <c r="R39" i="1" s="1"/>
  <c r="S39" i="1" s="1"/>
  <c r="P47" i="1"/>
  <c r="BE47" i="1" s="1"/>
  <c r="BH47" i="1" s="1"/>
  <c r="Y47" i="1"/>
  <c r="AG47" i="1"/>
  <c r="BF53" i="1"/>
  <c r="BD55" i="1"/>
  <c r="BF55" i="1" s="1"/>
  <c r="O59" i="1"/>
  <c r="P61" i="1"/>
  <c r="BE61" i="1" s="1"/>
  <c r="BH61" i="1" s="1"/>
  <c r="O64" i="1"/>
  <c r="T65" i="1"/>
  <c r="P66" i="1"/>
  <c r="BE66" i="1" s="1"/>
  <c r="BH66" i="1" s="1"/>
  <c r="O66" i="1"/>
  <c r="AQ66" i="1"/>
  <c r="Q71" i="1"/>
  <c r="P71" i="1"/>
  <c r="BE71" i="1" s="1"/>
  <c r="BH71" i="1" s="1"/>
  <c r="O71" i="1"/>
  <c r="AQ72" i="1"/>
  <c r="T72" i="1"/>
  <c r="P72" i="1"/>
  <c r="BE72" i="1" s="1"/>
  <c r="BH72" i="1" s="1"/>
  <c r="O73" i="1"/>
  <c r="T75" i="1"/>
  <c r="O75" i="1"/>
  <c r="Y78" i="1"/>
  <c r="T82" i="1"/>
  <c r="AG85" i="1"/>
  <c r="BF86" i="1"/>
  <c r="AQ87" i="1"/>
  <c r="T87" i="1"/>
  <c r="Q87" i="1"/>
  <c r="P92" i="1"/>
  <c r="BE92" i="1" s="1"/>
  <c r="BH92" i="1" s="1"/>
  <c r="O95" i="1"/>
  <c r="Q100" i="1"/>
  <c r="AQ100" i="1"/>
  <c r="P100" i="1"/>
  <c r="BE100" i="1" s="1"/>
  <c r="BH100" i="1" s="1"/>
  <c r="O101" i="1"/>
  <c r="BD102" i="1"/>
  <c r="BH102" i="1" s="1"/>
  <c r="Y102" i="1"/>
  <c r="T109" i="1"/>
  <c r="T110" i="1"/>
  <c r="AQ110" i="1"/>
  <c r="P110" i="1"/>
  <c r="BE110" i="1" s="1"/>
  <c r="BH110" i="1" s="1"/>
  <c r="Y113" i="1"/>
  <c r="BD113" i="1"/>
  <c r="BF113" i="1" s="1"/>
  <c r="Z120" i="1"/>
  <c r="AA120" i="1" s="1"/>
  <c r="AG128" i="1"/>
  <c r="BD134" i="1"/>
  <c r="BH134" i="1" s="1"/>
  <c r="Y134" i="1"/>
  <c r="Y140" i="1"/>
  <c r="BD140" i="1"/>
  <c r="BH140" i="1" s="1"/>
  <c r="AG157" i="1"/>
  <c r="Z166" i="1"/>
  <c r="AA166" i="1" s="1"/>
  <c r="T183" i="1"/>
  <c r="Q183" i="1"/>
  <c r="P183" i="1"/>
  <c r="BE183" i="1" s="1"/>
  <c r="AQ183" i="1"/>
  <c r="O183" i="1"/>
  <c r="BH256" i="1"/>
  <c r="T70" i="1"/>
  <c r="AQ70" i="1"/>
  <c r="O24" i="1"/>
  <c r="O32" i="1"/>
  <c r="AQ39" i="1"/>
  <c r="O42" i="1"/>
  <c r="Z42" i="1" s="1"/>
  <c r="AA42" i="1" s="1"/>
  <c r="O44" i="1"/>
  <c r="O45" i="1"/>
  <c r="BF45" i="1"/>
  <c r="Q47" i="1"/>
  <c r="T52" i="1"/>
  <c r="BF56" i="1"/>
  <c r="T58" i="1"/>
  <c r="P59" i="1"/>
  <c r="BE59" i="1" s="1"/>
  <c r="BH59" i="1" s="1"/>
  <c r="AC59" i="1"/>
  <c r="T60" i="1"/>
  <c r="BF61" i="1"/>
  <c r="AH62" i="1"/>
  <c r="Q64" i="1"/>
  <c r="AC64" i="1"/>
  <c r="BF64" i="1"/>
  <c r="AQ65" i="1"/>
  <c r="P67" i="1"/>
  <c r="BE67" i="1" s="1"/>
  <c r="BR67" i="1"/>
  <c r="O69" i="1"/>
  <c r="AQ69" i="1"/>
  <c r="Q69" i="1"/>
  <c r="Q70" i="1"/>
  <c r="AQ71" i="1"/>
  <c r="P73" i="1"/>
  <c r="BE73" i="1" s="1"/>
  <c r="BH73" i="1" s="1"/>
  <c r="O78" i="1"/>
  <c r="Y79" i="1"/>
  <c r="BD79" i="1"/>
  <c r="BF79" i="1" s="1"/>
  <c r="AC81" i="1"/>
  <c r="BD86" i="1"/>
  <c r="Y86" i="1"/>
  <c r="T89" i="1"/>
  <c r="AQ89" i="1"/>
  <c r="Y90" i="1"/>
  <c r="BD90" i="1"/>
  <c r="BF90" i="1" s="1"/>
  <c r="Q92" i="1"/>
  <c r="AQ94" i="1"/>
  <c r="P94" i="1"/>
  <c r="BE94" i="1" s="1"/>
  <c r="BH94" i="1" s="1"/>
  <c r="AQ99" i="1"/>
  <c r="T99" i="1"/>
  <c r="Q99" i="1"/>
  <c r="T100" i="1"/>
  <c r="Q101" i="1"/>
  <c r="Y104" i="1"/>
  <c r="P108" i="1"/>
  <c r="BE108" i="1" s="1"/>
  <c r="BH108" i="1" s="1"/>
  <c r="Z114" i="1"/>
  <c r="AA114" i="1" s="1"/>
  <c r="Y119" i="1"/>
  <c r="BD119" i="1"/>
  <c r="BF119" i="1" s="1"/>
  <c r="Y148" i="1"/>
  <c r="BD148" i="1"/>
  <c r="AG151" i="1"/>
  <c r="AQ153" i="1"/>
  <c r="T153" i="1"/>
  <c r="P153" i="1"/>
  <c r="BE153" i="1" s="1"/>
  <c r="BH153" i="1" s="1"/>
  <c r="Y165" i="1"/>
  <c r="BD165" i="1"/>
  <c r="BF165" i="1" s="1"/>
  <c r="BD175" i="1"/>
  <c r="BF175" i="1" s="1"/>
  <c r="Y175" i="1"/>
  <c r="AG190" i="1"/>
  <c r="Y157" i="1"/>
  <c r="BD157" i="1"/>
  <c r="Q44" i="1"/>
  <c r="O50" i="1"/>
  <c r="Z50" i="1" s="1"/>
  <c r="AA50" i="1" s="1"/>
  <c r="AQ50" i="1"/>
  <c r="Q55" i="1"/>
  <c r="P55" i="1"/>
  <c r="BE55" i="1" s="1"/>
  <c r="BH55" i="1" s="1"/>
  <c r="O55" i="1"/>
  <c r="BF59" i="1"/>
  <c r="T62" i="1"/>
  <c r="AQ62" i="1"/>
  <c r="T73" i="1"/>
  <c r="P74" i="1"/>
  <c r="BE74" i="1" s="1"/>
  <c r="BH74" i="1" s="1"/>
  <c r="O74" i="1"/>
  <c r="AQ74" i="1"/>
  <c r="Q79" i="1"/>
  <c r="P79" i="1"/>
  <c r="BE79" i="1" s="1"/>
  <c r="BH79" i="1" s="1"/>
  <c r="O79" i="1"/>
  <c r="AQ80" i="1"/>
  <c r="T80" i="1"/>
  <c r="P80" i="1"/>
  <c r="BE80" i="1" s="1"/>
  <c r="BH80" i="1" s="1"/>
  <c r="T83" i="1"/>
  <c r="O83" i="1"/>
  <c r="Z87" i="1"/>
  <c r="AA87" i="1" s="1"/>
  <c r="AQ91" i="1"/>
  <c r="T91" i="1"/>
  <c r="P91" i="1"/>
  <c r="BE91" i="1" s="1"/>
  <c r="BH91" i="1" s="1"/>
  <c r="P95" i="1"/>
  <c r="BE95" i="1" s="1"/>
  <c r="BH95" i="1" s="1"/>
  <c r="T95" i="1"/>
  <c r="T97" i="1"/>
  <c r="Q97" i="1"/>
  <c r="AQ97" i="1"/>
  <c r="P97" i="1"/>
  <c r="BE97" i="1" s="1"/>
  <c r="BH97" i="1" s="1"/>
  <c r="Y98" i="1"/>
  <c r="BD98" i="1"/>
  <c r="BF98" i="1" s="1"/>
  <c r="Y105" i="1"/>
  <c r="BD105" i="1"/>
  <c r="BF105" i="1" s="1"/>
  <c r="Q108" i="1"/>
  <c r="O108" i="1"/>
  <c r="Z109" i="1"/>
  <c r="AA109" i="1" s="1"/>
  <c r="Y110" i="1"/>
  <c r="AQ115" i="1"/>
  <c r="T115" i="1"/>
  <c r="Q115" i="1"/>
  <c r="P115" i="1"/>
  <c r="BE115" i="1" s="1"/>
  <c r="O115" i="1"/>
  <c r="BF122" i="1"/>
  <c r="O40" i="1"/>
  <c r="Q42" i="1"/>
  <c r="Y43" i="1"/>
  <c r="P53" i="1"/>
  <c r="BE53" i="1" s="1"/>
  <c r="BH53" i="1" s="1"/>
  <c r="AQ55" i="1"/>
  <c r="T61" i="1"/>
  <c r="BF69" i="1"/>
  <c r="Q72" i="1"/>
  <c r="AC72" i="1"/>
  <c r="BF72" i="1"/>
  <c r="AQ73" i="1"/>
  <c r="P75" i="1"/>
  <c r="BE75" i="1" s="1"/>
  <c r="BR75" i="1"/>
  <c r="O77" i="1"/>
  <c r="AQ77" i="1"/>
  <c r="Q77" i="1"/>
  <c r="Q78" i="1"/>
  <c r="AQ79" i="1"/>
  <c r="Z80" i="1"/>
  <c r="AA80" i="1" s="1"/>
  <c r="P81" i="1"/>
  <c r="BE81" i="1" s="1"/>
  <c r="BH81" i="1" s="1"/>
  <c r="P85" i="1"/>
  <c r="BE85" i="1" s="1"/>
  <c r="BH85" i="1" s="1"/>
  <c r="Q85" i="1"/>
  <c r="Z89" i="1"/>
  <c r="AA89" i="1" s="1"/>
  <c r="W89" i="1" s="1"/>
  <c r="U89" i="1" s="1"/>
  <c r="X89" i="1" s="1"/>
  <c r="R89" i="1" s="1"/>
  <c r="S89" i="1" s="1"/>
  <c r="Z91" i="1"/>
  <c r="AA91" i="1" s="1"/>
  <c r="Z93" i="1"/>
  <c r="AA93" i="1" s="1"/>
  <c r="P93" i="1"/>
  <c r="BE93" i="1" s="1"/>
  <c r="BH93" i="1" s="1"/>
  <c r="Q93" i="1"/>
  <c r="Z95" i="1"/>
  <c r="AA95" i="1" s="1"/>
  <c r="AQ95" i="1"/>
  <c r="BF100" i="1"/>
  <c r="P103" i="1"/>
  <c r="BE103" i="1" s="1"/>
  <c r="BH103" i="1" s="1"/>
  <c r="T103" i="1"/>
  <c r="AQ103" i="1"/>
  <c r="Q103" i="1"/>
  <c r="Z103" i="1"/>
  <c r="AA103" i="1" s="1"/>
  <c r="W107" i="1"/>
  <c r="U107" i="1" s="1"/>
  <c r="X107" i="1" s="1"/>
  <c r="AQ107" i="1"/>
  <c r="T107" i="1"/>
  <c r="Q107" i="1"/>
  <c r="P107" i="1"/>
  <c r="BE107" i="1" s="1"/>
  <c r="BH107" i="1" s="1"/>
  <c r="BD117" i="1"/>
  <c r="BF117" i="1" s="1"/>
  <c r="Y117" i="1"/>
  <c r="T121" i="1"/>
  <c r="AQ121" i="1"/>
  <c r="O121" i="1"/>
  <c r="Q121" i="1"/>
  <c r="Y122" i="1"/>
  <c r="BD122" i="1"/>
  <c r="AQ123" i="1"/>
  <c r="T123" i="1"/>
  <c r="Q123" i="1"/>
  <c r="P123" i="1"/>
  <c r="BE123" i="1" s="1"/>
  <c r="BH123" i="1" s="1"/>
  <c r="O123" i="1"/>
  <c r="BF130" i="1"/>
  <c r="O138" i="1"/>
  <c r="Z138" i="1" s="1"/>
  <c r="AA138" i="1" s="1"/>
  <c r="T138" i="1"/>
  <c r="AQ138" i="1"/>
  <c r="P138" i="1"/>
  <c r="BE138" i="1" s="1"/>
  <c r="BH138" i="1" s="1"/>
  <c r="AG153" i="1"/>
  <c r="BD188" i="1"/>
  <c r="BH188" i="1" s="1"/>
  <c r="Y188" i="1"/>
  <c r="BD233" i="1"/>
  <c r="BF233" i="1" s="1"/>
  <c r="Y233" i="1"/>
  <c r="AC86" i="1"/>
  <c r="BR96" i="1"/>
  <c r="AH97" i="1"/>
  <c r="Q98" i="1"/>
  <c r="O98" i="1"/>
  <c r="O102" i="1"/>
  <c r="BR106" i="1"/>
  <c r="BF126" i="1"/>
  <c r="Q127" i="1"/>
  <c r="P127" i="1"/>
  <c r="BE127" i="1" s="1"/>
  <c r="BH127" i="1" s="1"/>
  <c r="O127" i="1"/>
  <c r="AQ127" i="1"/>
  <c r="Y128" i="1"/>
  <c r="Q136" i="1"/>
  <c r="P136" i="1"/>
  <c r="BE136" i="1" s="1"/>
  <c r="BH136" i="1" s="1"/>
  <c r="O136" i="1"/>
  <c r="P147" i="1"/>
  <c r="BE147" i="1" s="1"/>
  <c r="BH147" i="1" s="1"/>
  <c r="T147" i="1"/>
  <c r="AQ147" i="1"/>
  <c r="Q147" i="1"/>
  <c r="O147" i="1"/>
  <c r="AG152" i="1"/>
  <c r="BF159" i="1"/>
  <c r="P163" i="1"/>
  <c r="BE163" i="1" s="1"/>
  <c r="BH163" i="1" s="1"/>
  <c r="O163" i="1"/>
  <c r="Z163" i="1" s="1"/>
  <c r="AA163" i="1" s="1"/>
  <c r="AQ163" i="1"/>
  <c r="T163" i="1"/>
  <c r="Q163" i="1"/>
  <c r="AG164" i="1"/>
  <c r="Z167" i="1"/>
  <c r="AA167" i="1" s="1"/>
  <c r="BD194" i="1"/>
  <c r="BF194" i="1" s="1"/>
  <c r="Y194" i="1"/>
  <c r="Q197" i="1"/>
  <c r="P197" i="1"/>
  <c r="BE197" i="1" s="1"/>
  <c r="O197" i="1"/>
  <c r="AQ197" i="1"/>
  <c r="T197" i="1"/>
  <c r="AH207" i="1"/>
  <c r="AG220" i="1"/>
  <c r="BD232" i="1"/>
  <c r="Y232" i="1"/>
  <c r="AG244" i="1"/>
  <c r="W244" i="1"/>
  <c r="U244" i="1" s="1"/>
  <c r="X244" i="1" s="1"/>
  <c r="BR112" i="1"/>
  <c r="Q114" i="1"/>
  <c r="O114" i="1"/>
  <c r="Z123" i="1"/>
  <c r="AA123" i="1" s="1"/>
  <c r="Z131" i="1"/>
  <c r="AA131" i="1" s="1"/>
  <c r="Y144" i="1"/>
  <c r="BD144" i="1"/>
  <c r="P155" i="1"/>
  <c r="BE155" i="1" s="1"/>
  <c r="BH155" i="1" s="1"/>
  <c r="O155" i="1"/>
  <c r="T155" i="1"/>
  <c r="AQ161" i="1"/>
  <c r="T161" i="1"/>
  <c r="Q161" i="1"/>
  <c r="P161" i="1"/>
  <c r="BE161" i="1" s="1"/>
  <c r="BH161" i="1" s="1"/>
  <c r="T204" i="1"/>
  <c r="AQ204" i="1"/>
  <c r="P204" i="1"/>
  <c r="BE204" i="1" s="1"/>
  <c r="BH204" i="1" s="1"/>
  <c r="Q204" i="1"/>
  <c r="O204" i="1"/>
  <c r="T206" i="1"/>
  <c r="AQ206" i="1"/>
  <c r="P206" i="1"/>
  <c r="BE206" i="1" s="1"/>
  <c r="BH206" i="1" s="1"/>
  <c r="BH235" i="1"/>
  <c r="Z111" i="1"/>
  <c r="AA111" i="1" s="1"/>
  <c r="AH111" i="1" s="1"/>
  <c r="P133" i="1"/>
  <c r="BE133" i="1" s="1"/>
  <c r="BH133" i="1" s="1"/>
  <c r="O133" i="1"/>
  <c r="AQ133" i="1"/>
  <c r="T133" i="1"/>
  <c r="T134" i="1"/>
  <c r="Q134" i="1"/>
  <c r="Z137" i="1"/>
  <c r="AA137" i="1" s="1"/>
  <c r="Q140" i="1"/>
  <c r="T140" i="1"/>
  <c r="AG144" i="1"/>
  <c r="Z153" i="1"/>
  <c r="AA153" i="1" s="1"/>
  <c r="Q155" i="1"/>
  <c r="AQ155" i="1"/>
  <c r="AG156" i="1"/>
  <c r="W156" i="1"/>
  <c r="U156" i="1" s="1"/>
  <c r="X156" i="1" s="1"/>
  <c r="R156" i="1" s="1"/>
  <c r="S156" i="1" s="1"/>
  <c r="T156" i="1"/>
  <c r="Q156" i="1"/>
  <c r="P156" i="1"/>
  <c r="BE156" i="1" s="1"/>
  <c r="Q157" i="1"/>
  <c r="AQ157" i="1"/>
  <c r="T157" i="1"/>
  <c r="T159" i="1"/>
  <c r="P159" i="1"/>
  <c r="BE159" i="1" s="1"/>
  <c r="BH159" i="1" s="1"/>
  <c r="Q159" i="1"/>
  <c r="O159" i="1"/>
  <c r="O161" i="1"/>
  <c r="BD190" i="1"/>
  <c r="BF190" i="1" s="1"/>
  <c r="Y190" i="1"/>
  <c r="T191" i="1"/>
  <c r="Q191" i="1"/>
  <c r="P191" i="1"/>
  <c r="BE191" i="1" s="1"/>
  <c r="AQ191" i="1"/>
  <c r="O191" i="1"/>
  <c r="BF192" i="1"/>
  <c r="Y193" i="1"/>
  <c r="Q202" i="1"/>
  <c r="P202" i="1"/>
  <c r="BE202" i="1" s="1"/>
  <c r="O202" i="1"/>
  <c r="T202" i="1"/>
  <c r="Y218" i="1"/>
  <c r="BD218" i="1"/>
  <c r="BF218" i="1" s="1"/>
  <c r="P86" i="1"/>
  <c r="BE86" i="1" s="1"/>
  <c r="BH86" i="1" s="1"/>
  <c r="BF94" i="1"/>
  <c r="AC110" i="1"/>
  <c r="T114" i="1"/>
  <c r="W120" i="1"/>
  <c r="U120" i="1" s="1"/>
  <c r="X120" i="1" s="1"/>
  <c r="R120" i="1" s="1"/>
  <c r="S120" i="1" s="1"/>
  <c r="BD124" i="1"/>
  <c r="BF124" i="1" s="1"/>
  <c r="Y124" i="1"/>
  <c r="BF128" i="1"/>
  <c r="BD132" i="1"/>
  <c r="BF132" i="1" s="1"/>
  <c r="Y132" i="1"/>
  <c r="BF139" i="1"/>
  <c r="Y142" i="1"/>
  <c r="O142" i="1"/>
  <c r="T142" i="1"/>
  <c r="AQ142" i="1"/>
  <c r="T143" i="1"/>
  <c r="P143" i="1"/>
  <c r="BE143" i="1" s="1"/>
  <c r="BH143" i="1" s="1"/>
  <c r="AQ143" i="1"/>
  <c r="Q143" i="1"/>
  <c r="O143" i="1"/>
  <c r="P144" i="1"/>
  <c r="BE144" i="1" s="1"/>
  <c r="BH144" i="1" s="1"/>
  <c r="O150" i="1"/>
  <c r="AQ150" i="1"/>
  <c r="P150" i="1"/>
  <c r="BE150" i="1" s="1"/>
  <c r="Z152" i="1"/>
  <c r="AA152" i="1" s="1"/>
  <c r="W152" i="1" s="1"/>
  <c r="U152" i="1" s="1"/>
  <c r="X152" i="1" s="1"/>
  <c r="R152" i="1" s="1"/>
  <c r="S152" i="1" s="1"/>
  <c r="O154" i="1"/>
  <c r="T154" i="1"/>
  <c r="Q154" i="1"/>
  <c r="AQ159" i="1"/>
  <c r="Q165" i="1"/>
  <c r="P165" i="1"/>
  <c r="BE165" i="1" s="1"/>
  <c r="BH165" i="1" s="1"/>
  <c r="AQ165" i="1"/>
  <c r="T165" i="1"/>
  <c r="O165" i="1"/>
  <c r="BH166" i="1"/>
  <c r="AQ169" i="1"/>
  <c r="T169" i="1"/>
  <c r="Q169" i="1"/>
  <c r="P169" i="1"/>
  <c r="BE169" i="1" s="1"/>
  <c r="BH169" i="1" s="1"/>
  <c r="O169" i="1"/>
  <c r="Y192" i="1"/>
  <c r="BD192" i="1"/>
  <c r="O206" i="1"/>
  <c r="Z267" i="1"/>
  <c r="AA267" i="1" s="1"/>
  <c r="BD274" i="1"/>
  <c r="BF274" i="1" s="1"/>
  <c r="Y274" i="1"/>
  <c r="BF102" i="1"/>
  <c r="AC118" i="1"/>
  <c r="BH125" i="1"/>
  <c r="O126" i="1"/>
  <c r="BF134" i="1"/>
  <c r="AC136" i="1"/>
  <c r="Z139" i="1"/>
  <c r="AA139" i="1" s="1"/>
  <c r="Q149" i="1"/>
  <c r="AQ149" i="1"/>
  <c r="P149" i="1"/>
  <c r="BE149" i="1" s="1"/>
  <c r="BH149" i="1" s="1"/>
  <c r="O149" i="1"/>
  <c r="BD151" i="1"/>
  <c r="BF151" i="1" s="1"/>
  <c r="Y151" i="1"/>
  <c r="P154" i="1"/>
  <c r="BE154" i="1" s="1"/>
  <c r="AQ154" i="1"/>
  <c r="BR162" i="1"/>
  <c r="T172" i="1"/>
  <c r="Q172" i="1"/>
  <c r="AQ172" i="1"/>
  <c r="P172" i="1"/>
  <c r="BE172" i="1" s="1"/>
  <c r="O172" i="1"/>
  <c r="BD174" i="1"/>
  <c r="BH174" i="1" s="1"/>
  <c r="Y174" i="1"/>
  <c r="BF176" i="1"/>
  <c r="Z179" i="1"/>
  <c r="AA179" i="1" s="1"/>
  <c r="Z189" i="1"/>
  <c r="AA189" i="1" s="1"/>
  <c r="Z195" i="1"/>
  <c r="AA195" i="1" s="1"/>
  <c r="BD201" i="1"/>
  <c r="BF201" i="1" s="1"/>
  <c r="Y201" i="1"/>
  <c r="Q206" i="1"/>
  <c r="AQ211" i="1"/>
  <c r="Q211" i="1"/>
  <c r="P211" i="1"/>
  <c r="BE211" i="1" s="1"/>
  <c r="BH211" i="1" s="1"/>
  <c r="O211" i="1"/>
  <c r="T211" i="1"/>
  <c r="BD262" i="1"/>
  <c r="BF262" i="1" s="1"/>
  <c r="Y262" i="1"/>
  <c r="BR88" i="1"/>
  <c r="AG104" i="1"/>
  <c r="BF110" i="1"/>
  <c r="Q124" i="1"/>
  <c r="P124" i="1"/>
  <c r="BE124" i="1" s="1"/>
  <c r="BH124" i="1" s="1"/>
  <c r="O124" i="1"/>
  <c r="T126" i="1"/>
  <c r="Q126" i="1"/>
  <c r="T127" i="1"/>
  <c r="Q132" i="1"/>
  <c r="P132" i="1"/>
  <c r="BE132" i="1" s="1"/>
  <c r="BH132" i="1" s="1"/>
  <c r="O132" i="1"/>
  <c r="BF133" i="1"/>
  <c r="BD135" i="1"/>
  <c r="BF135" i="1" s="1"/>
  <c r="Y135" i="1"/>
  <c r="Y141" i="1"/>
  <c r="Q144" i="1"/>
  <c r="T144" i="1"/>
  <c r="T150" i="1"/>
  <c r="AC152" i="1"/>
  <c r="Z156" i="1"/>
  <c r="AA156" i="1" s="1"/>
  <c r="Z161" i="1"/>
  <c r="AA161" i="1" s="1"/>
  <c r="W167" i="1"/>
  <c r="U167" i="1" s="1"/>
  <c r="X167" i="1" s="1"/>
  <c r="BD169" i="1"/>
  <c r="BF169" i="1" s="1"/>
  <c r="Y169" i="1"/>
  <c r="BF174" i="1"/>
  <c r="Y176" i="1"/>
  <c r="BD176" i="1"/>
  <c r="AQ177" i="1"/>
  <c r="T177" i="1"/>
  <c r="P177" i="1"/>
  <c r="BE177" i="1" s="1"/>
  <c r="BH177" i="1" s="1"/>
  <c r="Q177" i="1"/>
  <c r="O177" i="1"/>
  <c r="BR180" i="1"/>
  <c r="Q181" i="1"/>
  <c r="P181" i="1"/>
  <c r="BE181" i="1" s="1"/>
  <c r="BH181" i="1" s="1"/>
  <c r="AQ181" i="1"/>
  <c r="T181" i="1"/>
  <c r="O181" i="1"/>
  <c r="Z185" i="1"/>
  <c r="AA185" i="1" s="1"/>
  <c r="BD195" i="1"/>
  <c r="BF195" i="1" s="1"/>
  <c r="AG198" i="1"/>
  <c r="Y204" i="1"/>
  <c r="BD216" i="1"/>
  <c r="BH216" i="1" s="1"/>
  <c r="Y216" i="1"/>
  <c r="BD228" i="1"/>
  <c r="BF228" i="1" s="1"/>
  <c r="Y228" i="1"/>
  <c r="Q160" i="1"/>
  <c r="P160" i="1"/>
  <c r="BE160" i="1" s="1"/>
  <c r="BH160" i="1" s="1"/>
  <c r="Q162" i="1"/>
  <c r="O162" i="1"/>
  <c r="P164" i="1"/>
  <c r="BE164" i="1" s="1"/>
  <c r="BH164" i="1" s="1"/>
  <c r="BD170" i="1"/>
  <c r="BF170" i="1" s="1"/>
  <c r="Y170" i="1"/>
  <c r="Z173" i="1"/>
  <c r="AA173" i="1" s="1"/>
  <c r="Z181" i="1"/>
  <c r="AA181" i="1" s="1"/>
  <c r="BD191" i="1"/>
  <c r="BF191" i="1" s="1"/>
  <c r="Y191" i="1"/>
  <c r="T196" i="1"/>
  <c r="Q196" i="1"/>
  <c r="O196" i="1"/>
  <c r="BF203" i="1"/>
  <c r="BD214" i="1"/>
  <c r="BH214" i="1" s="1"/>
  <c r="Y214" i="1"/>
  <c r="Q215" i="1"/>
  <c r="P215" i="1"/>
  <c r="BE215" i="1" s="1"/>
  <c r="BH215" i="1" s="1"/>
  <c r="O215" i="1"/>
  <c r="AQ215" i="1"/>
  <c r="T217" i="1"/>
  <c r="Q217" i="1"/>
  <c r="P217" i="1"/>
  <c r="BE217" i="1" s="1"/>
  <c r="BD220" i="1"/>
  <c r="BF220" i="1" s="1"/>
  <c r="Y220" i="1"/>
  <c r="BD222" i="1"/>
  <c r="BF222" i="1" s="1"/>
  <c r="Y222" i="1"/>
  <c r="BD225" i="1"/>
  <c r="BF225" i="1" s="1"/>
  <c r="Y225" i="1"/>
  <c r="Q228" i="1"/>
  <c r="P228" i="1"/>
  <c r="BE228" i="1" s="1"/>
  <c r="T228" i="1"/>
  <c r="O228" i="1"/>
  <c r="AQ228" i="1"/>
  <c r="AG248" i="1"/>
  <c r="AQ122" i="1"/>
  <c r="AQ130" i="1"/>
  <c r="BF136" i="1"/>
  <c r="P137" i="1"/>
  <c r="BE137" i="1" s="1"/>
  <c r="BH137" i="1" s="1"/>
  <c r="BF140" i="1"/>
  <c r="P141" i="1"/>
  <c r="BE141" i="1" s="1"/>
  <c r="BH141" i="1" s="1"/>
  <c r="BF144" i="1"/>
  <c r="P145" i="1"/>
  <c r="BE145" i="1" s="1"/>
  <c r="BH145" i="1" s="1"/>
  <c r="Z147" i="1"/>
  <c r="AA147" i="1" s="1"/>
  <c r="Z149" i="1"/>
  <c r="AA149" i="1" s="1"/>
  <c r="BD156" i="1"/>
  <c r="BF156" i="1" s="1"/>
  <c r="O158" i="1"/>
  <c r="AQ158" i="1"/>
  <c r="O160" i="1"/>
  <c r="AQ162" i="1"/>
  <c r="W166" i="1"/>
  <c r="U166" i="1" s="1"/>
  <c r="X166" i="1" s="1"/>
  <c r="R166" i="1" s="1"/>
  <c r="S166" i="1" s="1"/>
  <c r="AG167" i="1"/>
  <c r="P171" i="1"/>
  <c r="BE171" i="1" s="1"/>
  <c r="BH171" i="1" s="1"/>
  <c r="O171" i="1"/>
  <c r="Z171" i="1" s="1"/>
  <c r="AA171" i="1" s="1"/>
  <c r="AQ171" i="1"/>
  <c r="T171" i="1"/>
  <c r="P179" i="1"/>
  <c r="BE179" i="1" s="1"/>
  <c r="BH179" i="1" s="1"/>
  <c r="O179" i="1"/>
  <c r="AQ179" i="1"/>
  <c r="T179" i="1"/>
  <c r="P180" i="1"/>
  <c r="BE180" i="1" s="1"/>
  <c r="AG182" i="1"/>
  <c r="Q184" i="1"/>
  <c r="P184" i="1"/>
  <c r="BE184" i="1" s="1"/>
  <c r="O184" i="1"/>
  <c r="AQ184" i="1"/>
  <c r="BD186" i="1"/>
  <c r="BF186" i="1" s="1"/>
  <c r="Y186" i="1"/>
  <c r="Q189" i="1"/>
  <c r="P189" i="1"/>
  <c r="BE189" i="1" s="1"/>
  <c r="BH189" i="1" s="1"/>
  <c r="O189" i="1"/>
  <c r="AQ189" i="1"/>
  <c r="T189" i="1"/>
  <c r="BH190" i="1"/>
  <c r="BH195" i="1"/>
  <c r="P196" i="1"/>
  <c r="BE196" i="1" s="1"/>
  <c r="BD197" i="1"/>
  <c r="BF197" i="1" s="1"/>
  <c r="BR198" i="1"/>
  <c r="Y206" i="1"/>
  <c r="Z207" i="1"/>
  <c r="AA207" i="1" s="1"/>
  <c r="O217" i="1"/>
  <c r="BR217" i="1"/>
  <c r="Q226" i="1"/>
  <c r="P226" i="1"/>
  <c r="BE226" i="1" s="1"/>
  <c r="BH226" i="1" s="1"/>
  <c r="O226" i="1"/>
  <c r="AQ226" i="1"/>
  <c r="T226" i="1"/>
  <c r="Z242" i="1"/>
  <c r="AA242" i="1" s="1"/>
  <c r="AG242" i="1"/>
  <c r="Y246" i="1"/>
  <c r="BD246" i="1"/>
  <c r="BF246" i="1" s="1"/>
  <c r="BD251" i="1"/>
  <c r="Y251" i="1"/>
  <c r="Y260" i="1"/>
  <c r="BD260" i="1"/>
  <c r="BF260" i="1" s="1"/>
  <c r="Q304" i="1"/>
  <c r="P304" i="1"/>
  <c r="BE304" i="1" s="1"/>
  <c r="BH304" i="1" s="1"/>
  <c r="AQ304" i="1"/>
  <c r="O304" i="1"/>
  <c r="T304" i="1"/>
  <c r="Z308" i="1"/>
  <c r="AA308" i="1" s="1"/>
  <c r="O122" i="1"/>
  <c r="AQ125" i="1"/>
  <c r="O130" i="1"/>
  <c r="Q137" i="1"/>
  <c r="Q141" i="1"/>
  <c r="Q145" i="1"/>
  <c r="T148" i="1"/>
  <c r="Q148" i="1"/>
  <c r="BR150" i="1"/>
  <c r="T151" i="1"/>
  <c r="P151" i="1"/>
  <c r="BE151" i="1" s="1"/>
  <c r="AH153" i="1"/>
  <c r="AC160" i="1"/>
  <c r="BF160" i="1"/>
  <c r="T167" i="1"/>
  <c r="P167" i="1"/>
  <c r="BE167" i="1" s="1"/>
  <c r="BH167" i="1" s="1"/>
  <c r="Q168" i="1"/>
  <c r="P168" i="1"/>
  <c r="BE168" i="1" s="1"/>
  <c r="BH168" i="1" s="1"/>
  <c r="O168" i="1"/>
  <c r="Z168" i="1" s="1"/>
  <c r="AA168" i="1" s="1"/>
  <c r="Q170" i="1"/>
  <c r="O170" i="1"/>
  <c r="BF187" i="1"/>
  <c r="AQ193" i="1"/>
  <c r="T193" i="1"/>
  <c r="P193" i="1"/>
  <c r="BE193" i="1" s="1"/>
  <c r="BH193" i="1" s="1"/>
  <c r="BR196" i="1"/>
  <c r="Z197" i="1"/>
  <c r="AA197" i="1" s="1"/>
  <c r="BD199" i="1"/>
  <c r="BF199" i="1" s="1"/>
  <c r="Y199" i="1"/>
  <c r="AG216" i="1"/>
  <c r="Q218" i="1"/>
  <c r="P218" i="1"/>
  <c r="BE218" i="1" s="1"/>
  <c r="BH218" i="1" s="1"/>
  <c r="O218" i="1"/>
  <c r="T218" i="1"/>
  <c r="AQ218" i="1"/>
  <c r="Q220" i="1"/>
  <c r="P220" i="1"/>
  <c r="BE220" i="1" s="1"/>
  <c r="AQ220" i="1"/>
  <c r="T220" i="1"/>
  <c r="BD235" i="1"/>
  <c r="Y235" i="1"/>
  <c r="Q257" i="1"/>
  <c r="T257" i="1"/>
  <c r="P257" i="1"/>
  <c r="BE257" i="1" s="1"/>
  <c r="O257" i="1"/>
  <c r="AQ257" i="1"/>
  <c r="AG271" i="1"/>
  <c r="AG292" i="1"/>
  <c r="Y292" i="1"/>
  <c r="BD292" i="1"/>
  <c r="P332" i="1"/>
  <c r="BE332" i="1" s="1"/>
  <c r="BH332" i="1" s="1"/>
  <c r="AQ332" i="1"/>
  <c r="T332" i="1"/>
  <c r="Q332" i="1"/>
  <c r="O332" i="1"/>
  <c r="AG412" i="1"/>
  <c r="P122" i="1"/>
  <c r="BE122" i="1" s="1"/>
  <c r="BH122" i="1" s="1"/>
  <c r="O125" i="1"/>
  <c r="P130" i="1"/>
  <c r="BE130" i="1" s="1"/>
  <c r="BH130" i="1" s="1"/>
  <c r="AH161" i="1"/>
  <c r="T164" i="1"/>
  <c r="Q164" i="1"/>
  <c r="AH167" i="1"/>
  <c r="BD178" i="1"/>
  <c r="BF178" i="1" s="1"/>
  <c r="Y178" i="1"/>
  <c r="T180" i="1"/>
  <c r="Q180" i="1"/>
  <c r="O180" i="1"/>
  <c r="AH189" i="1"/>
  <c r="T199" i="1"/>
  <c r="Q199" i="1"/>
  <c r="P199" i="1"/>
  <c r="BE199" i="1" s="1"/>
  <c r="AQ199" i="1"/>
  <c r="Y202" i="1"/>
  <c r="BD202" i="1"/>
  <c r="BF202" i="1" s="1"/>
  <c r="BD209" i="1"/>
  <c r="BF209" i="1" s="1"/>
  <c r="Y209" i="1"/>
  <c r="BH221" i="1"/>
  <c r="BD230" i="1"/>
  <c r="BH230" i="1" s="1"/>
  <c r="Y230" i="1"/>
  <c r="BH238" i="1"/>
  <c r="Y271" i="1"/>
  <c r="BD271" i="1"/>
  <c r="BF271" i="1" s="1"/>
  <c r="AH277" i="1"/>
  <c r="AG287" i="1"/>
  <c r="T137" i="1"/>
  <c r="T141" i="1"/>
  <c r="T145" i="1"/>
  <c r="P148" i="1"/>
  <c r="BE148" i="1" s="1"/>
  <c r="AC148" i="1"/>
  <c r="BF148" i="1"/>
  <c r="Q152" i="1"/>
  <c r="P152" i="1"/>
  <c r="BE152" i="1" s="1"/>
  <c r="BH152" i="1" s="1"/>
  <c r="BR154" i="1"/>
  <c r="T160" i="1"/>
  <c r="BF168" i="1"/>
  <c r="Q176" i="1"/>
  <c r="P176" i="1"/>
  <c r="BE176" i="1" s="1"/>
  <c r="BH176" i="1" s="1"/>
  <c r="O176" i="1"/>
  <c r="BR182" i="1"/>
  <c r="Y184" i="1"/>
  <c r="BD184" i="1"/>
  <c r="BF184" i="1" s="1"/>
  <c r="T188" i="1"/>
  <c r="Q188" i="1"/>
  <c r="O188" i="1"/>
  <c r="Q192" i="1"/>
  <c r="P192" i="1"/>
  <c r="BE192" i="1" s="1"/>
  <c r="BH192" i="1" s="1"/>
  <c r="O192" i="1"/>
  <c r="AQ192" i="1"/>
  <c r="O199" i="1"/>
  <c r="BF205" i="1"/>
  <c r="Q207" i="1"/>
  <c r="T207" i="1"/>
  <c r="AQ207" i="1"/>
  <c r="P207" i="1"/>
  <c r="BE207" i="1" s="1"/>
  <c r="BH207" i="1" s="1"/>
  <c r="O207" i="1"/>
  <c r="Q210" i="1"/>
  <c r="P210" i="1"/>
  <c r="BE210" i="1" s="1"/>
  <c r="BH210" i="1" s="1"/>
  <c r="O210" i="1"/>
  <c r="AH215" i="1"/>
  <c r="Y227" i="1"/>
  <c r="T233" i="1"/>
  <c r="Q233" i="1"/>
  <c r="P233" i="1"/>
  <c r="BE233" i="1" s="1"/>
  <c r="AQ233" i="1"/>
  <c r="O233" i="1"/>
  <c r="T262" i="1"/>
  <c r="AQ262" i="1"/>
  <c r="Q262" i="1"/>
  <c r="O262" i="1"/>
  <c r="P262" i="1"/>
  <c r="BE262" i="1" s="1"/>
  <c r="BH262" i="1" s="1"/>
  <c r="O289" i="1"/>
  <c r="AQ289" i="1"/>
  <c r="T289" i="1"/>
  <c r="Q289" i="1"/>
  <c r="P289" i="1"/>
  <c r="BE289" i="1" s="1"/>
  <c r="BH289" i="1" s="1"/>
  <c r="BD317" i="1"/>
  <c r="Y317" i="1"/>
  <c r="P340" i="1"/>
  <c r="BE340" i="1" s="1"/>
  <c r="BH340" i="1" s="1"/>
  <c r="AQ340" i="1"/>
  <c r="T340" i="1"/>
  <c r="Q340" i="1"/>
  <c r="O340" i="1"/>
  <c r="BR200" i="1"/>
  <c r="BR208" i="1"/>
  <c r="AC211" i="1"/>
  <c r="BF214" i="1"/>
  <c r="AQ219" i="1"/>
  <c r="T219" i="1"/>
  <c r="BF221" i="1"/>
  <c r="BH229" i="1"/>
  <c r="BF232" i="1"/>
  <c r="BD236" i="1"/>
  <c r="BF236" i="1" s="1"/>
  <c r="Y236" i="1"/>
  <c r="AG245" i="1"/>
  <c r="BF248" i="1"/>
  <c r="BD249" i="1"/>
  <c r="BF249" i="1" s="1"/>
  <c r="Y249" i="1"/>
  <c r="AG253" i="1"/>
  <c r="BD256" i="1"/>
  <c r="Y256" i="1"/>
  <c r="Z258" i="1"/>
  <c r="AA258" i="1" s="1"/>
  <c r="BD268" i="1"/>
  <c r="BH268" i="1" s="1"/>
  <c r="Y268" i="1"/>
  <c r="Z269" i="1"/>
  <c r="AA269" i="1" s="1"/>
  <c r="Z275" i="1"/>
  <c r="AA275" i="1" s="1"/>
  <c r="AG279" i="1"/>
  <c r="Q299" i="1"/>
  <c r="P299" i="1"/>
  <c r="BE299" i="1" s="1"/>
  <c r="BH299" i="1" s="1"/>
  <c r="O299" i="1"/>
  <c r="T299" i="1"/>
  <c r="AQ299" i="1"/>
  <c r="P326" i="1"/>
  <c r="BE326" i="1" s="1"/>
  <c r="BH326" i="1" s="1"/>
  <c r="AQ326" i="1"/>
  <c r="T326" i="1"/>
  <c r="O326" i="1"/>
  <c r="Q326" i="1"/>
  <c r="BD362" i="1"/>
  <c r="Y362" i="1"/>
  <c r="O178" i="1"/>
  <c r="O186" i="1"/>
  <c r="T187" i="1"/>
  <c r="O194" i="1"/>
  <c r="T195" i="1"/>
  <c r="O203" i="1"/>
  <c r="BD203" i="1"/>
  <c r="BH203" i="1" s="1"/>
  <c r="AC206" i="1"/>
  <c r="O208" i="1"/>
  <c r="AQ208" i="1"/>
  <c r="BF211" i="1"/>
  <c r="Q212" i="1"/>
  <c r="Y213" i="1"/>
  <c r="O219" i="1"/>
  <c r="Z223" i="1"/>
  <c r="AA223" i="1" s="1"/>
  <c r="BR224" i="1"/>
  <c r="O230" i="1"/>
  <c r="AG235" i="1"/>
  <c r="Q236" i="1"/>
  <c r="P236" i="1"/>
  <c r="BE236" i="1" s="1"/>
  <c r="BH236" i="1" s="1"/>
  <c r="O236" i="1"/>
  <c r="Q241" i="1"/>
  <c r="AQ241" i="1"/>
  <c r="P241" i="1"/>
  <c r="BE241" i="1" s="1"/>
  <c r="O241" i="1"/>
  <c r="Q247" i="1"/>
  <c r="O247" i="1"/>
  <c r="P247" i="1"/>
  <c r="BE247" i="1" s="1"/>
  <c r="BH248" i="1"/>
  <c r="BR259" i="1"/>
  <c r="AG264" i="1"/>
  <c r="Q272" i="1"/>
  <c r="AQ272" i="1"/>
  <c r="O272" i="1"/>
  <c r="T272" i="1"/>
  <c r="P272" i="1"/>
  <c r="BE272" i="1" s="1"/>
  <c r="P274" i="1"/>
  <c r="BE274" i="1" s="1"/>
  <c r="AQ274" i="1"/>
  <c r="Q274" i="1"/>
  <c r="BD276" i="1"/>
  <c r="BH276" i="1" s="1"/>
  <c r="Y276" i="1"/>
  <c r="BD284" i="1"/>
  <c r="BF284" i="1" s="1"/>
  <c r="Y284" i="1"/>
  <c r="P294" i="1"/>
  <c r="BE294" i="1" s="1"/>
  <c r="BH294" i="1" s="1"/>
  <c r="O294" i="1"/>
  <c r="AQ294" i="1"/>
  <c r="T294" i="1"/>
  <c r="Q294" i="1"/>
  <c r="BD318" i="1"/>
  <c r="BF318" i="1" s="1"/>
  <c r="Y318" i="1"/>
  <c r="BD344" i="1"/>
  <c r="BF344" i="1" s="1"/>
  <c r="Y344" i="1"/>
  <c r="AQ354" i="1"/>
  <c r="T354" i="1"/>
  <c r="Q354" i="1"/>
  <c r="P354" i="1"/>
  <c r="BE354" i="1" s="1"/>
  <c r="BH354" i="1" s="1"/>
  <c r="P186" i="1"/>
  <c r="BE186" i="1" s="1"/>
  <c r="BH186" i="1" s="1"/>
  <c r="P194" i="1"/>
  <c r="BE194" i="1" s="1"/>
  <c r="T198" i="1"/>
  <c r="Z215" i="1"/>
  <c r="AA215" i="1" s="1"/>
  <c r="P219" i="1"/>
  <c r="BE219" i="1" s="1"/>
  <c r="BH219" i="1" s="1"/>
  <c r="AC219" i="1"/>
  <c r="BF219" i="1"/>
  <c r="AC222" i="1"/>
  <c r="AH223" i="1"/>
  <c r="Q223" i="1"/>
  <c r="P223" i="1"/>
  <c r="BE223" i="1" s="1"/>
  <c r="BH223" i="1" s="1"/>
  <c r="O223" i="1"/>
  <c r="T230" i="1"/>
  <c r="Q230" i="1"/>
  <c r="Z231" i="1"/>
  <c r="AA231" i="1" s="1"/>
  <c r="BF234" i="1"/>
  <c r="AQ235" i="1"/>
  <c r="T235" i="1"/>
  <c r="P244" i="1"/>
  <c r="BE244" i="1" s="1"/>
  <c r="BH244" i="1" s="1"/>
  <c r="T244" i="1"/>
  <c r="AQ244" i="1"/>
  <c r="Q244" i="1"/>
  <c r="BD257" i="1"/>
  <c r="BF257" i="1" s="1"/>
  <c r="Y257" i="1"/>
  <c r="P266" i="1"/>
  <c r="BE266" i="1" s="1"/>
  <c r="BH266" i="1" s="1"/>
  <c r="Q266" i="1"/>
  <c r="O266" i="1"/>
  <c r="Z266" i="1" s="1"/>
  <c r="AA266" i="1" s="1"/>
  <c r="AQ266" i="1"/>
  <c r="BD514" i="1"/>
  <c r="BF514" i="1" s="1"/>
  <c r="Y514" i="1"/>
  <c r="Z516" i="1"/>
  <c r="AA516" i="1" s="1"/>
  <c r="AQ187" i="1"/>
  <c r="P205" i="1"/>
  <c r="BE205" i="1" s="1"/>
  <c r="BH205" i="1" s="1"/>
  <c r="O205" i="1"/>
  <c r="BF206" i="1"/>
  <c r="Q219" i="1"/>
  <c r="O222" i="1"/>
  <c r="AG227" i="1"/>
  <c r="Z240" i="1"/>
  <c r="AA240" i="1" s="1"/>
  <c r="BF241" i="1"/>
  <c r="BD241" i="1"/>
  <c r="Y241" i="1"/>
  <c r="Z244" i="1"/>
  <c r="AA244" i="1" s="1"/>
  <c r="BH249" i="1"/>
  <c r="T254" i="1"/>
  <c r="AQ254" i="1"/>
  <c r="Q254" i="1"/>
  <c r="O254" i="1"/>
  <c r="AG261" i="1"/>
  <c r="Y282" i="1"/>
  <c r="BD316" i="1"/>
  <c r="BF316" i="1" s="1"/>
  <c r="Y316" i="1"/>
  <c r="AG375" i="1"/>
  <c r="AG402" i="1"/>
  <c r="AQ166" i="1"/>
  <c r="AQ174" i="1"/>
  <c r="AQ182" i="1"/>
  <c r="O187" i="1"/>
  <c r="AQ190" i="1"/>
  <c r="O195" i="1"/>
  <c r="AQ198" i="1"/>
  <c r="Q201" i="1"/>
  <c r="AQ205" i="1"/>
  <c r="Q209" i="1"/>
  <c r="P213" i="1"/>
  <c r="BE213" i="1" s="1"/>
  <c r="BH213" i="1" s="1"/>
  <c r="O213" i="1"/>
  <c r="AQ213" i="1"/>
  <c r="BF216" i="1"/>
  <c r="P222" i="1"/>
  <c r="BE222" i="1" s="1"/>
  <c r="BF230" i="1"/>
  <c r="Q231" i="1"/>
  <c r="P231" i="1"/>
  <c r="BE231" i="1" s="1"/>
  <c r="BH231" i="1" s="1"/>
  <c r="O231" i="1"/>
  <c r="AQ231" i="1"/>
  <c r="T238" i="1"/>
  <c r="O238" i="1"/>
  <c r="AQ238" i="1"/>
  <c r="O243" i="1"/>
  <c r="T243" i="1"/>
  <c r="BH245" i="1"/>
  <c r="BD245" i="1"/>
  <c r="Y245" i="1"/>
  <c r="Q249" i="1"/>
  <c r="O249" i="1"/>
  <c r="Y252" i="1"/>
  <c r="BD252" i="1"/>
  <c r="BF252" i="1" s="1"/>
  <c r="Z264" i="1"/>
  <c r="AA264" i="1" s="1"/>
  <c r="AG274" i="1"/>
  <c r="AG276" i="1"/>
  <c r="Y313" i="1"/>
  <c r="BD313" i="1"/>
  <c r="BF313" i="1" s="1"/>
  <c r="Y322" i="1"/>
  <c r="BD322" i="1"/>
  <c r="BF322" i="1" s="1"/>
  <c r="AG336" i="1"/>
  <c r="Q200" i="1"/>
  <c r="T205" i="1"/>
  <c r="P208" i="1"/>
  <c r="BE208" i="1" s="1"/>
  <c r="O214" i="1"/>
  <c r="Q222" i="1"/>
  <c r="Z226" i="1"/>
  <c r="AA226" i="1" s="1"/>
  <c r="AQ227" i="1"/>
  <c r="T227" i="1"/>
  <c r="BF229" i="1"/>
  <c r="BH232" i="1"/>
  <c r="BF235" i="1"/>
  <c r="BR243" i="1"/>
  <c r="T249" i="1"/>
  <c r="Q252" i="1"/>
  <c r="P252" i="1"/>
  <c r="BE252" i="1" s="1"/>
  <c r="BH252" i="1" s="1"/>
  <c r="T252" i="1"/>
  <c r="O252" i="1"/>
  <c r="AQ256" i="1"/>
  <c r="T256" i="1"/>
  <c r="Q256" i="1"/>
  <c r="O256" i="1"/>
  <c r="T266" i="1"/>
  <c r="T274" i="1"/>
  <c r="BD287" i="1"/>
  <c r="Y287" i="1"/>
  <c r="Q296" i="1"/>
  <c r="P296" i="1"/>
  <c r="BE296" i="1" s="1"/>
  <c r="AQ296" i="1"/>
  <c r="O296" i="1"/>
  <c r="Y320" i="1"/>
  <c r="BD320" i="1"/>
  <c r="O354" i="1"/>
  <c r="AG366" i="1"/>
  <c r="Q260" i="1"/>
  <c r="P260" i="1"/>
  <c r="BE260" i="1" s="1"/>
  <c r="BH260" i="1" s="1"/>
  <c r="BF264" i="1"/>
  <c r="AC267" i="1"/>
  <c r="T271" i="1"/>
  <c r="Q271" i="1"/>
  <c r="AQ271" i="1"/>
  <c r="P271" i="1"/>
  <c r="BE271" i="1" s="1"/>
  <c r="BH271" i="1" s="1"/>
  <c r="AQ273" i="1"/>
  <c r="Q273" i="1"/>
  <c r="P273" i="1"/>
  <c r="BE273" i="1" s="1"/>
  <c r="BH273" i="1" s="1"/>
  <c r="Z277" i="1"/>
  <c r="AA277" i="1" s="1"/>
  <c r="O278" i="1"/>
  <c r="T278" i="1"/>
  <c r="AQ278" i="1"/>
  <c r="T279" i="1"/>
  <c r="Q279" i="1"/>
  <c r="AQ279" i="1"/>
  <c r="P279" i="1"/>
  <c r="BE279" i="1" s="1"/>
  <c r="BH279" i="1" s="1"/>
  <c r="BF283" i="1"/>
  <c r="P286" i="1"/>
  <c r="BE286" i="1" s="1"/>
  <c r="BH286" i="1" s="1"/>
  <c r="O286" i="1"/>
  <c r="AQ286" i="1"/>
  <c r="T286" i="1"/>
  <c r="Q286" i="1"/>
  <c r="Q291" i="1"/>
  <c r="P291" i="1"/>
  <c r="BE291" i="1" s="1"/>
  <c r="BH291" i="1" s="1"/>
  <c r="O291" i="1"/>
  <c r="T291" i="1"/>
  <c r="BH292" i="1"/>
  <c r="BF303" i="1"/>
  <c r="BD303" i="1"/>
  <c r="Y303" i="1"/>
  <c r="Z309" i="1"/>
  <c r="AA309" i="1" s="1"/>
  <c r="W309" i="1" s="1"/>
  <c r="U309" i="1" s="1"/>
  <c r="X309" i="1" s="1"/>
  <c r="R309" i="1" s="1"/>
  <c r="S309" i="1" s="1"/>
  <c r="Y329" i="1"/>
  <c r="BD329" i="1"/>
  <c r="BH329" i="1" s="1"/>
  <c r="BD333" i="1"/>
  <c r="Y333" i="1"/>
  <c r="BD341" i="1"/>
  <c r="BH341" i="1" s="1"/>
  <c r="Y341" i="1"/>
  <c r="Z350" i="1"/>
  <c r="AA350" i="1" s="1"/>
  <c r="BD357" i="1"/>
  <c r="BF357" i="1" s="1"/>
  <c r="Y357" i="1"/>
  <c r="Q366" i="1"/>
  <c r="P366" i="1"/>
  <c r="BE366" i="1" s="1"/>
  <c r="AQ366" i="1"/>
  <c r="T366" i="1"/>
  <c r="BD557" i="1"/>
  <c r="BF557" i="1" s="1"/>
  <c r="Y557" i="1"/>
  <c r="P250" i="1"/>
  <c r="BE250" i="1" s="1"/>
  <c r="BH250" i="1" s="1"/>
  <c r="O250" i="1"/>
  <c r="AQ250" i="1"/>
  <c r="P258" i="1"/>
  <c r="BE258" i="1" s="1"/>
  <c r="BH258" i="1" s="1"/>
  <c r="O258" i="1"/>
  <c r="AQ258" i="1"/>
  <c r="BF279" i="1"/>
  <c r="BH281" i="1"/>
  <c r="BD281" i="1"/>
  <c r="BF281" i="1" s="1"/>
  <c r="Y281" i="1"/>
  <c r="AG288" i="1"/>
  <c r="T295" i="1"/>
  <c r="Q295" i="1"/>
  <c r="P295" i="1"/>
  <c r="BE295" i="1" s="1"/>
  <c r="AQ295" i="1"/>
  <c r="O295" i="1"/>
  <c r="AG308" i="1"/>
  <c r="BD315" i="1"/>
  <c r="BF315" i="1" s="1"/>
  <c r="Y315" i="1"/>
  <c r="BD324" i="1"/>
  <c r="BF324" i="1" s="1"/>
  <c r="Y324" i="1"/>
  <c r="BD328" i="1"/>
  <c r="BF328" i="1" s="1"/>
  <c r="Y328" i="1"/>
  <c r="BD349" i="1"/>
  <c r="BH349" i="1" s="1"/>
  <c r="Y349" i="1"/>
  <c r="Q355" i="1"/>
  <c r="O355" i="1"/>
  <c r="T355" i="1"/>
  <c r="P355" i="1"/>
  <c r="BE355" i="1" s="1"/>
  <c r="AQ355" i="1"/>
  <c r="T368" i="1"/>
  <c r="P368" i="1"/>
  <c r="BE368" i="1" s="1"/>
  <c r="AQ368" i="1"/>
  <c r="BD371" i="1"/>
  <c r="BF371" i="1" s="1"/>
  <c r="Y371" i="1"/>
  <c r="BD378" i="1"/>
  <c r="BF378" i="1" s="1"/>
  <c r="Y378" i="1"/>
  <c r="O396" i="1"/>
  <c r="P396" i="1"/>
  <c r="BE396" i="1" s="1"/>
  <c r="BH396" i="1" s="1"/>
  <c r="AQ396" i="1"/>
  <c r="T396" i="1"/>
  <c r="Q396" i="1"/>
  <c r="P401" i="1"/>
  <c r="BE401" i="1" s="1"/>
  <c r="BH401" i="1" s="1"/>
  <c r="O401" i="1"/>
  <c r="T401" i="1"/>
  <c r="Q401" i="1"/>
  <c r="AQ401" i="1"/>
  <c r="Y409" i="1"/>
  <c r="BD409" i="1"/>
  <c r="BH409" i="1" s="1"/>
  <c r="AQ234" i="1"/>
  <c r="AQ240" i="1"/>
  <c r="T240" i="1"/>
  <c r="P242" i="1"/>
  <c r="BE242" i="1" s="1"/>
  <c r="BH242" i="1" s="1"/>
  <c r="AQ242" i="1"/>
  <c r="P246" i="1"/>
  <c r="BE246" i="1" s="1"/>
  <c r="BH246" i="1" s="1"/>
  <c r="AQ246" i="1"/>
  <c r="Z248" i="1"/>
  <c r="AA248" i="1" s="1"/>
  <c r="O260" i="1"/>
  <c r="Z289" i="1"/>
  <c r="AA289" i="1" s="1"/>
  <c r="Z294" i="1"/>
  <c r="AA294" i="1" s="1"/>
  <c r="Y296" i="1"/>
  <c r="BD296" i="1"/>
  <c r="BF296" i="1" s="1"/>
  <c r="Q307" i="1"/>
  <c r="P307" i="1"/>
  <c r="BE307" i="1" s="1"/>
  <c r="BH307" i="1" s="1"/>
  <c r="O307" i="1"/>
  <c r="T307" i="1"/>
  <c r="Q315" i="1"/>
  <c r="P315" i="1"/>
  <c r="BE315" i="1" s="1"/>
  <c r="BH315" i="1" s="1"/>
  <c r="O315" i="1"/>
  <c r="AG383" i="1"/>
  <c r="Q390" i="1"/>
  <c r="AQ390" i="1"/>
  <c r="P390" i="1"/>
  <c r="BE390" i="1" s="1"/>
  <c r="O390" i="1"/>
  <c r="T390" i="1"/>
  <c r="BD400" i="1"/>
  <c r="BF400" i="1" s="1"/>
  <c r="Y400" i="1"/>
  <c r="Y403" i="1"/>
  <c r="BD403" i="1"/>
  <c r="AQ221" i="1"/>
  <c r="AQ229" i="1"/>
  <c r="O234" i="1"/>
  <c r="AQ237" i="1"/>
  <c r="BH239" i="1"/>
  <c r="T242" i="1"/>
  <c r="Q246" i="1"/>
  <c r="AQ248" i="1"/>
  <c r="T248" i="1"/>
  <c r="T250" i="1"/>
  <c r="O251" i="1"/>
  <c r="BF256" i="1"/>
  <c r="T258" i="1"/>
  <c r="O259" i="1"/>
  <c r="Y272" i="1"/>
  <c r="BD272" i="1"/>
  <c r="BF272" i="1" s="1"/>
  <c r="BD279" i="1"/>
  <c r="Y279" i="1"/>
  <c r="BF295" i="1"/>
  <c r="AQ315" i="1"/>
  <c r="Z393" i="1"/>
  <c r="AA393" i="1" s="1"/>
  <c r="BD395" i="1"/>
  <c r="BF395" i="1" s="1"/>
  <c r="Y395" i="1"/>
  <c r="Y404" i="1"/>
  <c r="BD404" i="1"/>
  <c r="BF404" i="1" s="1"/>
  <c r="AQ216" i="1"/>
  <c r="O221" i="1"/>
  <c r="AQ224" i="1"/>
  <c r="O229" i="1"/>
  <c r="AQ232" i="1"/>
  <c r="P234" i="1"/>
  <c r="BE234" i="1" s="1"/>
  <c r="BH234" i="1" s="1"/>
  <c r="O237" i="1"/>
  <c r="BF245" i="1"/>
  <c r="P251" i="1"/>
  <c r="BE251" i="1" s="1"/>
  <c r="BH251" i="1" s="1"/>
  <c r="AC251" i="1"/>
  <c r="BR253" i="1"/>
  <c r="P259" i="1"/>
  <c r="BE259" i="1" s="1"/>
  <c r="AC259" i="1"/>
  <c r="T260" i="1"/>
  <c r="BR261" i="1"/>
  <c r="Z263" i="1"/>
  <c r="AA263" i="1" s="1"/>
  <c r="AQ264" i="1"/>
  <c r="T264" i="1"/>
  <c r="AG268" i="1"/>
  <c r="AH269" i="1"/>
  <c r="P278" i="1"/>
  <c r="BE278" i="1" s="1"/>
  <c r="T287" i="1"/>
  <c r="Q287" i="1"/>
  <c r="P287" i="1"/>
  <c r="BE287" i="1" s="1"/>
  <c r="BH287" i="1" s="1"/>
  <c r="AQ300" i="1"/>
  <c r="T300" i="1"/>
  <c r="Q300" i="1"/>
  <c r="O300" i="1"/>
  <c r="Z300" i="1" s="1"/>
  <c r="AA300" i="1" s="1"/>
  <c r="T315" i="1"/>
  <c r="Y345" i="1"/>
  <c r="BD345" i="1"/>
  <c r="BH345" i="1" s="1"/>
  <c r="O368" i="1"/>
  <c r="BD370" i="1"/>
  <c r="Y370" i="1"/>
  <c r="Z385" i="1"/>
  <c r="AA385" i="1" s="1"/>
  <c r="Q239" i="1"/>
  <c r="O239" i="1"/>
  <c r="AH244" i="1"/>
  <c r="BR247" i="1"/>
  <c r="Q251" i="1"/>
  <c r="BF251" i="1"/>
  <c r="Q255" i="1"/>
  <c r="P255" i="1"/>
  <c r="BE255" i="1" s="1"/>
  <c r="BH255" i="1" s="1"/>
  <c r="O255" i="1"/>
  <c r="Q259" i="1"/>
  <c r="Q263" i="1"/>
  <c r="P263" i="1"/>
  <c r="BE263" i="1" s="1"/>
  <c r="BH263" i="1" s="1"/>
  <c r="O263" i="1"/>
  <c r="AQ265" i="1"/>
  <c r="Q265" i="1"/>
  <c r="O265" i="1"/>
  <c r="AH267" i="1"/>
  <c r="O270" i="1"/>
  <c r="T270" i="1"/>
  <c r="AQ270" i="1"/>
  <c r="Q278" i="1"/>
  <c r="BR278" i="1"/>
  <c r="Y288" i="1"/>
  <c r="BD288" i="1"/>
  <c r="BF288" i="1" s="1"/>
  <c r="BD293" i="1"/>
  <c r="Y293" i="1"/>
  <c r="P300" i="1"/>
  <c r="BE300" i="1" s="1"/>
  <c r="BR301" i="1"/>
  <c r="BD310" i="1"/>
  <c r="BF310" i="1" s="1"/>
  <c r="Y310" i="1"/>
  <c r="BD312" i="1"/>
  <c r="BF312" i="1" s="1"/>
  <c r="Y312" i="1"/>
  <c r="BF317" i="1"/>
  <c r="Z334" i="1"/>
  <c r="AA334" i="1" s="1"/>
  <c r="AH334" i="1" s="1"/>
  <c r="BF341" i="1"/>
  <c r="BF359" i="1"/>
  <c r="BD359" i="1"/>
  <c r="Y359" i="1"/>
  <c r="BD363" i="1"/>
  <c r="BF363" i="1" s="1"/>
  <c r="Y363" i="1"/>
  <c r="W367" i="1"/>
  <c r="U367" i="1" s="1"/>
  <c r="X367" i="1" s="1"/>
  <c r="R367" i="1" s="1"/>
  <c r="S367" i="1" s="1"/>
  <c r="AG367" i="1"/>
  <c r="Z367" i="1"/>
  <c r="AA367" i="1" s="1"/>
  <c r="Q368" i="1"/>
  <c r="T376" i="1"/>
  <c r="P376" i="1"/>
  <c r="BE376" i="1" s="1"/>
  <c r="BH376" i="1" s="1"/>
  <c r="AQ376" i="1"/>
  <c r="O376" i="1"/>
  <c r="P380" i="1"/>
  <c r="BE380" i="1" s="1"/>
  <c r="O380" i="1"/>
  <c r="AQ380" i="1"/>
  <c r="T380" i="1"/>
  <c r="Q380" i="1"/>
  <c r="Y437" i="1"/>
  <c r="BD437" i="1"/>
  <c r="AC279" i="1"/>
  <c r="AQ284" i="1"/>
  <c r="T284" i="1"/>
  <c r="BR285" i="1"/>
  <c r="BF287" i="1"/>
  <c r="Q288" i="1"/>
  <c r="P288" i="1"/>
  <c r="BE288" i="1" s="1"/>
  <c r="AQ288" i="1"/>
  <c r="BF289" i="1"/>
  <c r="AQ292" i="1"/>
  <c r="T292" i="1"/>
  <c r="Q292" i="1"/>
  <c r="BF299" i="1"/>
  <c r="AC303" i="1"/>
  <c r="BF305" i="1"/>
  <c r="AQ308" i="1"/>
  <c r="AG316" i="1"/>
  <c r="BD319" i="1"/>
  <c r="Y319" i="1"/>
  <c r="T328" i="1"/>
  <c r="P328" i="1"/>
  <c r="BE328" i="1" s="1"/>
  <c r="BH328" i="1" s="1"/>
  <c r="Q328" i="1"/>
  <c r="O328" i="1"/>
  <c r="BF337" i="1"/>
  <c r="T360" i="1"/>
  <c r="P360" i="1"/>
  <c r="BE360" i="1" s="1"/>
  <c r="BH360" i="1" s="1"/>
  <c r="AQ360" i="1"/>
  <c r="Q360" i="1"/>
  <c r="AG370" i="1"/>
  <c r="P372" i="1"/>
  <c r="BE372" i="1" s="1"/>
  <c r="BH372" i="1" s="1"/>
  <c r="O372" i="1"/>
  <c r="AQ372" i="1"/>
  <c r="T372" i="1"/>
  <c r="Q372" i="1"/>
  <c r="Z376" i="1"/>
  <c r="AA376" i="1" s="1"/>
  <c r="T397" i="1"/>
  <c r="P397" i="1"/>
  <c r="BE397" i="1" s="1"/>
  <c r="O397" i="1"/>
  <c r="AQ397" i="1"/>
  <c r="Q397" i="1"/>
  <c r="Y402" i="1"/>
  <c r="BD402" i="1"/>
  <c r="AQ422" i="1"/>
  <c r="T422" i="1"/>
  <c r="O422" i="1"/>
  <c r="Q422" i="1"/>
  <c r="P422" i="1"/>
  <c r="BE422" i="1" s="1"/>
  <c r="BH422" i="1" s="1"/>
  <c r="Y440" i="1"/>
  <c r="BD440" i="1"/>
  <c r="BF440" i="1" s="1"/>
  <c r="Q280" i="1"/>
  <c r="P280" i="1"/>
  <c r="BE280" i="1" s="1"/>
  <c r="BH280" i="1" s="1"/>
  <c r="AQ280" i="1"/>
  <c r="BD295" i="1"/>
  <c r="Y295" i="1"/>
  <c r="Q301" i="1"/>
  <c r="O301" i="1"/>
  <c r="AQ301" i="1"/>
  <c r="BH308" i="1"/>
  <c r="O310" i="1"/>
  <c r="AQ310" i="1"/>
  <c r="T310" i="1"/>
  <c r="T312" i="1"/>
  <c r="P312" i="1"/>
  <c r="BE312" i="1" s="1"/>
  <c r="O312" i="1"/>
  <c r="AQ312" i="1"/>
  <c r="Q313" i="1"/>
  <c r="P313" i="1"/>
  <c r="BE313" i="1" s="1"/>
  <c r="BH313" i="1" s="1"/>
  <c r="O313" i="1"/>
  <c r="AQ318" i="1"/>
  <c r="T318" i="1"/>
  <c r="Q318" i="1"/>
  <c r="O318" i="1"/>
  <c r="BH319" i="1"/>
  <c r="Q323" i="1"/>
  <c r="O323" i="1"/>
  <c r="T323" i="1"/>
  <c r="P323" i="1"/>
  <c r="BE323" i="1" s="1"/>
  <c r="AQ323" i="1"/>
  <c r="BD325" i="1"/>
  <c r="BH325" i="1" s="1"/>
  <c r="Y325" i="1"/>
  <c r="AQ330" i="1"/>
  <c r="T330" i="1"/>
  <c r="O330" i="1"/>
  <c r="BD336" i="1"/>
  <c r="BF336" i="1" s="1"/>
  <c r="Y336" i="1"/>
  <c r="T344" i="1"/>
  <c r="P344" i="1"/>
  <c r="BE344" i="1" s="1"/>
  <c r="BH344" i="1" s="1"/>
  <c r="Q344" i="1"/>
  <c r="O344" i="1"/>
  <c r="BD347" i="1"/>
  <c r="BF347" i="1" s="1"/>
  <c r="Y347" i="1"/>
  <c r="T352" i="1"/>
  <c r="P352" i="1"/>
  <c r="BE352" i="1" s="1"/>
  <c r="BH352" i="1" s="1"/>
  <c r="AQ352" i="1"/>
  <c r="BH363" i="1"/>
  <c r="BD368" i="1"/>
  <c r="BF368" i="1" s="1"/>
  <c r="Y368" i="1"/>
  <c r="Y383" i="1"/>
  <c r="BD383" i="1"/>
  <c r="AG385" i="1"/>
  <c r="W385" i="1"/>
  <c r="U385" i="1" s="1"/>
  <c r="X385" i="1" s="1"/>
  <c r="P385" i="1"/>
  <c r="BE385" i="1" s="1"/>
  <c r="BH385" i="1" s="1"/>
  <c r="T385" i="1"/>
  <c r="AQ385" i="1"/>
  <c r="Q385" i="1"/>
  <c r="T389" i="1"/>
  <c r="P389" i="1"/>
  <c r="BE389" i="1" s="1"/>
  <c r="BH389" i="1" s="1"/>
  <c r="AQ389" i="1"/>
  <c r="Q389" i="1"/>
  <c r="AG459" i="1"/>
  <c r="W459" i="1"/>
  <c r="U459" i="1" s="1"/>
  <c r="X459" i="1" s="1"/>
  <c r="R459" i="1" s="1"/>
  <c r="S459" i="1" s="1"/>
  <c r="Z459" i="1"/>
  <c r="AA459" i="1" s="1"/>
  <c r="Y496" i="1"/>
  <c r="BD496" i="1"/>
  <c r="BF496" i="1" s="1"/>
  <c r="Y265" i="1"/>
  <c r="P269" i="1"/>
  <c r="BE269" i="1" s="1"/>
  <c r="BH269" i="1" s="1"/>
  <c r="Y273" i="1"/>
  <c r="P277" i="1"/>
  <c r="BE277" i="1" s="1"/>
  <c r="BH277" i="1" s="1"/>
  <c r="O281" i="1"/>
  <c r="AQ281" i="1"/>
  <c r="T282" i="1"/>
  <c r="P282" i="1"/>
  <c r="BE282" i="1" s="1"/>
  <c r="BH282" i="1" s="1"/>
  <c r="Q283" i="1"/>
  <c r="P283" i="1"/>
  <c r="BE283" i="1" s="1"/>
  <c r="BH283" i="1" s="1"/>
  <c r="O283" i="1"/>
  <c r="Z283" i="1" s="1"/>
  <c r="AA283" i="1" s="1"/>
  <c r="O284" i="1"/>
  <c r="AC287" i="1"/>
  <c r="BF292" i="1"/>
  <c r="Q293" i="1"/>
  <c r="O293" i="1"/>
  <c r="AQ293" i="1"/>
  <c r="T298" i="1"/>
  <c r="P298" i="1"/>
  <c r="BE298" i="1" s="1"/>
  <c r="BH298" i="1" s="1"/>
  <c r="O298" i="1"/>
  <c r="BD300" i="1"/>
  <c r="BF300" i="1" s="1"/>
  <c r="AQ313" i="1"/>
  <c r="P316" i="1"/>
  <c r="BE316" i="1" s="1"/>
  <c r="Q316" i="1"/>
  <c r="AG317" i="1"/>
  <c r="P318" i="1"/>
  <c r="BE318" i="1" s="1"/>
  <c r="BH318" i="1" s="1"/>
  <c r="AQ322" i="1"/>
  <c r="T322" i="1"/>
  <c r="P322" i="1"/>
  <c r="BE322" i="1" s="1"/>
  <c r="BH322" i="1" s="1"/>
  <c r="O322" i="1"/>
  <c r="Q330" i="1"/>
  <c r="AG334" i="1"/>
  <c r="P334" i="1"/>
  <c r="BE334" i="1" s="1"/>
  <c r="BH334" i="1" s="1"/>
  <c r="AQ334" i="1"/>
  <c r="Q334" i="1"/>
  <c r="BF335" i="1"/>
  <c r="BD335" i="1"/>
  <c r="BH335" i="1" s="1"/>
  <c r="Y335" i="1"/>
  <c r="P342" i="1"/>
  <c r="BE342" i="1" s="1"/>
  <c r="BH342" i="1" s="1"/>
  <c r="AQ342" i="1"/>
  <c r="O342" i="1"/>
  <c r="T342" i="1"/>
  <c r="BH346" i="1"/>
  <c r="AQ346" i="1"/>
  <c r="T346" i="1"/>
  <c r="Q346" i="1"/>
  <c r="O346" i="1"/>
  <c r="W350" i="1"/>
  <c r="U350" i="1" s="1"/>
  <c r="X350" i="1" s="1"/>
  <c r="O352" i="1"/>
  <c r="Y354" i="1"/>
  <c r="O360" i="1"/>
  <c r="AC368" i="1"/>
  <c r="BD380" i="1"/>
  <c r="BF380" i="1" s="1"/>
  <c r="O384" i="1"/>
  <c r="P384" i="1"/>
  <c r="BE384" i="1" s="1"/>
  <c r="Q384" i="1"/>
  <c r="O389" i="1"/>
  <c r="Y391" i="1"/>
  <c r="BD391" i="1"/>
  <c r="AG393" i="1"/>
  <c r="P393" i="1"/>
  <c r="BE393" i="1" s="1"/>
  <c r="BH393" i="1" s="1"/>
  <c r="T393" i="1"/>
  <c r="AQ393" i="1"/>
  <c r="Q393" i="1"/>
  <c r="T404" i="1"/>
  <c r="O404" i="1"/>
  <c r="AQ404" i="1"/>
  <c r="P404" i="1"/>
  <c r="BE404" i="1" s="1"/>
  <c r="Q404" i="1"/>
  <c r="AG409" i="1"/>
  <c r="BF268" i="1"/>
  <c r="W269" i="1"/>
  <c r="U269" i="1" s="1"/>
  <c r="X269" i="1" s="1"/>
  <c r="R269" i="1" s="1"/>
  <c r="S269" i="1" s="1"/>
  <c r="BF276" i="1"/>
  <c r="W277" i="1"/>
  <c r="U277" i="1" s="1"/>
  <c r="X277" i="1" s="1"/>
  <c r="R277" i="1" s="1"/>
  <c r="S277" i="1" s="1"/>
  <c r="P284" i="1"/>
  <c r="BE284" i="1" s="1"/>
  <c r="BH284" i="1" s="1"/>
  <c r="Q285" i="1"/>
  <c r="O285" i="1"/>
  <c r="AQ285" i="1"/>
  <c r="T290" i="1"/>
  <c r="P290" i="1"/>
  <c r="BE290" i="1" s="1"/>
  <c r="BH290" i="1" s="1"/>
  <c r="O290" i="1"/>
  <c r="Z290" i="1" s="1"/>
  <c r="AA290" i="1" s="1"/>
  <c r="T306" i="1"/>
  <c r="P306" i="1"/>
  <c r="BE306" i="1" s="1"/>
  <c r="BH306" i="1" s="1"/>
  <c r="O306" i="1"/>
  <c r="AG309" i="1"/>
  <c r="Q321" i="1"/>
  <c r="O321" i="1"/>
  <c r="T321" i="1"/>
  <c r="AQ321" i="1"/>
  <c r="P321" i="1"/>
  <c r="BE321" i="1" s="1"/>
  <c r="Y338" i="1"/>
  <c r="BD338" i="1"/>
  <c r="BF338" i="1" s="1"/>
  <c r="Z340" i="1"/>
  <c r="AA340" i="1" s="1"/>
  <c r="AG343" i="1"/>
  <c r="P348" i="1"/>
  <c r="BE348" i="1" s="1"/>
  <c r="BH348" i="1" s="1"/>
  <c r="AQ348" i="1"/>
  <c r="T348" i="1"/>
  <c r="Q348" i="1"/>
  <c r="Q352" i="1"/>
  <c r="P356" i="1"/>
  <c r="BE356" i="1" s="1"/>
  <c r="BH356" i="1" s="1"/>
  <c r="AQ356" i="1"/>
  <c r="T356" i="1"/>
  <c r="Q356" i="1"/>
  <c r="O356" i="1"/>
  <c r="Z356" i="1" s="1"/>
  <c r="AA356" i="1" s="1"/>
  <c r="BD365" i="1"/>
  <c r="BF365" i="1" s="1"/>
  <c r="Y365" i="1"/>
  <c r="BD373" i="1"/>
  <c r="BF373" i="1" s="1"/>
  <c r="Y373" i="1"/>
  <c r="BD375" i="1"/>
  <c r="BH375" i="1" s="1"/>
  <c r="Y375" i="1"/>
  <c r="T381" i="1"/>
  <c r="AQ381" i="1"/>
  <c r="Q381" i="1"/>
  <c r="P381" i="1"/>
  <c r="BE381" i="1" s="1"/>
  <c r="BH381" i="1" s="1"/>
  <c r="O392" i="1"/>
  <c r="P392" i="1"/>
  <c r="BE392" i="1" s="1"/>
  <c r="Q392" i="1"/>
  <c r="Z411" i="1"/>
  <c r="AA411" i="1" s="1"/>
  <c r="T420" i="1"/>
  <c r="P420" i="1"/>
  <c r="BE420" i="1" s="1"/>
  <c r="O420" i="1"/>
  <c r="AQ420" i="1"/>
  <c r="Q420" i="1"/>
  <c r="Z462" i="1"/>
  <c r="AA462" i="1" s="1"/>
  <c r="AQ269" i="1"/>
  <c r="AQ277" i="1"/>
  <c r="O280" i="1"/>
  <c r="Z280" i="1" s="1"/>
  <c r="AA280" i="1" s="1"/>
  <c r="Q281" i="1"/>
  <c r="Q284" i="1"/>
  <c r="AQ290" i="1"/>
  <c r="AC292" i="1"/>
  <c r="O297" i="1"/>
  <c r="AQ297" i="1"/>
  <c r="P302" i="1"/>
  <c r="BE302" i="1" s="1"/>
  <c r="BH302" i="1" s="1"/>
  <c r="O302" i="1"/>
  <c r="AQ302" i="1"/>
  <c r="T302" i="1"/>
  <c r="T303" i="1"/>
  <c r="Q303" i="1"/>
  <c r="P303" i="1"/>
  <c r="BE303" i="1" s="1"/>
  <c r="BH303" i="1" s="1"/>
  <c r="Z304" i="1"/>
  <c r="AA304" i="1" s="1"/>
  <c r="Y305" i="1"/>
  <c r="AQ306" i="1"/>
  <c r="BF308" i="1"/>
  <c r="Q317" i="1"/>
  <c r="P317" i="1"/>
  <c r="BE317" i="1" s="1"/>
  <c r="BH317" i="1" s="1"/>
  <c r="T320" i="1"/>
  <c r="O320" i="1"/>
  <c r="AC328" i="1"/>
  <c r="Y330" i="1"/>
  <c r="Q333" i="1"/>
  <c r="T333" i="1"/>
  <c r="P333" i="1"/>
  <c r="BE333" i="1" s="1"/>
  <c r="BH333" i="1" s="1"/>
  <c r="O333" i="1"/>
  <c r="T336" i="1"/>
  <c r="P336" i="1"/>
  <c r="BE336" i="1" s="1"/>
  <c r="BH336" i="1" s="1"/>
  <c r="Q336" i="1"/>
  <c r="AQ336" i="1"/>
  <c r="AG341" i="1"/>
  <c r="O348" i="1"/>
  <c r="Y352" i="1"/>
  <c r="BD352" i="1"/>
  <c r="BF352" i="1" s="1"/>
  <c r="BH357" i="1"/>
  <c r="O381" i="1"/>
  <c r="BD387" i="1"/>
  <c r="BF387" i="1" s="1"/>
  <c r="Y387" i="1"/>
  <c r="O388" i="1"/>
  <c r="P388" i="1"/>
  <c r="BE388" i="1" s="1"/>
  <c r="AQ388" i="1"/>
  <c r="T388" i="1"/>
  <c r="Q388" i="1"/>
  <c r="AQ392" i="1"/>
  <c r="Z401" i="1"/>
  <c r="AA401" i="1" s="1"/>
  <c r="BD417" i="1"/>
  <c r="Y417" i="1"/>
  <c r="AH422" i="1"/>
  <c r="BF319" i="1"/>
  <c r="P324" i="1"/>
  <c r="BE324" i="1" s="1"/>
  <c r="AQ324" i="1"/>
  <c r="T324" i="1"/>
  <c r="Z326" i="1"/>
  <c r="AA326" i="1" s="1"/>
  <c r="BF329" i="1"/>
  <c r="BH337" i="1"/>
  <c r="AH350" i="1"/>
  <c r="Q358" i="1"/>
  <c r="P358" i="1"/>
  <c r="BE358" i="1" s="1"/>
  <c r="BH358" i="1" s="1"/>
  <c r="AQ358" i="1"/>
  <c r="BH359" i="1"/>
  <c r="T365" i="1"/>
  <c r="Q365" i="1"/>
  <c r="Q369" i="1"/>
  <c r="P369" i="1"/>
  <c r="BE369" i="1" s="1"/>
  <c r="BH369" i="1" s="1"/>
  <c r="O369" i="1"/>
  <c r="Q371" i="1"/>
  <c r="O371" i="1"/>
  <c r="Q374" i="1"/>
  <c r="P374" i="1"/>
  <c r="BE374" i="1" s="1"/>
  <c r="AQ374" i="1"/>
  <c r="Z374" i="1"/>
  <c r="AA374" i="1" s="1"/>
  <c r="AQ378" i="1"/>
  <c r="T378" i="1"/>
  <c r="Q382" i="1"/>
  <c r="AQ382" i="1"/>
  <c r="P382" i="1"/>
  <c r="BE382" i="1" s="1"/>
  <c r="BH382" i="1" s="1"/>
  <c r="O382" i="1"/>
  <c r="AQ387" i="1"/>
  <c r="T387" i="1"/>
  <c r="Q387" i="1"/>
  <c r="AQ395" i="1"/>
  <c r="T395" i="1"/>
  <c r="Q395" i="1"/>
  <c r="Z396" i="1"/>
  <c r="AA396" i="1" s="1"/>
  <c r="AH405" i="1"/>
  <c r="BD425" i="1"/>
  <c r="Y425" i="1"/>
  <c r="P426" i="1"/>
  <c r="BE426" i="1" s="1"/>
  <c r="Q426" i="1"/>
  <c r="AQ426" i="1"/>
  <c r="O426" i="1"/>
  <c r="BD434" i="1"/>
  <c r="BF434" i="1" s="1"/>
  <c r="Y434" i="1"/>
  <c r="AG436" i="1"/>
  <c r="BR311" i="1"/>
  <c r="BR321" i="1"/>
  <c r="Q324" i="1"/>
  <c r="BR327" i="1"/>
  <c r="AC333" i="1"/>
  <c r="BF333" i="1"/>
  <c r="BR339" i="1"/>
  <c r="T341" i="1"/>
  <c r="Q347" i="1"/>
  <c r="O347" i="1"/>
  <c r="AQ362" i="1"/>
  <c r="T362" i="1"/>
  <c r="BD366" i="1"/>
  <c r="BF366" i="1" s="1"/>
  <c r="AQ371" i="1"/>
  <c r="BR379" i="1"/>
  <c r="T382" i="1"/>
  <c r="BF390" i="1"/>
  <c r="Z399" i="1"/>
  <c r="AA399" i="1" s="1"/>
  <c r="Z405" i="1"/>
  <c r="AA405" i="1" s="1"/>
  <c r="Z407" i="1"/>
  <c r="AA407" i="1" s="1"/>
  <c r="Z418" i="1"/>
  <c r="AA418" i="1" s="1"/>
  <c r="T432" i="1"/>
  <c r="Q432" i="1"/>
  <c r="P432" i="1"/>
  <c r="BE432" i="1" s="1"/>
  <c r="BH432" i="1" s="1"/>
  <c r="O432" i="1"/>
  <c r="AQ432" i="1"/>
  <c r="AB444" i="1"/>
  <c r="AF444" i="1" s="1"/>
  <c r="AH444" i="1"/>
  <c r="AI444" i="1"/>
  <c r="W444" i="1"/>
  <c r="U444" i="1" s="1"/>
  <c r="X444" i="1" s="1"/>
  <c r="Y453" i="1"/>
  <c r="BD453" i="1"/>
  <c r="BH453" i="1" s="1"/>
  <c r="P314" i="1"/>
  <c r="BE314" i="1" s="1"/>
  <c r="BH314" i="1" s="1"/>
  <c r="BD331" i="1"/>
  <c r="BF331" i="1" s="1"/>
  <c r="Y331" i="1"/>
  <c r="AQ338" i="1"/>
  <c r="T338" i="1"/>
  <c r="Q339" i="1"/>
  <c r="O339" i="1"/>
  <c r="P350" i="1"/>
  <c r="BE350" i="1" s="1"/>
  <c r="BH350" i="1" s="1"/>
  <c r="AQ350" i="1"/>
  <c r="O358" i="1"/>
  <c r="P364" i="1"/>
  <c r="BE364" i="1" s="1"/>
  <c r="BH364" i="1" s="1"/>
  <c r="O364" i="1"/>
  <c r="AQ364" i="1"/>
  <c r="T364" i="1"/>
  <c r="AH366" i="1"/>
  <c r="O374" i="1"/>
  <c r="Q377" i="1"/>
  <c r="P377" i="1"/>
  <c r="BE377" i="1" s="1"/>
  <c r="BH377" i="1" s="1"/>
  <c r="O377" i="1"/>
  <c r="P378" i="1"/>
  <c r="BE378" i="1" s="1"/>
  <c r="BH378" i="1" s="1"/>
  <c r="Q379" i="1"/>
  <c r="O379" i="1"/>
  <c r="Y382" i="1"/>
  <c r="BD382" i="1"/>
  <c r="BF382" i="1" s="1"/>
  <c r="Q386" i="1"/>
  <c r="AQ386" i="1"/>
  <c r="P386" i="1"/>
  <c r="BE386" i="1" s="1"/>
  <c r="O386" i="1"/>
  <c r="P387" i="1"/>
  <c r="BE387" i="1" s="1"/>
  <c r="BH387" i="1" s="1"/>
  <c r="Q394" i="1"/>
  <c r="AQ394" i="1"/>
  <c r="P394" i="1"/>
  <c r="BE394" i="1" s="1"/>
  <c r="O394" i="1"/>
  <c r="P395" i="1"/>
  <c r="BE395" i="1" s="1"/>
  <c r="Z406" i="1"/>
  <c r="AA406" i="1" s="1"/>
  <c r="P418" i="1"/>
  <c r="BE418" i="1" s="1"/>
  <c r="BH418" i="1" s="1"/>
  <c r="AQ418" i="1"/>
  <c r="T418" i="1"/>
  <c r="Q418" i="1"/>
  <c r="O418" i="1"/>
  <c r="Y420" i="1"/>
  <c r="BD420" i="1"/>
  <c r="BF420" i="1" s="1"/>
  <c r="Q421" i="1"/>
  <c r="O421" i="1"/>
  <c r="AQ421" i="1"/>
  <c r="T421" i="1"/>
  <c r="P421" i="1"/>
  <c r="BE421" i="1" s="1"/>
  <c r="T426" i="1"/>
  <c r="O427" i="1"/>
  <c r="P427" i="1"/>
  <c r="BE427" i="1" s="1"/>
  <c r="T427" i="1"/>
  <c r="Q427" i="1"/>
  <c r="AQ427" i="1"/>
  <c r="O434" i="1"/>
  <c r="AQ434" i="1"/>
  <c r="Q434" i="1"/>
  <c r="T434" i="1"/>
  <c r="P434" i="1"/>
  <c r="BE434" i="1" s="1"/>
  <c r="BH434" i="1" s="1"/>
  <c r="P459" i="1"/>
  <c r="BE459" i="1" s="1"/>
  <c r="BH459" i="1" s="1"/>
  <c r="AQ459" i="1"/>
  <c r="T459" i="1"/>
  <c r="Q459" i="1"/>
  <c r="AQ305" i="1"/>
  <c r="Q314" i="1"/>
  <c r="Y314" i="1"/>
  <c r="P338" i="1"/>
  <c r="BE338" i="1" s="1"/>
  <c r="AQ339" i="1"/>
  <c r="AQ341" i="1"/>
  <c r="BF345" i="1"/>
  <c r="O349" i="1"/>
  <c r="Q350" i="1"/>
  <c r="Y351" i="1"/>
  <c r="BR353" i="1"/>
  <c r="T357" i="1"/>
  <c r="Q357" i="1"/>
  <c r="Q361" i="1"/>
  <c r="P361" i="1"/>
  <c r="BE361" i="1" s="1"/>
  <c r="BH361" i="1" s="1"/>
  <c r="O361" i="1"/>
  <c r="Q363" i="1"/>
  <c r="O363" i="1"/>
  <c r="O365" i="1"/>
  <c r="Z366" i="1"/>
  <c r="AA366" i="1" s="1"/>
  <c r="T373" i="1"/>
  <c r="Q373" i="1"/>
  <c r="AH376" i="1"/>
  <c r="Q378" i="1"/>
  <c r="AQ379" i="1"/>
  <c r="AQ383" i="1"/>
  <c r="T383" i="1"/>
  <c r="Q383" i="1"/>
  <c r="T386" i="1"/>
  <c r="AC390" i="1"/>
  <c r="AQ391" i="1"/>
  <c r="T391" i="1"/>
  <c r="Q391" i="1"/>
  <c r="T394" i="1"/>
  <c r="AH396" i="1"/>
  <c r="BD397" i="1"/>
  <c r="BF397" i="1" s="1"/>
  <c r="Y397" i="1"/>
  <c r="AG399" i="1"/>
  <c r="W399" i="1"/>
  <c r="U399" i="1" s="1"/>
  <c r="X399" i="1" s="1"/>
  <c r="BH423" i="1"/>
  <c r="AB424" i="1"/>
  <c r="AF424" i="1" s="1"/>
  <c r="AI424" i="1"/>
  <c r="AH424" i="1"/>
  <c r="BD426" i="1"/>
  <c r="BF426" i="1" s="1"/>
  <c r="Y426" i="1"/>
  <c r="P447" i="1"/>
  <c r="BE447" i="1" s="1"/>
  <c r="BH447" i="1" s="1"/>
  <c r="O447" i="1"/>
  <c r="T447" i="1"/>
  <c r="AQ447" i="1"/>
  <c r="Y452" i="1"/>
  <c r="BD452" i="1"/>
  <c r="BR323" i="1"/>
  <c r="Q331" i="1"/>
  <c r="O331" i="1"/>
  <c r="BR343" i="1"/>
  <c r="AC349" i="1"/>
  <c r="BF349" i="1"/>
  <c r="BR355" i="1"/>
  <c r="T358" i="1"/>
  <c r="BD358" i="1"/>
  <c r="BF358" i="1" s="1"/>
  <c r="P365" i="1"/>
  <c r="BE365" i="1" s="1"/>
  <c r="T369" i="1"/>
  <c r="AQ370" i="1"/>
  <c r="T370" i="1"/>
  <c r="P371" i="1"/>
  <c r="BE371" i="1" s="1"/>
  <c r="BH371" i="1" s="1"/>
  <c r="T374" i="1"/>
  <c r="BD374" i="1"/>
  <c r="BF374" i="1" s="1"/>
  <c r="BF377" i="1"/>
  <c r="AC382" i="1"/>
  <c r="BF394" i="1"/>
  <c r="Q398" i="1"/>
  <c r="P398" i="1"/>
  <c r="BE398" i="1" s="1"/>
  <c r="BH398" i="1" s="1"/>
  <c r="T398" i="1"/>
  <c r="O398" i="1"/>
  <c r="AH401" i="1"/>
  <c r="AC402" i="1"/>
  <c r="Y412" i="1"/>
  <c r="BD412" i="1"/>
  <c r="BF412" i="1" s="1"/>
  <c r="BD414" i="1"/>
  <c r="BF414" i="1" s="1"/>
  <c r="Y414" i="1"/>
  <c r="BH437" i="1"/>
  <c r="O438" i="1"/>
  <c r="AQ438" i="1"/>
  <c r="Q438" i="1"/>
  <c r="T438" i="1"/>
  <c r="P438" i="1"/>
  <c r="BE438" i="1" s="1"/>
  <c r="BH438" i="1" s="1"/>
  <c r="BF456" i="1"/>
  <c r="Y456" i="1"/>
  <c r="BD456" i="1"/>
  <c r="BD461" i="1"/>
  <c r="BF461" i="1" s="1"/>
  <c r="Y461" i="1"/>
  <c r="BD386" i="1"/>
  <c r="BF386" i="1" s="1"/>
  <c r="BD390" i="1"/>
  <c r="BD394" i="1"/>
  <c r="BF398" i="1"/>
  <c r="Q403" i="1"/>
  <c r="AQ403" i="1"/>
  <c r="BF405" i="1"/>
  <c r="T412" i="1"/>
  <c r="P412" i="1"/>
  <c r="BE412" i="1" s="1"/>
  <c r="BH412" i="1" s="1"/>
  <c r="BR415" i="1"/>
  <c r="BH419" i="1"/>
  <c r="BD419" i="1"/>
  <c r="Y419" i="1"/>
  <c r="Z422" i="1"/>
  <c r="AA422" i="1" s="1"/>
  <c r="AG430" i="1"/>
  <c r="BF432" i="1"/>
  <c r="BD479" i="1"/>
  <c r="Y479" i="1"/>
  <c r="O329" i="1"/>
  <c r="O337" i="1"/>
  <c r="O345" i="1"/>
  <c r="O353" i="1"/>
  <c r="AH399" i="1"/>
  <c r="O400" i="1"/>
  <c r="AQ400" i="1"/>
  <c r="T402" i="1"/>
  <c r="Q402" i="1"/>
  <c r="P402" i="1"/>
  <c r="BE402" i="1" s="1"/>
  <c r="BH402" i="1" s="1"/>
  <c r="O403" i="1"/>
  <c r="Y421" i="1"/>
  <c r="BD421" i="1"/>
  <c r="BF421" i="1" s="1"/>
  <c r="Q425" i="1"/>
  <c r="T425" i="1"/>
  <c r="P425" i="1"/>
  <c r="BE425" i="1" s="1"/>
  <c r="BH425" i="1" s="1"/>
  <c r="O425" i="1"/>
  <c r="Y433" i="1"/>
  <c r="BD433" i="1"/>
  <c r="BH433" i="1" s="1"/>
  <c r="Y436" i="1"/>
  <c r="BD436" i="1"/>
  <c r="BH441" i="1"/>
  <c r="T448" i="1"/>
  <c r="Q448" i="1"/>
  <c r="P448" i="1"/>
  <c r="BE448" i="1" s="1"/>
  <c r="BH448" i="1" s="1"/>
  <c r="AQ448" i="1"/>
  <c r="BH449" i="1"/>
  <c r="Y464" i="1"/>
  <c r="BD464" i="1"/>
  <c r="BF464" i="1" s="1"/>
  <c r="AQ375" i="1"/>
  <c r="AG405" i="1"/>
  <c r="W405" i="1"/>
  <c r="U405" i="1" s="1"/>
  <c r="X405" i="1" s="1"/>
  <c r="R405" i="1" s="1"/>
  <c r="S405" i="1" s="1"/>
  <c r="AG408" i="1"/>
  <c r="Y408" i="1"/>
  <c r="BD408" i="1"/>
  <c r="BF408" i="1" s="1"/>
  <c r="BF409" i="1"/>
  <c r="Z416" i="1"/>
  <c r="AA416" i="1" s="1"/>
  <c r="Q417" i="1"/>
  <c r="P417" i="1"/>
  <c r="BE417" i="1" s="1"/>
  <c r="BH417" i="1" s="1"/>
  <c r="O417" i="1"/>
  <c r="AQ417" i="1"/>
  <c r="W424" i="1"/>
  <c r="U424" i="1" s="1"/>
  <c r="X424" i="1" s="1"/>
  <c r="AG424" i="1"/>
  <c r="AJ424" i="1" s="1"/>
  <c r="P424" i="1"/>
  <c r="BE424" i="1" s="1"/>
  <c r="BH424" i="1" s="1"/>
  <c r="AQ424" i="1"/>
  <c r="T424" i="1"/>
  <c r="BD438" i="1"/>
  <c r="BF438" i="1" s="1"/>
  <c r="Y438" i="1"/>
  <c r="Y449" i="1"/>
  <c r="BD449" i="1"/>
  <c r="BD503" i="1"/>
  <c r="Y503" i="1"/>
  <c r="BR384" i="1"/>
  <c r="BR388" i="1"/>
  <c r="BR392" i="1"/>
  <c r="AQ399" i="1"/>
  <c r="Q399" i="1"/>
  <c r="P400" i="1"/>
  <c r="BE400" i="1" s="1"/>
  <c r="BH400" i="1" s="1"/>
  <c r="BF402" i="1"/>
  <c r="P408" i="1"/>
  <c r="BE408" i="1" s="1"/>
  <c r="BH408" i="1" s="1"/>
  <c r="T408" i="1"/>
  <c r="P416" i="1"/>
  <c r="BE416" i="1" s="1"/>
  <c r="BH416" i="1" s="1"/>
  <c r="AQ416" i="1"/>
  <c r="T416" i="1"/>
  <c r="O416" i="1"/>
  <c r="T417" i="1"/>
  <c r="Q424" i="1"/>
  <c r="BD442" i="1"/>
  <c r="BF442" i="1" s="1"/>
  <c r="Y442" i="1"/>
  <c r="O448" i="1"/>
  <c r="AG456" i="1"/>
  <c r="BD477" i="1"/>
  <c r="BF477" i="1" s="1"/>
  <c r="Y477" i="1"/>
  <c r="AQ414" i="1"/>
  <c r="T414" i="1"/>
  <c r="Q415" i="1"/>
  <c r="O415" i="1"/>
  <c r="O431" i="1"/>
  <c r="T431" i="1"/>
  <c r="Q431" i="1"/>
  <c r="AQ431" i="1"/>
  <c r="O446" i="1"/>
  <c r="AQ446" i="1"/>
  <c r="BD457" i="1"/>
  <c r="BF457" i="1" s="1"/>
  <c r="Y457" i="1"/>
  <c r="T463" i="1"/>
  <c r="O463" i="1"/>
  <c r="Q463" i="1"/>
  <c r="AQ463" i="1"/>
  <c r="AG480" i="1"/>
  <c r="Z487" i="1"/>
  <c r="AA487" i="1" s="1"/>
  <c r="BH514" i="1"/>
  <c r="T406" i="1"/>
  <c r="T410" i="1"/>
  <c r="Q413" i="1"/>
  <c r="O413" i="1"/>
  <c r="P414" i="1"/>
  <c r="BE414" i="1" s="1"/>
  <c r="AQ415" i="1"/>
  <c r="BF419" i="1"/>
  <c r="AC425" i="1"/>
  <c r="BF425" i="1"/>
  <c r="BD428" i="1"/>
  <c r="BF428" i="1" s="1"/>
  <c r="Y428" i="1"/>
  <c r="BD430" i="1"/>
  <c r="BF430" i="1" s="1"/>
  <c r="T440" i="1"/>
  <c r="Q440" i="1"/>
  <c r="P440" i="1"/>
  <c r="BE440" i="1" s="1"/>
  <c r="BD444" i="1"/>
  <c r="T446" i="1"/>
  <c r="T455" i="1"/>
  <c r="AQ455" i="1"/>
  <c r="P455" i="1"/>
  <c r="BE455" i="1" s="1"/>
  <c r="O455" i="1"/>
  <c r="Y501" i="1"/>
  <c r="BD501" i="1"/>
  <c r="BF501" i="1" s="1"/>
  <c r="BD511" i="1"/>
  <c r="Y511" i="1"/>
  <c r="BD529" i="1"/>
  <c r="BF529" i="1" s="1"/>
  <c r="Y529" i="1"/>
  <c r="Y533" i="1"/>
  <c r="BD533" i="1"/>
  <c r="BF533" i="1" s="1"/>
  <c r="BD423" i="1"/>
  <c r="BF423" i="1" s="1"/>
  <c r="Y423" i="1"/>
  <c r="Z430" i="1"/>
  <c r="AA430" i="1" s="1"/>
  <c r="W430" i="1" s="1"/>
  <c r="U430" i="1" s="1"/>
  <c r="X430" i="1" s="1"/>
  <c r="R430" i="1" s="1"/>
  <c r="S430" i="1" s="1"/>
  <c r="Z439" i="1"/>
  <c r="AA439" i="1" s="1"/>
  <c r="O442" i="1"/>
  <c r="AQ442" i="1"/>
  <c r="Q442" i="1"/>
  <c r="AJ444" i="1"/>
  <c r="Z446" i="1"/>
  <c r="AA446" i="1" s="1"/>
  <c r="O450" i="1"/>
  <c r="AQ450" i="1"/>
  <c r="Q450" i="1"/>
  <c r="P463" i="1"/>
  <c r="BE463" i="1" s="1"/>
  <c r="Z474" i="1"/>
  <c r="AA474" i="1" s="1"/>
  <c r="T487" i="1"/>
  <c r="P487" i="1"/>
  <c r="BE487" i="1" s="1"/>
  <c r="BH487" i="1" s="1"/>
  <c r="O487" i="1"/>
  <c r="Q487" i="1"/>
  <c r="AQ487" i="1"/>
  <c r="Q509" i="1"/>
  <c r="AQ509" i="1"/>
  <c r="T509" i="1"/>
  <c r="O509" i="1"/>
  <c r="P509" i="1"/>
  <c r="BE509" i="1" s="1"/>
  <c r="W411" i="1"/>
  <c r="U411" i="1" s="1"/>
  <c r="X411" i="1" s="1"/>
  <c r="R411" i="1" s="1"/>
  <c r="S411" i="1" s="1"/>
  <c r="T415" i="1"/>
  <c r="BF417" i="1"/>
  <c r="AQ430" i="1"/>
  <c r="P430" i="1"/>
  <c r="BE430" i="1" s="1"/>
  <c r="BH430" i="1" s="1"/>
  <c r="Q436" i="1"/>
  <c r="P436" i="1"/>
  <c r="BE436" i="1" s="1"/>
  <c r="BH436" i="1" s="1"/>
  <c r="T436" i="1"/>
  <c r="AQ436" i="1"/>
  <c r="Q441" i="1"/>
  <c r="AQ441" i="1"/>
  <c r="O441" i="1"/>
  <c r="Z441" i="1" s="1"/>
  <c r="AA441" i="1" s="1"/>
  <c r="AQ457" i="1"/>
  <c r="Q457" i="1"/>
  <c r="T457" i="1"/>
  <c r="BD458" i="1"/>
  <c r="BF458" i="1" s="1"/>
  <c r="Y458" i="1"/>
  <c r="Z466" i="1"/>
  <c r="AA466" i="1" s="1"/>
  <c r="Q472" i="1"/>
  <c r="P472" i="1"/>
  <c r="BE472" i="1" s="1"/>
  <c r="BH472" i="1" s="1"/>
  <c r="T472" i="1"/>
  <c r="AQ472" i="1"/>
  <c r="O472" i="1"/>
  <c r="Q480" i="1"/>
  <c r="P480" i="1"/>
  <c r="BE480" i="1" s="1"/>
  <c r="BH480" i="1" s="1"/>
  <c r="T480" i="1"/>
  <c r="AQ480" i="1"/>
  <c r="AB492" i="1"/>
  <c r="AF492" i="1" s="1"/>
  <c r="AI492" i="1"/>
  <c r="AC405" i="1"/>
  <c r="O406" i="1"/>
  <c r="AQ407" i="1"/>
  <c r="AC409" i="1"/>
  <c r="O410" i="1"/>
  <c r="AQ411" i="1"/>
  <c r="BR413" i="1"/>
  <c r="Q423" i="1"/>
  <c r="O423" i="1"/>
  <c r="BR427" i="1"/>
  <c r="T428" i="1"/>
  <c r="P428" i="1"/>
  <c r="BE428" i="1" s="1"/>
  <c r="BR431" i="1"/>
  <c r="Z435" i="1"/>
  <c r="AA435" i="1" s="1"/>
  <c r="Q444" i="1"/>
  <c r="P444" i="1"/>
  <c r="BE444" i="1" s="1"/>
  <c r="T444" i="1"/>
  <c r="AQ444" i="1"/>
  <c r="Z445" i="1"/>
  <c r="AA445" i="1" s="1"/>
  <c r="Z448" i="1"/>
  <c r="AA448" i="1" s="1"/>
  <c r="Y450" i="1"/>
  <c r="Q452" i="1"/>
  <c r="P452" i="1"/>
  <c r="BE452" i="1" s="1"/>
  <c r="BH452" i="1" s="1"/>
  <c r="T452" i="1"/>
  <c r="AQ452" i="1"/>
  <c r="O457" i="1"/>
  <c r="BH460" i="1"/>
  <c r="AQ460" i="1"/>
  <c r="T460" i="1"/>
  <c r="Q460" i="1"/>
  <c r="O460" i="1"/>
  <c r="P470" i="1"/>
  <c r="BE470" i="1" s="1"/>
  <c r="BH470" i="1" s="1"/>
  <c r="O470" i="1"/>
  <c r="AQ470" i="1"/>
  <c r="T470" i="1"/>
  <c r="Q470" i="1"/>
  <c r="BF471" i="1"/>
  <c r="BD471" i="1"/>
  <c r="Y471" i="1"/>
  <c r="BD463" i="1"/>
  <c r="BF463" i="1" s="1"/>
  <c r="Y463" i="1"/>
  <c r="Q467" i="1"/>
  <c r="P467" i="1"/>
  <c r="BE467" i="1" s="1"/>
  <c r="BH467" i="1" s="1"/>
  <c r="O467" i="1"/>
  <c r="AQ467" i="1"/>
  <c r="Z468" i="1"/>
  <c r="AA468" i="1" s="1"/>
  <c r="Q477" i="1"/>
  <c r="O477" i="1"/>
  <c r="T477" i="1"/>
  <c r="AQ477" i="1"/>
  <c r="P477" i="1"/>
  <c r="BE477" i="1" s="1"/>
  <c r="BD489" i="1"/>
  <c r="Y489" i="1"/>
  <c r="BD519" i="1"/>
  <c r="BF519" i="1" s="1"/>
  <c r="Y519" i="1"/>
  <c r="BD525" i="1"/>
  <c r="Y525" i="1"/>
  <c r="O429" i="1"/>
  <c r="AQ437" i="1"/>
  <c r="Q437" i="1"/>
  <c r="BF441" i="1"/>
  <c r="T443" i="1"/>
  <c r="P443" i="1"/>
  <c r="BE443" i="1" s="1"/>
  <c r="BH443" i="1" s="1"/>
  <c r="O443" i="1"/>
  <c r="Z443" i="1" s="1"/>
  <c r="AA443" i="1" s="1"/>
  <c r="AC444" i="1"/>
  <c r="BF444" i="1"/>
  <c r="AQ453" i="1"/>
  <c r="Q453" i="1"/>
  <c r="BF459" i="1"/>
  <c r="Y472" i="1"/>
  <c r="BD472" i="1"/>
  <c r="BF472" i="1" s="1"/>
  <c r="Y483" i="1"/>
  <c r="BD483" i="1"/>
  <c r="BF483" i="1" s="1"/>
  <c r="P491" i="1"/>
  <c r="BE491" i="1" s="1"/>
  <c r="BH491" i="1" s="1"/>
  <c r="AQ491" i="1"/>
  <c r="T491" i="1"/>
  <c r="Q491" i="1"/>
  <c r="O491" i="1"/>
  <c r="Z494" i="1"/>
  <c r="AA494" i="1" s="1"/>
  <c r="Q433" i="1"/>
  <c r="AQ433" i="1"/>
  <c r="BF437" i="1"/>
  <c r="P439" i="1"/>
  <c r="BE439" i="1" s="1"/>
  <c r="BH439" i="1" s="1"/>
  <c r="O439" i="1"/>
  <c r="T439" i="1"/>
  <c r="AC440" i="1"/>
  <c r="AH445" i="1"/>
  <c r="Q449" i="1"/>
  <c r="AQ449" i="1"/>
  <c r="BF453" i="1"/>
  <c r="AQ458" i="1"/>
  <c r="T458" i="1"/>
  <c r="Q458" i="1"/>
  <c r="P458" i="1"/>
  <c r="BE458" i="1" s="1"/>
  <c r="BF462" i="1"/>
  <c r="AG464" i="1"/>
  <c r="AG465" i="1"/>
  <c r="Z473" i="1"/>
  <c r="AA473" i="1" s="1"/>
  <c r="BD476" i="1"/>
  <c r="BH476" i="1" s="1"/>
  <c r="Y476" i="1"/>
  <c r="Y480" i="1"/>
  <c r="BD480" i="1"/>
  <c r="BF480" i="1" s="1"/>
  <c r="BH490" i="1"/>
  <c r="BD490" i="1"/>
  <c r="Y490" i="1"/>
  <c r="AQ508" i="1"/>
  <c r="T508" i="1"/>
  <c r="P508" i="1"/>
  <c r="BE508" i="1" s="1"/>
  <c r="BH508" i="1" s="1"/>
  <c r="O508" i="1"/>
  <c r="Q456" i="1"/>
  <c r="P456" i="1"/>
  <c r="BE456" i="1" s="1"/>
  <c r="BH456" i="1" s="1"/>
  <c r="Q461" i="1"/>
  <c r="T461" i="1"/>
  <c r="P461" i="1"/>
  <c r="BE461" i="1" s="1"/>
  <c r="BH461" i="1" s="1"/>
  <c r="O461" i="1"/>
  <c r="AQ461" i="1"/>
  <c r="Z470" i="1"/>
  <c r="AA470" i="1" s="1"/>
  <c r="BH484" i="1"/>
  <c r="BD485" i="1"/>
  <c r="BF485" i="1" s="1"/>
  <c r="Y485" i="1"/>
  <c r="P486" i="1"/>
  <c r="BE486" i="1" s="1"/>
  <c r="BH486" i="1" s="1"/>
  <c r="O486" i="1"/>
  <c r="AQ486" i="1"/>
  <c r="T486" i="1"/>
  <c r="Q486" i="1"/>
  <c r="AG488" i="1"/>
  <c r="BF526" i="1"/>
  <c r="T429" i="1"/>
  <c r="BF429" i="1"/>
  <c r="AC433" i="1"/>
  <c r="T435" i="1"/>
  <c r="P435" i="1"/>
  <c r="BE435" i="1" s="1"/>
  <c r="BH435" i="1" s="1"/>
  <c r="O435" i="1"/>
  <c r="AC436" i="1"/>
  <c r="BF436" i="1"/>
  <c r="AQ445" i="1"/>
  <c r="Q445" i="1"/>
  <c r="O449" i="1"/>
  <c r="BF449" i="1"/>
  <c r="T451" i="1"/>
  <c r="P451" i="1"/>
  <c r="BE451" i="1" s="1"/>
  <c r="BH451" i="1" s="1"/>
  <c r="O451" i="1"/>
  <c r="AC452" i="1"/>
  <c r="BF452" i="1"/>
  <c r="BD455" i="1"/>
  <c r="BF455" i="1" s="1"/>
  <c r="Y455" i="1"/>
  <c r="AQ456" i="1"/>
  <c r="BH468" i="1"/>
  <c r="O489" i="1"/>
  <c r="AQ489" i="1"/>
  <c r="T489" i="1"/>
  <c r="Q489" i="1"/>
  <c r="P489" i="1"/>
  <c r="BE489" i="1" s="1"/>
  <c r="AH492" i="1"/>
  <c r="Z493" i="1"/>
  <c r="AA493" i="1" s="1"/>
  <c r="W493" i="1" s="1"/>
  <c r="U493" i="1" s="1"/>
  <c r="X493" i="1" s="1"/>
  <c r="R493" i="1" s="1"/>
  <c r="S493" i="1" s="1"/>
  <c r="BD538" i="1"/>
  <c r="Y538" i="1"/>
  <c r="T466" i="1"/>
  <c r="P466" i="1"/>
  <c r="BE466" i="1" s="1"/>
  <c r="BH466" i="1" s="1"/>
  <c r="T471" i="1"/>
  <c r="P471" i="1"/>
  <c r="BE471" i="1" s="1"/>
  <c r="BH471" i="1" s="1"/>
  <c r="O471" i="1"/>
  <c r="AH487" i="1"/>
  <c r="Q504" i="1"/>
  <c r="P504" i="1"/>
  <c r="BE504" i="1" s="1"/>
  <c r="T504" i="1"/>
  <c r="AQ504" i="1"/>
  <c r="O504" i="1"/>
  <c r="BF511" i="1"/>
  <c r="P454" i="1"/>
  <c r="BE454" i="1" s="1"/>
  <c r="P462" i="1"/>
  <c r="BE462" i="1" s="1"/>
  <c r="BH462" i="1" s="1"/>
  <c r="O462" i="1"/>
  <c r="AQ462" i="1"/>
  <c r="AC463" i="1"/>
  <c r="BD469" i="1"/>
  <c r="Y469" i="1"/>
  <c r="BF475" i="1"/>
  <c r="Q483" i="1"/>
  <c r="P483" i="1"/>
  <c r="BE483" i="1" s="1"/>
  <c r="O483" i="1"/>
  <c r="Y488" i="1"/>
  <c r="BD488" i="1"/>
  <c r="BF488" i="1" s="1"/>
  <c r="T498" i="1"/>
  <c r="O498" i="1"/>
  <c r="AQ498" i="1"/>
  <c r="Q464" i="1"/>
  <c r="P464" i="1"/>
  <c r="BE464" i="1" s="1"/>
  <c r="AG474" i="1"/>
  <c r="P478" i="1"/>
  <c r="BE478" i="1" s="1"/>
  <c r="BH478" i="1" s="1"/>
  <c r="O478" i="1"/>
  <c r="AQ478" i="1"/>
  <c r="T478" i="1"/>
  <c r="Q478" i="1"/>
  <c r="T479" i="1"/>
  <c r="Q479" i="1"/>
  <c r="P479" i="1"/>
  <c r="BE479" i="1" s="1"/>
  <c r="BH479" i="1" s="1"/>
  <c r="AQ479" i="1"/>
  <c r="T482" i="1"/>
  <c r="P482" i="1"/>
  <c r="BE482" i="1" s="1"/>
  <c r="O482" i="1"/>
  <c r="Q485" i="1"/>
  <c r="AQ485" i="1"/>
  <c r="T485" i="1"/>
  <c r="AJ492" i="1"/>
  <c r="BF495" i="1"/>
  <c r="BD499" i="1"/>
  <c r="BF499" i="1" s="1"/>
  <c r="Y499" i="1"/>
  <c r="T500" i="1"/>
  <c r="O500" i="1"/>
  <c r="AQ500" i="1"/>
  <c r="P500" i="1"/>
  <c r="BE500" i="1" s="1"/>
  <c r="BH500" i="1" s="1"/>
  <c r="BD506" i="1"/>
  <c r="Y506" i="1"/>
  <c r="Y465" i="1"/>
  <c r="AQ468" i="1"/>
  <c r="T468" i="1"/>
  <c r="O468" i="1"/>
  <c r="Q469" i="1"/>
  <c r="T469" i="1"/>
  <c r="AQ469" i="1"/>
  <c r="W473" i="1"/>
  <c r="U473" i="1" s="1"/>
  <c r="X473" i="1" s="1"/>
  <c r="R473" i="1" s="1"/>
  <c r="S473" i="1" s="1"/>
  <c r="T474" i="1"/>
  <c r="AQ474" i="1"/>
  <c r="Q474" i="1"/>
  <c r="P474" i="1"/>
  <c r="BE474" i="1" s="1"/>
  <c r="BH474" i="1" s="1"/>
  <c r="AQ484" i="1"/>
  <c r="T484" i="1"/>
  <c r="O484" i="1"/>
  <c r="P485" i="1"/>
  <c r="BE485" i="1" s="1"/>
  <c r="BH485" i="1" s="1"/>
  <c r="AQ490" i="1"/>
  <c r="T490" i="1"/>
  <c r="O490" i="1"/>
  <c r="O505" i="1"/>
  <c r="AQ505" i="1"/>
  <c r="Q505" i="1"/>
  <c r="P505" i="1"/>
  <c r="BE505" i="1" s="1"/>
  <c r="BH505" i="1" s="1"/>
  <c r="AG516" i="1"/>
  <c r="W516" i="1"/>
  <c r="U516" i="1" s="1"/>
  <c r="X516" i="1" s="1"/>
  <c r="BR454" i="1"/>
  <c r="BF460" i="1"/>
  <c r="W466" i="1"/>
  <c r="U466" i="1" s="1"/>
  <c r="X466" i="1" s="1"/>
  <c r="AG466" i="1"/>
  <c r="Y467" i="1"/>
  <c r="BD467" i="1"/>
  <c r="BF467" i="1" s="1"/>
  <c r="AH474" i="1"/>
  <c r="AC477" i="1"/>
  <c r="BR482" i="1"/>
  <c r="Z486" i="1"/>
  <c r="AA486" i="1" s="1"/>
  <c r="Q488" i="1"/>
  <c r="P488" i="1"/>
  <c r="BE488" i="1" s="1"/>
  <c r="BH488" i="1" s="1"/>
  <c r="AQ488" i="1"/>
  <c r="T488" i="1"/>
  <c r="AG496" i="1"/>
  <c r="Q515" i="1"/>
  <c r="P515" i="1"/>
  <c r="BE515" i="1" s="1"/>
  <c r="BH515" i="1" s="1"/>
  <c r="O515" i="1"/>
  <c r="T515" i="1"/>
  <c r="AQ515" i="1"/>
  <c r="BF481" i="1"/>
  <c r="AQ497" i="1"/>
  <c r="Q497" i="1"/>
  <c r="P497" i="1"/>
  <c r="BE497" i="1" s="1"/>
  <c r="O497" i="1"/>
  <c r="T514" i="1"/>
  <c r="Q514" i="1"/>
  <c r="AQ514" i="1"/>
  <c r="Z524" i="1"/>
  <c r="AA524" i="1" s="1"/>
  <c r="W524" i="1" s="1"/>
  <c r="U524" i="1" s="1"/>
  <c r="X524" i="1" s="1"/>
  <c r="R524" i="1" s="1"/>
  <c r="S524" i="1" s="1"/>
  <c r="AQ527" i="1"/>
  <c r="T527" i="1"/>
  <c r="Q527" i="1"/>
  <c r="O527" i="1"/>
  <c r="BH542" i="1"/>
  <c r="AQ476" i="1"/>
  <c r="T476" i="1"/>
  <c r="BF484" i="1"/>
  <c r="AC487" i="1"/>
  <c r="AC490" i="1"/>
  <c r="BF490" i="1"/>
  <c r="AQ493" i="1"/>
  <c r="T493" i="1"/>
  <c r="T495" i="1"/>
  <c r="AQ495" i="1"/>
  <c r="P495" i="1"/>
  <c r="BE495" i="1" s="1"/>
  <c r="O495" i="1"/>
  <c r="AC501" i="1"/>
  <c r="O502" i="1"/>
  <c r="AQ502" i="1"/>
  <c r="Q502" i="1"/>
  <c r="T502" i="1"/>
  <c r="Z505" i="1"/>
  <c r="AA505" i="1" s="1"/>
  <c r="AG512" i="1"/>
  <c r="W512" i="1"/>
  <c r="U512" i="1" s="1"/>
  <c r="X512" i="1" s="1"/>
  <c r="R512" i="1" s="1"/>
  <c r="S512" i="1" s="1"/>
  <c r="O514" i="1"/>
  <c r="BR517" i="1"/>
  <c r="Z520" i="1"/>
  <c r="AA520" i="1" s="1"/>
  <c r="AH520" i="1" s="1"/>
  <c r="Z523" i="1"/>
  <c r="AA523" i="1" s="1"/>
  <c r="AC524" i="1"/>
  <c r="BD551" i="1"/>
  <c r="Y551" i="1"/>
  <c r="Q496" i="1"/>
  <c r="P496" i="1"/>
  <c r="BE496" i="1" s="1"/>
  <c r="BF497" i="1"/>
  <c r="Y497" i="1"/>
  <c r="BD497" i="1"/>
  <c r="Y504" i="1"/>
  <c r="BD504" i="1"/>
  <c r="BF504" i="1" s="1"/>
  <c r="Y507" i="1"/>
  <c r="BD507" i="1"/>
  <c r="BF507" i="1" s="1"/>
  <c r="BD510" i="1"/>
  <c r="BF510" i="1" s="1"/>
  <c r="Y510" i="1"/>
  <c r="Q520" i="1"/>
  <c r="P520" i="1"/>
  <c r="BE520" i="1" s="1"/>
  <c r="BH520" i="1" s="1"/>
  <c r="O520" i="1"/>
  <c r="AQ520" i="1"/>
  <c r="BD535" i="1"/>
  <c r="Y535" i="1"/>
  <c r="AH466" i="1"/>
  <c r="BF476" i="1"/>
  <c r="BD495" i="1"/>
  <c r="Y495" i="1"/>
  <c r="AQ496" i="1"/>
  <c r="P499" i="1"/>
  <c r="BE499" i="1" s="1"/>
  <c r="BH499" i="1" s="1"/>
  <c r="O499" i="1"/>
  <c r="Q499" i="1"/>
  <c r="T499" i="1"/>
  <c r="T506" i="1"/>
  <c r="O506" i="1"/>
  <c r="AQ537" i="1"/>
  <c r="O537" i="1"/>
  <c r="Q537" i="1"/>
  <c r="P537" i="1"/>
  <c r="BE537" i="1" s="1"/>
  <c r="AG547" i="1"/>
  <c r="W547" i="1"/>
  <c r="U547" i="1" s="1"/>
  <c r="X547" i="1" s="1"/>
  <c r="BF468" i="1"/>
  <c r="AC471" i="1"/>
  <c r="Q475" i="1"/>
  <c r="P475" i="1"/>
  <c r="BE475" i="1" s="1"/>
  <c r="BH475" i="1" s="1"/>
  <c r="O475" i="1"/>
  <c r="BF479" i="1"/>
  <c r="O481" i="1"/>
  <c r="Z481" i="1" s="1"/>
  <c r="AA481" i="1" s="1"/>
  <c r="AQ481" i="1"/>
  <c r="BF489" i="1"/>
  <c r="BF491" i="1"/>
  <c r="AQ499" i="1"/>
  <c r="Q501" i="1"/>
  <c r="AQ501" i="1"/>
  <c r="P501" i="1"/>
  <c r="BE501" i="1" s="1"/>
  <c r="BH501" i="1" s="1"/>
  <c r="O501" i="1"/>
  <c r="P502" i="1"/>
  <c r="BE502" i="1" s="1"/>
  <c r="BH502" i="1" s="1"/>
  <c r="Q506" i="1"/>
  <c r="AQ506" i="1"/>
  <c r="T520" i="1"/>
  <c r="AG522" i="1"/>
  <c r="T522" i="1"/>
  <c r="P522" i="1"/>
  <c r="BE522" i="1" s="1"/>
  <c r="BH522" i="1" s="1"/>
  <c r="AH523" i="1"/>
  <c r="AG529" i="1"/>
  <c r="O494" i="1"/>
  <c r="AQ494" i="1"/>
  <c r="T503" i="1"/>
  <c r="P503" i="1"/>
  <c r="BE503" i="1" s="1"/>
  <c r="BH503" i="1" s="1"/>
  <c r="O503" i="1"/>
  <c r="Q507" i="1"/>
  <c r="P507" i="1"/>
  <c r="BE507" i="1" s="1"/>
  <c r="O507" i="1"/>
  <c r="AQ507" i="1"/>
  <c r="BD509" i="1"/>
  <c r="BF509" i="1" s="1"/>
  <c r="Y509" i="1"/>
  <c r="P510" i="1"/>
  <c r="BE510" i="1" s="1"/>
  <c r="BH510" i="1" s="1"/>
  <c r="O510" i="1"/>
  <c r="AQ510" i="1"/>
  <c r="P511" i="1"/>
  <c r="BE511" i="1" s="1"/>
  <c r="BH511" i="1" s="1"/>
  <c r="T512" i="1"/>
  <c r="Z512" i="1"/>
  <c r="AA512" i="1" s="1"/>
  <c r="AH512" i="1" s="1"/>
  <c r="O513" i="1"/>
  <c r="AQ513" i="1"/>
  <c r="T513" i="1"/>
  <c r="P513" i="1"/>
  <c r="BE513" i="1" s="1"/>
  <c r="BH513" i="1" s="1"/>
  <c r="BD515" i="1"/>
  <c r="BF515" i="1" s="1"/>
  <c r="BH524" i="1"/>
  <c r="AG551" i="1"/>
  <c r="AQ465" i="1"/>
  <c r="AQ473" i="1"/>
  <c r="AC506" i="1"/>
  <c r="Q511" i="1"/>
  <c r="Q517" i="1"/>
  <c r="P517" i="1"/>
  <c r="BE517" i="1" s="1"/>
  <c r="O517" i="1"/>
  <c r="Y522" i="1"/>
  <c r="Q526" i="1"/>
  <c r="P526" i="1"/>
  <c r="BE526" i="1" s="1"/>
  <c r="BH526" i="1" s="1"/>
  <c r="BF531" i="1"/>
  <c r="P547" i="1"/>
  <c r="BE547" i="1" s="1"/>
  <c r="BH547" i="1" s="1"/>
  <c r="T547" i="1"/>
  <c r="AQ547" i="1"/>
  <c r="Q547" i="1"/>
  <c r="T549" i="1"/>
  <c r="Q549" i="1"/>
  <c r="P549" i="1"/>
  <c r="BE549" i="1" s="1"/>
  <c r="BH549" i="1" s="1"/>
  <c r="O549" i="1"/>
  <c r="AQ549" i="1"/>
  <c r="O554" i="1"/>
  <c r="T554" i="1"/>
  <c r="AQ554" i="1"/>
  <c r="P554" i="1"/>
  <c r="BE554" i="1" s="1"/>
  <c r="Q554" i="1"/>
  <c r="AC492" i="1"/>
  <c r="BF503" i="1"/>
  <c r="T511" i="1"/>
  <c r="O511" i="1"/>
  <c r="Q512" i="1"/>
  <c r="P512" i="1"/>
  <c r="BE512" i="1" s="1"/>
  <c r="BH512" i="1" s="1"/>
  <c r="BF513" i="1"/>
  <c r="AC519" i="1"/>
  <c r="BF524" i="1"/>
  <c r="Q525" i="1"/>
  <c r="O525" i="1"/>
  <c r="AQ525" i="1"/>
  <c r="T525" i="1"/>
  <c r="P525" i="1"/>
  <c r="BE525" i="1" s="1"/>
  <c r="BH525" i="1" s="1"/>
  <c r="Y531" i="1"/>
  <c r="BD531" i="1"/>
  <c r="BH531" i="1" s="1"/>
  <c r="BD542" i="1"/>
  <c r="BF542" i="1" s="1"/>
  <c r="Y542" i="1"/>
  <c r="BF505" i="1"/>
  <c r="AC508" i="1"/>
  <c r="O521" i="1"/>
  <c r="AQ521" i="1"/>
  <c r="BF523" i="1"/>
  <c r="BF525" i="1"/>
  <c r="AC534" i="1"/>
  <c r="P539" i="1"/>
  <c r="BE539" i="1" s="1"/>
  <c r="AQ539" i="1"/>
  <c r="T539" i="1"/>
  <c r="O539" i="1"/>
  <c r="Y555" i="1"/>
  <c r="BD555" i="1"/>
  <c r="BF555" i="1" s="1"/>
  <c r="BH557" i="1"/>
  <c r="BD526" i="1"/>
  <c r="Y526" i="1"/>
  <c r="Z534" i="1"/>
  <c r="AA534" i="1" s="1"/>
  <c r="T535" i="1"/>
  <c r="Q535" i="1"/>
  <c r="P535" i="1"/>
  <c r="BE535" i="1" s="1"/>
  <c r="BH535" i="1" s="1"/>
  <c r="O535" i="1"/>
  <c r="AQ535" i="1"/>
  <c r="BD537" i="1"/>
  <c r="BF537" i="1" s="1"/>
  <c r="Y537" i="1"/>
  <c r="AG545" i="1"/>
  <c r="BD545" i="1"/>
  <c r="BF545" i="1" s="1"/>
  <c r="Y545" i="1"/>
  <c r="Z547" i="1"/>
  <c r="AA547" i="1" s="1"/>
  <c r="Z553" i="1"/>
  <c r="AA553" i="1" s="1"/>
  <c r="AQ516" i="1"/>
  <c r="T516" i="1"/>
  <c r="BF521" i="1"/>
  <c r="AQ524" i="1"/>
  <c r="T524" i="1"/>
  <c r="AQ533" i="1"/>
  <c r="T533" i="1"/>
  <c r="P533" i="1"/>
  <c r="BE533" i="1" s="1"/>
  <c r="BH533" i="1" s="1"/>
  <c r="O533" i="1"/>
  <c r="Y536" i="1"/>
  <c r="BD536" i="1"/>
  <c r="BF539" i="1"/>
  <c r="Q544" i="1"/>
  <c r="AQ544" i="1"/>
  <c r="P544" i="1"/>
  <c r="BE544" i="1" s="1"/>
  <c r="T544" i="1"/>
  <c r="O544" i="1"/>
  <c r="Z549" i="1"/>
  <c r="AA549" i="1" s="1"/>
  <c r="P555" i="1"/>
  <c r="BE555" i="1" s="1"/>
  <c r="T555" i="1"/>
  <c r="AQ555" i="1"/>
  <c r="AC503" i="1"/>
  <c r="Q516" i="1"/>
  <c r="P518" i="1"/>
  <c r="BE518" i="1" s="1"/>
  <c r="BH518" i="1" s="1"/>
  <c r="O518" i="1"/>
  <c r="AQ518" i="1"/>
  <c r="T529" i="1"/>
  <c r="AQ529" i="1"/>
  <c r="P529" i="1"/>
  <c r="BE529" i="1" s="1"/>
  <c r="BH529" i="1" s="1"/>
  <c r="Y543" i="1"/>
  <c r="BD543" i="1"/>
  <c r="BF543" i="1" s="1"/>
  <c r="P545" i="1"/>
  <c r="BE545" i="1" s="1"/>
  <c r="AQ545" i="1"/>
  <c r="T545" i="1"/>
  <c r="Q545" i="1"/>
  <c r="AC554" i="1"/>
  <c r="O555" i="1"/>
  <c r="BR532" i="1"/>
  <c r="AC539" i="1"/>
  <c r="Y539" i="1"/>
  <c r="BD539" i="1"/>
  <c r="BR540" i="1"/>
  <c r="O523" i="1"/>
  <c r="BR530" i="1"/>
  <c r="O546" i="1"/>
  <c r="Q546" i="1"/>
  <c r="P546" i="1"/>
  <c r="BE546" i="1" s="1"/>
  <c r="BH546" i="1" s="1"/>
  <c r="P523" i="1"/>
  <c r="BE523" i="1" s="1"/>
  <c r="BH523" i="1" s="1"/>
  <c r="O530" i="1"/>
  <c r="Q530" i="1"/>
  <c r="Q532" i="1"/>
  <c r="AQ532" i="1"/>
  <c r="T532" i="1"/>
  <c r="AQ534" i="1"/>
  <c r="T534" i="1"/>
  <c r="AQ543" i="1"/>
  <c r="T543" i="1"/>
  <c r="P543" i="1"/>
  <c r="BE543" i="1" s="1"/>
  <c r="O543" i="1"/>
  <c r="AQ551" i="1"/>
  <c r="T551" i="1"/>
  <c r="BR528" i="1"/>
  <c r="T531" i="1"/>
  <c r="Q531" i="1"/>
  <c r="BF535" i="1"/>
  <c r="O541" i="1"/>
  <c r="O542" i="1"/>
  <c r="AQ542" i="1"/>
  <c r="BD544" i="1"/>
  <c r="BF544" i="1" s="1"/>
  <c r="Y544" i="1"/>
  <c r="BD546" i="1"/>
  <c r="BF546" i="1" s="1"/>
  <c r="Y546" i="1"/>
  <c r="Q552" i="1"/>
  <c r="AQ552" i="1"/>
  <c r="P552" i="1"/>
  <c r="BE552" i="1" s="1"/>
  <c r="O552" i="1"/>
  <c r="T536" i="1"/>
  <c r="AC540" i="1"/>
  <c r="T542" i="1"/>
  <c r="T548" i="1"/>
  <c r="Z550" i="1"/>
  <c r="AA550" i="1" s="1"/>
  <c r="P553" i="1"/>
  <c r="BE553" i="1" s="1"/>
  <c r="BH553" i="1" s="1"/>
  <c r="AQ553" i="1"/>
  <c r="T553" i="1"/>
  <c r="BR554" i="1"/>
  <c r="O556" i="1"/>
  <c r="AQ556" i="1"/>
  <c r="P556" i="1"/>
  <c r="BE556" i="1" s="1"/>
  <c r="BR541" i="1"/>
  <c r="O548" i="1"/>
  <c r="P548" i="1"/>
  <c r="BE548" i="1" s="1"/>
  <c r="BR556" i="1"/>
  <c r="BD552" i="1"/>
  <c r="BF552" i="1" s="1"/>
  <c r="Y552" i="1"/>
  <c r="Q558" i="1"/>
  <c r="P558" i="1"/>
  <c r="BE558" i="1" s="1"/>
  <c r="BH558" i="1" s="1"/>
  <c r="O558" i="1"/>
  <c r="AH547" i="1"/>
  <c r="BR548" i="1"/>
  <c r="AH549" i="1"/>
  <c r="Q550" i="1"/>
  <c r="O550" i="1"/>
  <c r="AQ558" i="1"/>
  <c r="AH441" i="1" l="1"/>
  <c r="AI441" i="1"/>
  <c r="AB441" i="1"/>
  <c r="AF441" i="1" s="1"/>
  <c r="AB481" i="1"/>
  <c r="AF481" i="1" s="1"/>
  <c r="AI481" i="1"/>
  <c r="AH481" i="1"/>
  <c r="AB290" i="1"/>
  <c r="AF290" i="1" s="1"/>
  <c r="AI290" i="1"/>
  <c r="AJ290" i="1" s="1"/>
  <c r="AH290" i="1"/>
  <c r="AB356" i="1"/>
  <c r="AF356" i="1" s="1"/>
  <c r="AH356" i="1"/>
  <c r="AI356" i="1"/>
  <c r="AB300" i="1"/>
  <c r="AF300" i="1" s="1"/>
  <c r="AI300" i="1"/>
  <c r="AJ300" i="1" s="1"/>
  <c r="AH300" i="1"/>
  <c r="AB283" i="1"/>
  <c r="AF283" i="1" s="1"/>
  <c r="AI283" i="1"/>
  <c r="AH283" i="1"/>
  <c r="AB443" i="1"/>
  <c r="AF443" i="1" s="1"/>
  <c r="AI443" i="1"/>
  <c r="AH443" i="1"/>
  <c r="AH280" i="1"/>
  <c r="AB280" i="1"/>
  <c r="AF280" i="1" s="1"/>
  <c r="AI280" i="1"/>
  <c r="BF538" i="1"/>
  <c r="BH538" i="1"/>
  <c r="BD431" i="1"/>
  <c r="Y431" i="1"/>
  <c r="AG509" i="1"/>
  <c r="W509" i="1"/>
  <c r="U509" i="1" s="1"/>
  <c r="X509" i="1" s="1"/>
  <c r="R509" i="1" s="1"/>
  <c r="S509" i="1" s="1"/>
  <c r="Z501" i="1"/>
  <c r="AA501" i="1" s="1"/>
  <c r="AB406" i="1"/>
  <c r="AF406" i="1" s="1"/>
  <c r="AI406" i="1"/>
  <c r="AG379" i="1"/>
  <c r="AG347" i="1"/>
  <c r="W347" i="1"/>
  <c r="U347" i="1" s="1"/>
  <c r="X347" i="1" s="1"/>
  <c r="R347" i="1" s="1"/>
  <c r="S347" i="1" s="1"/>
  <c r="Z434" i="1"/>
  <c r="AA434" i="1" s="1"/>
  <c r="Z365" i="1"/>
  <c r="AA365" i="1" s="1"/>
  <c r="AG298" i="1"/>
  <c r="Z298" i="1"/>
  <c r="AA298" i="1" s="1"/>
  <c r="AG313" i="1"/>
  <c r="Z402" i="1"/>
  <c r="AA402" i="1" s="1"/>
  <c r="BF293" i="1"/>
  <c r="BH293" i="1"/>
  <c r="BF370" i="1"/>
  <c r="BH370" i="1"/>
  <c r="BH278" i="1"/>
  <c r="Z378" i="1"/>
  <c r="AA378" i="1" s="1"/>
  <c r="Z322" i="1"/>
  <c r="AA322" i="1" s="1"/>
  <c r="Z318" i="1"/>
  <c r="AA318" i="1" s="1"/>
  <c r="AG272" i="1"/>
  <c r="AB308" i="1"/>
  <c r="AF308" i="1" s="1"/>
  <c r="AI308" i="1"/>
  <c r="AJ308" i="1" s="1"/>
  <c r="AH308" i="1"/>
  <c r="W308" i="1"/>
  <c r="U308" i="1" s="1"/>
  <c r="X308" i="1" s="1"/>
  <c r="R308" i="1" s="1"/>
  <c r="S308" i="1" s="1"/>
  <c r="AB181" i="1"/>
  <c r="AF181" i="1" s="1"/>
  <c r="AI181" i="1"/>
  <c r="AG550" i="1"/>
  <c r="W550" i="1"/>
  <c r="U550" i="1" s="1"/>
  <c r="X550" i="1" s="1"/>
  <c r="R550" i="1" s="1"/>
  <c r="S550" i="1" s="1"/>
  <c r="Z552" i="1"/>
  <c r="AA552" i="1" s="1"/>
  <c r="AG548" i="1"/>
  <c r="AG552" i="1"/>
  <c r="BD528" i="1"/>
  <c r="Y528" i="1"/>
  <c r="AG513" i="1"/>
  <c r="Z509" i="1"/>
  <c r="AA509" i="1" s="1"/>
  <c r="AG537" i="1"/>
  <c r="W499" i="1"/>
  <c r="U499" i="1" s="1"/>
  <c r="X499" i="1" s="1"/>
  <c r="R499" i="1" s="1"/>
  <c r="S499" i="1" s="1"/>
  <c r="AG499" i="1"/>
  <c r="Z535" i="1"/>
  <c r="AA535" i="1" s="1"/>
  <c r="Z510" i="1"/>
  <c r="AA510" i="1" s="1"/>
  <c r="AB523" i="1"/>
  <c r="AF523" i="1" s="1"/>
  <c r="AI523" i="1"/>
  <c r="AG527" i="1"/>
  <c r="W527" i="1"/>
  <c r="U527" i="1" s="1"/>
  <c r="X527" i="1" s="1"/>
  <c r="R527" i="1" s="1"/>
  <c r="S527" i="1" s="1"/>
  <c r="AI486" i="1"/>
  <c r="AH486" i="1"/>
  <c r="AB486" i="1"/>
  <c r="AF486" i="1" s="1"/>
  <c r="Z499" i="1"/>
  <c r="AA499" i="1" s="1"/>
  <c r="AG482" i="1"/>
  <c r="BH454" i="1"/>
  <c r="Z513" i="1"/>
  <c r="AA513" i="1" s="1"/>
  <c r="AI470" i="1"/>
  <c r="AJ470" i="1" s="1"/>
  <c r="AH470" i="1"/>
  <c r="AB470" i="1"/>
  <c r="AF470" i="1" s="1"/>
  <c r="AB468" i="1"/>
  <c r="AF468" i="1" s="1"/>
  <c r="AI468" i="1"/>
  <c r="AH468" i="1"/>
  <c r="Z471" i="1"/>
  <c r="AA471" i="1" s="1"/>
  <c r="W460" i="1"/>
  <c r="U460" i="1" s="1"/>
  <c r="X460" i="1" s="1"/>
  <c r="R460" i="1" s="1"/>
  <c r="S460" i="1" s="1"/>
  <c r="AG460" i="1"/>
  <c r="BH428" i="1"/>
  <c r="AB474" i="1"/>
  <c r="AF474" i="1" s="1"/>
  <c r="AI474" i="1"/>
  <c r="AJ474" i="1" s="1"/>
  <c r="W450" i="1"/>
  <c r="U450" i="1" s="1"/>
  <c r="X450" i="1" s="1"/>
  <c r="R450" i="1" s="1"/>
  <c r="S450" i="1" s="1"/>
  <c r="AG450" i="1"/>
  <c r="Z533" i="1"/>
  <c r="AA533" i="1" s="1"/>
  <c r="AG431" i="1"/>
  <c r="AB416" i="1"/>
  <c r="AF416" i="1" s="1"/>
  <c r="AI416" i="1"/>
  <c r="AH416" i="1"/>
  <c r="Z433" i="1"/>
  <c r="AA433" i="1" s="1"/>
  <c r="Z421" i="1"/>
  <c r="AA421" i="1" s="1"/>
  <c r="AG353" i="1"/>
  <c r="BD415" i="1"/>
  <c r="Y415" i="1"/>
  <c r="AB366" i="1"/>
  <c r="AF366" i="1" s="1"/>
  <c r="AI366" i="1"/>
  <c r="AJ366" i="1" s="1"/>
  <c r="W366" i="1"/>
  <c r="U366" i="1" s="1"/>
  <c r="X366" i="1" s="1"/>
  <c r="R366" i="1" s="1"/>
  <c r="S366" i="1" s="1"/>
  <c r="AG427" i="1"/>
  <c r="Z420" i="1"/>
  <c r="AA420" i="1" s="1"/>
  <c r="AG386" i="1"/>
  <c r="Z386" i="1"/>
  <c r="AA386" i="1" s="1"/>
  <c r="W386" i="1" s="1"/>
  <c r="U386" i="1" s="1"/>
  <c r="X386" i="1" s="1"/>
  <c r="R386" i="1" s="1"/>
  <c r="S386" i="1" s="1"/>
  <c r="AH418" i="1"/>
  <c r="AB418" i="1"/>
  <c r="AF418" i="1" s="1"/>
  <c r="AI418" i="1"/>
  <c r="BD327" i="1"/>
  <c r="Y327" i="1"/>
  <c r="AG369" i="1"/>
  <c r="W369" i="1"/>
  <c r="U369" i="1" s="1"/>
  <c r="X369" i="1" s="1"/>
  <c r="R369" i="1" s="1"/>
  <c r="S369" i="1" s="1"/>
  <c r="Z369" i="1"/>
  <c r="AA369" i="1" s="1"/>
  <c r="Z417" i="1"/>
  <c r="AA417" i="1" s="1"/>
  <c r="W297" i="1"/>
  <c r="U297" i="1" s="1"/>
  <c r="X297" i="1" s="1"/>
  <c r="R297" i="1" s="1"/>
  <c r="S297" i="1" s="1"/>
  <c r="AG297" i="1"/>
  <c r="Z297" i="1"/>
  <c r="AA297" i="1" s="1"/>
  <c r="AB462" i="1"/>
  <c r="AF462" i="1" s="1"/>
  <c r="AH462" i="1"/>
  <c r="AI462" i="1"/>
  <c r="AI411" i="1"/>
  <c r="AJ411" i="1" s="1"/>
  <c r="AB411" i="1"/>
  <c r="AF411" i="1" s="1"/>
  <c r="AH411" i="1"/>
  <c r="AB340" i="1"/>
  <c r="AF340" i="1" s="1"/>
  <c r="AI340" i="1"/>
  <c r="AH340" i="1"/>
  <c r="AG321" i="1"/>
  <c r="AG404" i="1"/>
  <c r="BF391" i="1"/>
  <c r="BH391" i="1"/>
  <c r="AG346" i="1"/>
  <c r="Z346" i="1"/>
  <c r="AA346" i="1" s="1"/>
  <c r="AG281" i="1"/>
  <c r="Z496" i="1"/>
  <c r="AA496" i="1" s="1"/>
  <c r="Z383" i="1"/>
  <c r="AA383" i="1" s="1"/>
  <c r="AG323" i="1"/>
  <c r="AG310" i="1"/>
  <c r="W310" i="1"/>
  <c r="U310" i="1" s="1"/>
  <c r="X310" i="1" s="1"/>
  <c r="R310" i="1" s="1"/>
  <c r="S310" i="1" s="1"/>
  <c r="Z295" i="1"/>
  <c r="AA295" i="1" s="1"/>
  <c r="Z440" i="1"/>
  <c r="AA440" i="1" s="1"/>
  <c r="AB376" i="1"/>
  <c r="AF376" i="1" s="1"/>
  <c r="AI376" i="1"/>
  <c r="AJ376" i="1" s="1"/>
  <c r="AG328" i="1"/>
  <c r="AI367" i="1"/>
  <c r="AH367" i="1"/>
  <c r="AB367" i="1"/>
  <c r="AF367" i="1" s="1"/>
  <c r="Z310" i="1"/>
  <c r="AA310" i="1" s="1"/>
  <c r="AG368" i="1"/>
  <c r="AB393" i="1"/>
  <c r="AF393" i="1" s="1"/>
  <c r="AI393" i="1"/>
  <c r="AH393" i="1"/>
  <c r="BH390" i="1"/>
  <c r="AG307" i="1"/>
  <c r="Z307" i="1"/>
  <c r="AA307" i="1" s="1"/>
  <c r="W307" i="1" s="1"/>
  <c r="U307" i="1" s="1"/>
  <c r="X307" i="1" s="1"/>
  <c r="R307" i="1" s="1"/>
  <c r="S307" i="1" s="1"/>
  <c r="AG260" i="1"/>
  <c r="W260" i="1"/>
  <c r="U260" i="1" s="1"/>
  <c r="X260" i="1" s="1"/>
  <c r="R260" i="1" s="1"/>
  <c r="S260" i="1" s="1"/>
  <c r="AG214" i="1"/>
  <c r="AB516" i="1"/>
  <c r="AF516" i="1" s="1"/>
  <c r="AI516" i="1"/>
  <c r="AH516" i="1"/>
  <c r="Z317" i="1"/>
  <c r="AA317" i="1" s="1"/>
  <c r="AG262" i="1"/>
  <c r="AG176" i="1"/>
  <c r="AH181" i="1"/>
  <c r="AG257" i="1"/>
  <c r="AB173" i="1"/>
  <c r="AF173" i="1" s="1"/>
  <c r="AI173" i="1"/>
  <c r="AH173" i="1"/>
  <c r="AB185" i="1"/>
  <c r="AF185" i="1" s="1"/>
  <c r="AI185" i="1"/>
  <c r="Z176" i="1"/>
  <c r="AA176" i="1" s="1"/>
  <c r="AG143" i="1"/>
  <c r="W143" i="1"/>
  <c r="U143" i="1" s="1"/>
  <c r="X143" i="1" s="1"/>
  <c r="R143" i="1" s="1"/>
  <c r="S143" i="1" s="1"/>
  <c r="Z143" i="1"/>
  <c r="AA143" i="1" s="1"/>
  <c r="Z142" i="1"/>
  <c r="AA142" i="1" s="1"/>
  <c r="Z110" i="1"/>
  <c r="AA110" i="1" s="1"/>
  <c r="BH548" i="1"/>
  <c r="Z544" i="1"/>
  <c r="AA544" i="1" s="1"/>
  <c r="AG475" i="1"/>
  <c r="W475" i="1"/>
  <c r="U475" i="1" s="1"/>
  <c r="X475" i="1" s="1"/>
  <c r="R475" i="1" s="1"/>
  <c r="S475" i="1" s="1"/>
  <c r="Z475" i="1"/>
  <c r="AA475" i="1" s="1"/>
  <c r="Z497" i="1"/>
  <c r="AA497" i="1" s="1"/>
  <c r="W502" i="1"/>
  <c r="U502" i="1" s="1"/>
  <c r="X502" i="1" s="1"/>
  <c r="R502" i="1" s="1"/>
  <c r="S502" i="1" s="1"/>
  <c r="AG502" i="1"/>
  <c r="Z467" i="1"/>
  <c r="AA467" i="1" s="1"/>
  <c r="Z457" i="1"/>
  <c r="AA457" i="1" s="1"/>
  <c r="Z477" i="1"/>
  <c r="AA477" i="1" s="1"/>
  <c r="Z503" i="1"/>
  <c r="AA503" i="1" s="1"/>
  <c r="BH427" i="1"/>
  <c r="AG339" i="1"/>
  <c r="BF383" i="1"/>
  <c r="BH383" i="1"/>
  <c r="AG330" i="1"/>
  <c r="W330" i="1"/>
  <c r="U330" i="1" s="1"/>
  <c r="X330" i="1" s="1"/>
  <c r="R330" i="1" s="1"/>
  <c r="S330" i="1" s="1"/>
  <c r="AG300" i="1"/>
  <c r="W300" i="1"/>
  <c r="U300" i="1" s="1"/>
  <c r="X300" i="1" s="1"/>
  <c r="R300" i="1" s="1"/>
  <c r="S300" i="1" s="1"/>
  <c r="AI309" i="1"/>
  <c r="AH309" i="1"/>
  <c r="AB309" i="1"/>
  <c r="AF309" i="1" s="1"/>
  <c r="AG296" i="1"/>
  <c r="W296" i="1"/>
  <c r="U296" i="1" s="1"/>
  <c r="X296" i="1" s="1"/>
  <c r="R296" i="1" s="1"/>
  <c r="S296" i="1" s="1"/>
  <c r="AB275" i="1"/>
  <c r="AF275" i="1" s="1"/>
  <c r="W275" i="1"/>
  <c r="U275" i="1" s="1"/>
  <c r="X275" i="1" s="1"/>
  <c r="R275" i="1" s="1"/>
  <c r="S275" i="1" s="1"/>
  <c r="AI275" i="1"/>
  <c r="AJ275" i="1" s="1"/>
  <c r="AH275" i="1"/>
  <c r="Z260" i="1"/>
  <c r="AA260" i="1" s="1"/>
  <c r="AG132" i="1"/>
  <c r="AG206" i="1"/>
  <c r="BH552" i="1"/>
  <c r="Z539" i="1"/>
  <c r="AA539" i="1" s="1"/>
  <c r="BH545" i="1"/>
  <c r="BH555" i="1"/>
  <c r="Z555" i="1"/>
  <c r="AA555" i="1" s="1"/>
  <c r="Z542" i="1"/>
  <c r="AA542" i="1" s="1"/>
  <c r="Z527" i="1"/>
  <c r="AA527" i="1" s="1"/>
  <c r="BH496" i="1"/>
  <c r="R466" i="1"/>
  <c r="S466" i="1" s="1"/>
  <c r="W484" i="1"/>
  <c r="U484" i="1" s="1"/>
  <c r="X484" i="1" s="1"/>
  <c r="R484" i="1" s="1"/>
  <c r="S484" i="1" s="1"/>
  <c r="AG484" i="1"/>
  <c r="Z484" i="1"/>
  <c r="AA484" i="1" s="1"/>
  <c r="Z465" i="1"/>
  <c r="AA465" i="1" s="1"/>
  <c r="AG498" i="1"/>
  <c r="W471" i="1"/>
  <c r="U471" i="1" s="1"/>
  <c r="X471" i="1" s="1"/>
  <c r="R471" i="1" s="1"/>
  <c r="S471" i="1" s="1"/>
  <c r="AG471" i="1"/>
  <c r="AG489" i="1"/>
  <c r="W486" i="1"/>
  <c r="U486" i="1" s="1"/>
  <c r="X486" i="1" s="1"/>
  <c r="R486" i="1" s="1"/>
  <c r="S486" i="1" s="1"/>
  <c r="AG486" i="1"/>
  <c r="AG508" i="1"/>
  <c r="Z508" i="1"/>
  <c r="AA508" i="1" s="1"/>
  <c r="Z480" i="1"/>
  <c r="AA480" i="1" s="1"/>
  <c r="Z489" i="1"/>
  <c r="AA489" i="1" s="1"/>
  <c r="W489" i="1" s="1"/>
  <c r="U489" i="1" s="1"/>
  <c r="X489" i="1" s="1"/>
  <c r="R489" i="1" s="1"/>
  <c r="S489" i="1" s="1"/>
  <c r="BH444" i="1"/>
  <c r="AG410" i="1"/>
  <c r="AB466" i="1"/>
  <c r="AF466" i="1" s="1"/>
  <c r="AI466" i="1"/>
  <c r="AJ466" i="1" s="1"/>
  <c r="AB439" i="1"/>
  <c r="AF439" i="1" s="1"/>
  <c r="AI439" i="1"/>
  <c r="AJ439" i="1" s="1"/>
  <c r="AH439" i="1"/>
  <c r="Z529" i="1"/>
  <c r="AA529" i="1" s="1"/>
  <c r="AG455" i="1"/>
  <c r="BH440" i="1"/>
  <c r="BD392" i="1"/>
  <c r="BF392" i="1" s="1"/>
  <c r="Y392" i="1"/>
  <c r="AG403" i="1"/>
  <c r="AG345" i="1"/>
  <c r="Z414" i="1"/>
  <c r="AA414" i="1" s="1"/>
  <c r="BH365" i="1"/>
  <c r="BD343" i="1"/>
  <c r="Y343" i="1"/>
  <c r="AG447" i="1"/>
  <c r="AG365" i="1"/>
  <c r="W365" i="1"/>
  <c r="U365" i="1" s="1"/>
  <c r="X365" i="1" s="1"/>
  <c r="R365" i="1" s="1"/>
  <c r="S365" i="1" s="1"/>
  <c r="W418" i="1"/>
  <c r="U418" i="1" s="1"/>
  <c r="X418" i="1" s="1"/>
  <c r="R418" i="1" s="1"/>
  <c r="S418" i="1" s="1"/>
  <c r="AG418" i="1"/>
  <c r="BH395" i="1"/>
  <c r="BH386" i="1"/>
  <c r="BD379" i="1"/>
  <c r="Y379" i="1"/>
  <c r="AG426" i="1"/>
  <c r="AI396" i="1"/>
  <c r="AJ396" i="1" s="1"/>
  <c r="AB396" i="1"/>
  <c r="AF396" i="1" s="1"/>
  <c r="AI374" i="1"/>
  <c r="AJ374" i="1" s="1"/>
  <c r="AB374" i="1"/>
  <c r="AF374" i="1" s="1"/>
  <c r="AH374" i="1"/>
  <c r="AI326" i="1"/>
  <c r="AB326" i="1"/>
  <c r="AF326" i="1" s="1"/>
  <c r="AH326" i="1"/>
  <c r="BH388" i="1"/>
  <c r="Z330" i="1"/>
  <c r="AA330" i="1" s="1"/>
  <c r="Z375" i="1"/>
  <c r="AA375" i="1" s="1"/>
  <c r="Z391" i="1"/>
  <c r="AA391" i="1" s="1"/>
  <c r="AG360" i="1"/>
  <c r="W360" i="1"/>
  <c r="U360" i="1" s="1"/>
  <c r="X360" i="1" s="1"/>
  <c r="R360" i="1" s="1"/>
  <c r="S360" i="1" s="1"/>
  <c r="Z360" i="1"/>
  <c r="AA360" i="1" s="1"/>
  <c r="W334" i="1"/>
  <c r="U334" i="1" s="1"/>
  <c r="X334" i="1" s="1"/>
  <c r="R334" i="1" s="1"/>
  <c r="S334" i="1" s="1"/>
  <c r="AG284" i="1"/>
  <c r="AB459" i="1"/>
  <c r="AF459" i="1" s="1"/>
  <c r="AI459" i="1"/>
  <c r="AH459" i="1"/>
  <c r="W380" i="1"/>
  <c r="U380" i="1" s="1"/>
  <c r="X380" i="1" s="1"/>
  <c r="R380" i="1" s="1"/>
  <c r="S380" i="1" s="1"/>
  <c r="AG380" i="1"/>
  <c r="Z380" i="1"/>
  <c r="AA380" i="1" s="1"/>
  <c r="W270" i="1"/>
  <c r="U270" i="1" s="1"/>
  <c r="X270" i="1" s="1"/>
  <c r="R270" i="1" s="1"/>
  <c r="S270" i="1" s="1"/>
  <c r="AG270" i="1"/>
  <c r="Z270" i="1"/>
  <c r="AA270" i="1" s="1"/>
  <c r="Y247" i="1"/>
  <c r="BD247" i="1"/>
  <c r="BF247" i="1" s="1"/>
  <c r="BD253" i="1"/>
  <c r="Y253" i="1"/>
  <c r="AB248" i="1"/>
  <c r="AF248" i="1" s="1"/>
  <c r="AI248" i="1"/>
  <c r="AH248" i="1"/>
  <c r="W248" i="1"/>
  <c r="U248" i="1" s="1"/>
  <c r="X248" i="1" s="1"/>
  <c r="R248" i="1" s="1"/>
  <c r="S248" i="1" s="1"/>
  <c r="Z324" i="1"/>
  <c r="AA324" i="1" s="1"/>
  <c r="AG238" i="1"/>
  <c r="Z238" i="1"/>
  <c r="AA238" i="1" s="1"/>
  <c r="Y200" i="1"/>
  <c r="BD200" i="1"/>
  <c r="Z202" i="1"/>
  <c r="AA202" i="1" s="1"/>
  <c r="AG180" i="1"/>
  <c r="AB171" i="1"/>
  <c r="AF171" i="1" s="1"/>
  <c r="AI171" i="1"/>
  <c r="AJ171" i="1" s="1"/>
  <c r="AH171" i="1"/>
  <c r="AG154" i="1"/>
  <c r="AI138" i="1"/>
  <c r="AB138" i="1"/>
  <c r="AF138" i="1" s="1"/>
  <c r="AH138" i="1"/>
  <c r="AG40" i="1"/>
  <c r="W40" i="1"/>
  <c r="U40" i="1" s="1"/>
  <c r="X40" i="1" s="1"/>
  <c r="R40" i="1" s="1"/>
  <c r="S40" i="1" s="1"/>
  <c r="Z172" i="1"/>
  <c r="AA172" i="1" s="1"/>
  <c r="BF118" i="1"/>
  <c r="BH118" i="1"/>
  <c r="AB550" i="1"/>
  <c r="AF550" i="1" s="1"/>
  <c r="AI550" i="1"/>
  <c r="AJ550" i="1" s="1"/>
  <c r="AH550" i="1"/>
  <c r="W539" i="1"/>
  <c r="U539" i="1" s="1"/>
  <c r="X539" i="1" s="1"/>
  <c r="R539" i="1" s="1"/>
  <c r="S539" i="1" s="1"/>
  <c r="AG539" i="1"/>
  <c r="AI512" i="1"/>
  <c r="AJ512" i="1" s="1"/>
  <c r="AB512" i="1"/>
  <c r="AF512" i="1" s="1"/>
  <c r="AI505" i="1"/>
  <c r="AH505" i="1"/>
  <c r="AB505" i="1"/>
  <c r="AF505" i="1" s="1"/>
  <c r="Z469" i="1"/>
  <c r="AA469" i="1" s="1"/>
  <c r="Z476" i="1"/>
  <c r="AA476" i="1" s="1"/>
  <c r="AG429" i="1"/>
  <c r="BD427" i="1"/>
  <c r="BF427" i="1" s="1"/>
  <c r="Y427" i="1"/>
  <c r="BH463" i="1"/>
  <c r="AG337" i="1"/>
  <c r="AG331" i="1"/>
  <c r="AG363" i="1"/>
  <c r="W363" i="1"/>
  <c r="U363" i="1" s="1"/>
  <c r="X363" i="1" s="1"/>
  <c r="R363" i="1" s="1"/>
  <c r="S363" i="1" s="1"/>
  <c r="AI407" i="1"/>
  <c r="AJ407" i="1" s="1"/>
  <c r="AB407" i="1"/>
  <c r="AF407" i="1" s="1"/>
  <c r="AH407" i="1"/>
  <c r="Y321" i="1"/>
  <c r="BD321" i="1"/>
  <c r="BF321" i="1" s="1"/>
  <c r="Z352" i="1"/>
  <c r="AA352" i="1" s="1"/>
  <c r="Z335" i="1"/>
  <c r="AA335" i="1" s="1"/>
  <c r="AG259" i="1"/>
  <c r="Z333" i="1"/>
  <c r="AA333" i="1" s="1"/>
  <c r="W333" i="1" s="1"/>
  <c r="U333" i="1" s="1"/>
  <c r="X333" i="1" s="1"/>
  <c r="R333" i="1" s="1"/>
  <c r="S333" i="1" s="1"/>
  <c r="AG222" i="1"/>
  <c r="AI231" i="1"/>
  <c r="AJ231" i="1" s="1"/>
  <c r="AB231" i="1"/>
  <c r="AF231" i="1" s="1"/>
  <c r="AH231" i="1"/>
  <c r="Z362" i="1"/>
  <c r="AA362" i="1" s="1"/>
  <c r="AG188" i="1"/>
  <c r="AB149" i="1"/>
  <c r="AF149" i="1" s="1"/>
  <c r="AI149" i="1"/>
  <c r="AJ149" i="1" s="1"/>
  <c r="AH149" i="1"/>
  <c r="AG196" i="1"/>
  <c r="AG83" i="1"/>
  <c r="Z60" i="1"/>
  <c r="AA60" i="1" s="1"/>
  <c r="Z48" i="1"/>
  <c r="AA48" i="1" s="1"/>
  <c r="AG43" i="1"/>
  <c r="BD548" i="1"/>
  <c r="BF548" i="1" s="1"/>
  <c r="Y548" i="1"/>
  <c r="AG541" i="1"/>
  <c r="AG546" i="1"/>
  <c r="Y532" i="1"/>
  <c r="BD532" i="1"/>
  <c r="Z543" i="1"/>
  <c r="AA543" i="1" s="1"/>
  <c r="AG518" i="1"/>
  <c r="Z537" i="1"/>
  <c r="AA537" i="1" s="1"/>
  <c r="AI534" i="1"/>
  <c r="AJ534" i="1" s="1"/>
  <c r="AB534" i="1"/>
  <c r="AF534" i="1" s="1"/>
  <c r="AH534" i="1"/>
  <c r="W534" i="1"/>
  <c r="U534" i="1" s="1"/>
  <c r="X534" i="1" s="1"/>
  <c r="R534" i="1" s="1"/>
  <c r="S534" i="1" s="1"/>
  <c r="W521" i="1"/>
  <c r="U521" i="1" s="1"/>
  <c r="X521" i="1" s="1"/>
  <c r="R521" i="1" s="1"/>
  <c r="S521" i="1" s="1"/>
  <c r="AG521" i="1"/>
  <c r="Z521" i="1"/>
  <c r="AA521" i="1" s="1"/>
  <c r="AG517" i="1"/>
  <c r="AG507" i="1"/>
  <c r="W494" i="1"/>
  <c r="U494" i="1" s="1"/>
  <c r="X494" i="1" s="1"/>
  <c r="R494" i="1" s="1"/>
  <c r="S494" i="1" s="1"/>
  <c r="AG494" i="1"/>
  <c r="Z507" i="1"/>
  <c r="AA507" i="1" s="1"/>
  <c r="Z518" i="1"/>
  <c r="AA518" i="1" s="1"/>
  <c r="BH495" i="1"/>
  <c r="BH519" i="1"/>
  <c r="Y454" i="1"/>
  <c r="BD454" i="1"/>
  <c r="BF454" i="1" s="1"/>
  <c r="W505" i="1"/>
  <c r="U505" i="1" s="1"/>
  <c r="X505" i="1" s="1"/>
  <c r="R505" i="1" s="1"/>
  <c r="S505" i="1" s="1"/>
  <c r="AG505" i="1"/>
  <c r="BF506" i="1"/>
  <c r="BH506" i="1"/>
  <c r="BF469" i="1"/>
  <c r="BH469" i="1"/>
  <c r="W435" i="1"/>
  <c r="U435" i="1" s="1"/>
  <c r="X435" i="1" s="1"/>
  <c r="R435" i="1" s="1"/>
  <c r="S435" i="1" s="1"/>
  <c r="AG435" i="1"/>
  <c r="Z485" i="1"/>
  <c r="AA485" i="1" s="1"/>
  <c r="AG461" i="1"/>
  <c r="BH458" i="1"/>
  <c r="Z483" i="1"/>
  <c r="AA483" i="1" s="1"/>
  <c r="BH477" i="1"/>
  <c r="AG467" i="1"/>
  <c r="W467" i="1"/>
  <c r="U467" i="1" s="1"/>
  <c r="X467" i="1" s="1"/>
  <c r="R467" i="1" s="1"/>
  <c r="S467" i="1" s="1"/>
  <c r="Z450" i="1"/>
  <c r="AA450" i="1" s="1"/>
  <c r="AG423" i="1"/>
  <c r="W423" i="1"/>
  <c r="U423" i="1" s="1"/>
  <c r="X423" i="1" s="1"/>
  <c r="R423" i="1" s="1"/>
  <c r="S423" i="1" s="1"/>
  <c r="AG463" i="1"/>
  <c r="AG415" i="1"/>
  <c r="AG416" i="1"/>
  <c r="W416" i="1"/>
  <c r="U416" i="1" s="1"/>
  <c r="X416" i="1" s="1"/>
  <c r="R416" i="1" s="1"/>
  <c r="S416" i="1" s="1"/>
  <c r="BD388" i="1"/>
  <c r="BF388" i="1" s="1"/>
  <c r="Y388" i="1"/>
  <c r="R424" i="1"/>
  <c r="S424" i="1" s="1"/>
  <c r="AG329" i="1"/>
  <c r="W329" i="1"/>
  <c r="U329" i="1" s="1"/>
  <c r="X329" i="1" s="1"/>
  <c r="R329" i="1" s="1"/>
  <c r="S329" i="1" s="1"/>
  <c r="AB422" i="1"/>
  <c r="AF422" i="1" s="1"/>
  <c r="AI422" i="1"/>
  <c r="Z461" i="1"/>
  <c r="AA461" i="1" s="1"/>
  <c r="AG398" i="1"/>
  <c r="Z398" i="1"/>
  <c r="AA398" i="1" s="1"/>
  <c r="W398" i="1" s="1"/>
  <c r="U398" i="1" s="1"/>
  <c r="X398" i="1" s="1"/>
  <c r="R398" i="1" s="1"/>
  <c r="S398" i="1" s="1"/>
  <c r="Z426" i="1"/>
  <c r="AA426" i="1" s="1"/>
  <c r="R399" i="1"/>
  <c r="S399" i="1" s="1"/>
  <c r="Y353" i="1"/>
  <c r="BD353" i="1"/>
  <c r="W434" i="1"/>
  <c r="U434" i="1" s="1"/>
  <c r="X434" i="1" s="1"/>
  <c r="R434" i="1" s="1"/>
  <c r="S434" i="1" s="1"/>
  <c r="AG434" i="1"/>
  <c r="BH394" i="1"/>
  <c r="AG377" i="1"/>
  <c r="W377" i="1"/>
  <c r="U377" i="1" s="1"/>
  <c r="X377" i="1" s="1"/>
  <c r="R377" i="1" s="1"/>
  <c r="S377" i="1" s="1"/>
  <c r="Z377" i="1"/>
  <c r="AA377" i="1" s="1"/>
  <c r="Z331" i="1"/>
  <c r="AA331" i="1" s="1"/>
  <c r="Z453" i="1"/>
  <c r="AA453" i="1" s="1"/>
  <c r="Y311" i="1"/>
  <c r="BD311" i="1"/>
  <c r="AG382" i="1"/>
  <c r="BH374" i="1"/>
  <c r="Z387" i="1"/>
  <c r="AA387" i="1" s="1"/>
  <c r="BH392" i="1"/>
  <c r="BF375" i="1"/>
  <c r="Z338" i="1"/>
  <c r="AA338" i="1" s="1"/>
  <c r="AG322" i="1"/>
  <c r="W322" i="1"/>
  <c r="U322" i="1" s="1"/>
  <c r="X322" i="1" s="1"/>
  <c r="R322" i="1" s="1"/>
  <c r="S322" i="1" s="1"/>
  <c r="BH316" i="1"/>
  <c r="AG293" i="1"/>
  <c r="BH373" i="1"/>
  <c r="Z325" i="1"/>
  <c r="AA325" i="1" s="1"/>
  <c r="AG318" i="1"/>
  <c r="W318" i="1"/>
  <c r="U318" i="1" s="1"/>
  <c r="X318" i="1" s="1"/>
  <c r="R318" i="1" s="1"/>
  <c r="S318" i="1" s="1"/>
  <c r="AG312" i="1"/>
  <c r="AG301" i="1"/>
  <c r="AG422" i="1"/>
  <c r="W422" i="1"/>
  <c r="U422" i="1" s="1"/>
  <c r="X422" i="1" s="1"/>
  <c r="R422" i="1" s="1"/>
  <c r="S422" i="1" s="1"/>
  <c r="BH397" i="1"/>
  <c r="BH288" i="1"/>
  <c r="W376" i="1"/>
  <c r="U376" i="1" s="1"/>
  <c r="X376" i="1" s="1"/>
  <c r="R376" i="1" s="1"/>
  <c r="S376" i="1" s="1"/>
  <c r="AG376" i="1"/>
  <c r="Z363" i="1"/>
  <c r="AA363" i="1" s="1"/>
  <c r="BD301" i="1"/>
  <c r="Y301" i="1"/>
  <c r="Z288" i="1"/>
  <c r="AA288" i="1" s="1"/>
  <c r="Z403" i="1"/>
  <c r="AA403" i="1" s="1"/>
  <c r="W403" i="1" s="1"/>
  <c r="U403" i="1" s="1"/>
  <c r="X403" i="1" s="1"/>
  <c r="R403" i="1" s="1"/>
  <c r="S403" i="1" s="1"/>
  <c r="Z315" i="1"/>
  <c r="AA315" i="1" s="1"/>
  <c r="BF362" i="1"/>
  <c r="BH362" i="1"/>
  <c r="AG210" i="1"/>
  <c r="AB147" i="1"/>
  <c r="AF147" i="1" s="1"/>
  <c r="AI147" i="1"/>
  <c r="AJ147" i="1" s="1"/>
  <c r="AH147" i="1"/>
  <c r="Z216" i="1"/>
  <c r="AA216" i="1" s="1"/>
  <c r="W169" i="1"/>
  <c r="U169" i="1" s="1"/>
  <c r="X169" i="1" s="1"/>
  <c r="R169" i="1" s="1"/>
  <c r="S169" i="1" s="1"/>
  <c r="AG169" i="1"/>
  <c r="Z190" i="1"/>
  <c r="AA190" i="1" s="1"/>
  <c r="R244" i="1"/>
  <c r="S244" i="1" s="1"/>
  <c r="AG147" i="1"/>
  <c r="W147" i="1"/>
  <c r="U147" i="1" s="1"/>
  <c r="X147" i="1" s="1"/>
  <c r="R147" i="1" s="1"/>
  <c r="S147" i="1" s="1"/>
  <c r="AG102" i="1"/>
  <c r="Z188" i="1"/>
  <c r="AA188" i="1" s="1"/>
  <c r="BF212" i="1"/>
  <c r="BH212" i="1"/>
  <c r="AG146" i="1"/>
  <c r="Z146" i="1"/>
  <c r="AA146" i="1" s="1"/>
  <c r="Z36" i="1"/>
  <c r="AA36" i="1" s="1"/>
  <c r="AG46" i="1"/>
  <c r="AB23" i="1"/>
  <c r="AF23" i="1" s="1"/>
  <c r="AI23" i="1"/>
  <c r="AH23" i="1"/>
  <c r="AB553" i="1"/>
  <c r="AF553" i="1" s="1"/>
  <c r="AI553" i="1"/>
  <c r="AJ553" i="1" s="1"/>
  <c r="AH553" i="1"/>
  <c r="W553" i="1"/>
  <c r="U553" i="1" s="1"/>
  <c r="X553" i="1" s="1"/>
  <c r="R553" i="1" s="1"/>
  <c r="S553" i="1" s="1"/>
  <c r="Z522" i="1"/>
  <c r="AA522" i="1" s="1"/>
  <c r="AG478" i="1"/>
  <c r="AG504" i="1"/>
  <c r="W504" i="1"/>
  <c r="U504" i="1" s="1"/>
  <c r="X504" i="1" s="1"/>
  <c r="R504" i="1" s="1"/>
  <c r="S504" i="1" s="1"/>
  <c r="AG451" i="1"/>
  <c r="Z451" i="1"/>
  <c r="AA451" i="1" s="1"/>
  <c r="W451" i="1" s="1"/>
  <c r="U451" i="1" s="1"/>
  <c r="X451" i="1" s="1"/>
  <c r="R451" i="1" s="1"/>
  <c r="S451" i="1" s="1"/>
  <c r="AI446" i="1"/>
  <c r="AJ446" i="1" s="1"/>
  <c r="AH446" i="1"/>
  <c r="AB446" i="1"/>
  <c r="AF446" i="1" s="1"/>
  <c r="AG425" i="1"/>
  <c r="W425" i="1"/>
  <c r="U425" i="1" s="1"/>
  <c r="X425" i="1" s="1"/>
  <c r="R425" i="1" s="1"/>
  <c r="S425" i="1" s="1"/>
  <c r="BD339" i="1"/>
  <c r="Y339" i="1"/>
  <c r="AG388" i="1"/>
  <c r="W290" i="1"/>
  <c r="U290" i="1" s="1"/>
  <c r="X290" i="1" s="1"/>
  <c r="R290" i="1" s="1"/>
  <c r="S290" i="1" s="1"/>
  <c r="AG290" i="1"/>
  <c r="AG283" i="1"/>
  <c r="W283" i="1"/>
  <c r="U283" i="1" s="1"/>
  <c r="X283" i="1" s="1"/>
  <c r="R283" i="1" s="1"/>
  <c r="S283" i="1" s="1"/>
  <c r="Z273" i="1"/>
  <c r="AA273" i="1" s="1"/>
  <c r="AG397" i="1"/>
  <c r="AG555" i="1"/>
  <c r="AG544" i="1"/>
  <c r="W544" i="1"/>
  <c r="U544" i="1" s="1"/>
  <c r="X544" i="1" s="1"/>
  <c r="R544" i="1" s="1"/>
  <c r="S544" i="1" s="1"/>
  <c r="BH536" i="1"/>
  <c r="BF536" i="1"/>
  <c r="Z531" i="1"/>
  <c r="AA531" i="1" s="1"/>
  <c r="AG554" i="1"/>
  <c r="BH517" i="1"/>
  <c r="BH507" i="1"/>
  <c r="AG501" i="1"/>
  <c r="W501" i="1"/>
  <c r="U501" i="1" s="1"/>
  <c r="X501" i="1" s="1"/>
  <c r="R501" i="1" s="1"/>
  <c r="S501" i="1" s="1"/>
  <c r="W481" i="1"/>
  <c r="U481" i="1" s="1"/>
  <c r="X481" i="1" s="1"/>
  <c r="R481" i="1" s="1"/>
  <c r="S481" i="1" s="1"/>
  <c r="AG481" i="1"/>
  <c r="R547" i="1"/>
  <c r="S547" i="1" s="1"/>
  <c r="AG506" i="1"/>
  <c r="W506" i="1"/>
  <c r="U506" i="1" s="1"/>
  <c r="X506" i="1" s="1"/>
  <c r="R506" i="1" s="1"/>
  <c r="S506" i="1" s="1"/>
  <c r="Z495" i="1"/>
  <c r="AA495" i="1" s="1"/>
  <c r="Z551" i="1"/>
  <c r="AA551" i="1" s="1"/>
  <c r="BD517" i="1"/>
  <c r="BF517" i="1" s="1"/>
  <c r="Y517" i="1"/>
  <c r="AB524" i="1"/>
  <c r="AF524" i="1" s="1"/>
  <c r="AH524" i="1"/>
  <c r="AI524" i="1"/>
  <c r="AJ524" i="1" s="1"/>
  <c r="Z502" i="1"/>
  <c r="AA502" i="1" s="1"/>
  <c r="Z488" i="1"/>
  <c r="AA488" i="1" s="1"/>
  <c r="AB494" i="1"/>
  <c r="AF494" i="1" s="1"/>
  <c r="AI494" i="1"/>
  <c r="AH494" i="1"/>
  <c r="W443" i="1"/>
  <c r="U443" i="1" s="1"/>
  <c r="X443" i="1" s="1"/>
  <c r="R443" i="1" s="1"/>
  <c r="S443" i="1" s="1"/>
  <c r="AG443" i="1"/>
  <c r="Z525" i="1"/>
  <c r="AA525" i="1" s="1"/>
  <c r="AB448" i="1"/>
  <c r="AF448" i="1" s="1"/>
  <c r="AI448" i="1"/>
  <c r="AG406" i="1"/>
  <c r="W406" i="1"/>
  <c r="U406" i="1" s="1"/>
  <c r="X406" i="1" s="1"/>
  <c r="R406" i="1" s="1"/>
  <c r="S406" i="1" s="1"/>
  <c r="AG472" i="1"/>
  <c r="W472" i="1"/>
  <c r="U472" i="1" s="1"/>
  <c r="X472" i="1" s="1"/>
  <c r="R472" i="1" s="1"/>
  <c r="S472" i="1" s="1"/>
  <c r="Z458" i="1"/>
  <c r="AA458" i="1" s="1"/>
  <c r="AG441" i="1"/>
  <c r="W441" i="1"/>
  <c r="U441" i="1" s="1"/>
  <c r="X441" i="1" s="1"/>
  <c r="R441" i="1" s="1"/>
  <c r="S441" i="1" s="1"/>
  <c r="AH430" i="1"/>
  <c r="AI430" i="1"/>
  <c r="AB430" i="1"/>
  <c r="AF430" i="1" s="1"/>
  <c r="Z511" i="1"/>
  <c r="AA511" i="1" s="1"/>
  <c r="AB487" i="1"/>
  <c r="AF487" i="1" s="1"/>
  <c r="AI487" i="1"/>
  <c r="AG448" i="1"/>
  <c r="W448" i="1"/>
  <c r="U448" i="1" s="1"/>
  <c r="X448" i="1" s="1"/>
  <c r="R448" i="1" s="1"/>
  <c r="S448" i="1" s="1"/>
  <c r="Z449" i="1"/>
  <c r="AA449" i="1" s="1"/>
  <c r="Z408" i="1"/>
  <c r="AA408" i="1" s="1"/>
  <c r="Z479" i="1"/>
  <c r="AA479" i="1" s="1"/>
  <c r="W438" i="1"/>
  <c r="U438" i="1" s="1"/>
  <c r="X438" i="1" s="1"/>
  <c r="R438" i="1" s="1"/>
  <c r="S438" i="1" s="1"/>
  <c r="AG438" i="1"/>
  <c r="Z412" i="1"/>
  <c r="AA412" i="1" s="1"/>
  <c r="BD323" i="1"/>
  <c r="BF323" i="1" s="1"/>
  <c r="Y323" i="1"/>
  <c r="Z351" i="1"/>
  <c r="AA351" i="1" s="1"/>
  <c r="BH338" i="1"/>
  <c r="AG358" i="1"/>
  <c r="R444" i="1"/>
  <c r="S444" i="1" s="1"/>
  <c r="AB405" i="1"/>
  <c r="AF405" i="1" s="1"/>
  <c r="AI405" i="1"/>
  <c r="AJ405" i="1" s="1"/>
  <c r="Z337" i="1"/>
  <c r="AA337" i="1" s="1"/>
  <c r="BH426" i="1"/>
  <c r="BH324" i="1"/>
  <c r="AG348" i="1"/>
  <c r="Z348" i="1"/>
  <c r="AA348" i="1" s="1"/>
  <c r="AG333" i="1"/>
  <c r="AG320" i="1"/>
  <c r="W302" i="1"/>
  <c r="U302" i="1" s="1"/>
  <c r="X302" i="1" s="1"/>
  <c r="R302" i="1" s="1"/>
  <c r="S302" i="1" s="1"/>
  <c r="AG302" i="1"/>
  <c r="Z302" i="1"/>
  <c r="AA302" i="1" s="1"/>
  <c r="AG420" i="1"/>
  <c r="W420" i="1"/>
  <c r="U420" i="1" s="1"/>
  <c r="X420" i="1" s="1"/>
  <c r="R420" i="1" s="1"/>
  <c r="S420" i="1" s="1"/>
  <c r="AG392" i="1"/>
  <c r="Z373" i="1"/>
  <c r="AA373" i="1" s="1"/>
  <c r="Z354" i="1"/>
  <c r="AA354" i="1" s="1"/>
  <c r="Z265" i="1"/>
  <c r="AA265" i="1" s="1"/>
  <c r="AH406" i="1"/>
  <c r="Z368" i="1"/>
  <c r="AA368" i="1" s="1"/>
  <c r="W368" i="1" s="1"/>
  <c r="U368" i="1" s="1"/>
  <c r="X368" i="1" s="1"/>
  <c r="R368" i="1" s="1"/>
  <c r="S368" i="1" s="1"/>
  <c r="Z347" i="1"/>
  <c r="AA347" i="1" s="1"/>
  <c r="BH312" i="1"/>
  <c r="Z319" i="1"/>
  <c r="AA319" i="1" s="1"/>
  <c r="Z437" i="1"/>
  <c r="AA437" i="1" s="1"/>
  <c r="AI263" i="1"/>
  <c r="AH263" i="1"/>
  <c r="AB263" i="1"/>
  <c r="AF263" i="1" s="1"/>
  <c r="AG315" i="1"/>
  <c r="W315" i="1"/>
  <c r="U315" i="1" s="1"/>
  <c r="X315" i="1" s="1"/>
  <c r="R315" i="1" s="1"/>
  <c r="S315" i="1" s="1"/>
  <c r="Z296" i="1"/>
  <c r="AA296" i="1" s="1"/>
  <c r="Z349" i="1"/>
  <c r="AA349" i="1" s="1"/>
  <c r="W349" i="1" s="1"/>
  <c r="U349" i="1" s="1"/>
  <c r="X349" i="1" s="1"/>
  <c r="R349" i="1" s="1"/>
  <c r="S349" i="1" s="1"/>
  <c r="AG286" i="1"/>
  <c r="Z286" i="1"/>
  <c r="AA286" i="1" s="1"/>
  <c r="AG236" i="1"/>
  <c r="AG219" i="1"/>
  <c r="Z219" i="1"/>
  <c r="AA219" i="1" s="1"/>
  <c r="AG203" i="1"/>
  <c r="Z203" i="1"/>
  <c r="AA203" i="1" s="1"/>
  <c r="AG233" i="1"/>
  <c r="AB197" i="1"/>
  <c r="AF197" i="1" s="1"/>
  <c r="AI197" i="1"/>
  <c r="AH197" i="1"/>
  <c r="AB168" i="1"/>
  <c r="AF168" i="1" s="1"/>
  <c r="AI168" i="1"/>
  <c r="AH168" i="1"/>
  <c r="AH185" i="1"/>
  <c r="Z274" i="1"/>
  <c r="AA274" i="1" s="1"/>
  <c r="Z193" i="1"/>
  <c r="AA193" i="1" s="1"/>
  <c r="AG98" i="1"/>
  <c r="AI95" i="1"/>
  <c r="AB95" i="1"/>
  <c r="AF95" i="1" s="1"/>
  <c r="AH95" i="1"/>
  <c r="BD75" i="1"/>
  <c r="BF75" i="1" s="1"/>
  <c r="Y75" i="1"/>
  <c r="W66" i="1"/>
  <c r="U66" i="1" s="1"/>
  <c r="X66" i="1" s="1"/>
  <c r="R66" i="1" s="1"/>
  <c r="S66" i="1" s="1"/>
  <c r="AG66" i="1"/>
  <c r="Z66" i="1"/>
  <c r="AA66" i="1" s="1"/>
  <c r="BH83" i="1"/>
  <c r="BD541" i="1"/>
  <c r="Y541" i="1"/>
  <c r="AB549" i="1"/>
  <c r="AF549" i="1" s="1"/>
  <c r="AI549" i="1"/>
  <c r="AJ549" i="1" s="1"/>
  <c r="AG525" i="1"/>
  <c r="W495" i="1"/>
  <c r="U495" i="1" s="1"/>
  <c r="X495" i="1" s="1"/>
  <c r="R495" i="1" s="1"/>
  <c r="S495" i="1" s="1"/>
  <c r="AG495" i="1"/>
  <c r="BH455" i="1"/>
  <c r="BH421" i="1"/>
  <c r="AG432" i="1"/>
  <c r="BH380" i="1"/>
  <c r="AG221" i="1"/>
  <c r="BF403" i="1"/>
  <c r="BH403" i="1"/>
  <c r="AG558" i="1"/>
  <c r="W558" i="1"/>
  <c r="U558" i="1" s="1"/>
  <c r="X558" i="1" s="1"/>
  <c r="R558" i="1" s="1"/>
  <c r="S558" i="1" s="1"/>
  <c r="Z558" i="1"/>
  <c r="AA558" i="1" s="1"/>
  <c r="AG556" i="1"/>
  <c r="BH543" i="1"/>
  <c r="AG523" i="1"/>
  <c r="W523" i="1"/>
  <c r="U523" i="1" s="1"/>
  <c r="X523" i="1" s="1"/>
  <c r="R523" i="1" s="1"/>
  <c r="S523" i="1" s="1"/>
  <c r="Z536" i="1"/>
  <c r="AA536" i="1" s="1"/>
  <c r="AB547" i="1"/>
  <c r="AF547" i="1" s="1"/>
  <c r="AI547" i="1"/>
  <c r="AJ547" i="1" s="1"/>
  <c r="Z526" i="1"/>
  <c r="AA526" i="1" s="1"/>
  <c r="BH539" i="1"/>
  <c r="AG520" i="1"/>
  <c r="W520" i="1"/>
  <c r="U520" i="1" s="1"/>
  <c r="X520" i="1" s="1"/>
  <c r="R520" i="1" s="1"/>
  <c r="S520" i="1" s="1"/>
  <c r="Z504" i="1"/>
  <c r="AA504" i="1" s="1"/>
  <c r="BF551" i="1"/>
  <c r="BH551" i="1"/>
  <c r="AG497" i="1"/>
  <c r="W497" i="1"/>
  <c r="U497" i="1" s="1"/>
  <c r="X497" i="1" s="1"/>
  <c r="R497" i="1" s="1"/>
  <c r="S497" i="1" s="1"/>
  <c r="AG490" i="1"/>
  <c r="W474" i="1"/>
  <c r="U474" i="1" s="1"/>
  <c r="X474" i="1" s="1"/>
  <c r="R474" i="1" s="1"/>
  <c r="S474" i="1" s="1"/>
  <c r="AG483" i="1"/>
  <c r="W483" i="1"/>
  <c r="U483" i="1" s="1"/>
  <c r="X483" i="1" s="1"/>
  <c r="R483" i="1" s="1"/>
  <c r="S483" i="1" s="1"/>
  <c r="BH504" i="1"/>
  <c r="BH489" i="1"/>
  <c r="Z490" i="1"/>
  <c r="AA490" i="1" s="1"/>
  <c r="W490" i="1" s="1"/>
  <c r="U490" i="1" s="1"/>
  <c r="X490" i="1" s="1"/>
  <c r="R490" i="1" s="1"/>
  <c r="S490" i="1" s="1"/>
  <c r="AI473" i="1"/>
  <c r="AH473" i="1"/>
  <c r="AB473" i="1"/>
  <c r="AF473" i="1" s="1"/>
  <c r="W491" i="1"/>
  <c r="U491" i="1" s="1"/>
  <c r="X491" i="1" s="1"/>
  <c r="R491" i="1" s="1"/>
  <c r="S491" i="1" s="1"/>
  <c r="Z491" i="1"/>
  <c r="AA491" i="1" s="1"/>
  <c r="AG491" i="1"/>
  <c r="Z472" i="1"/>
  <c r="AA472" i="1" s="1"/>
  <c r="AG457" i="1"/>
  <c r="W457" i="1"/>
  <c r="U457" i="1" s="1"/>
  <c r="X457" i="1" s="1"/>
  <c r="R457" i="1" s="1"/>
  <c r="S457" i="1" s="1"/>
  <c r="AB435" i="1"/>
  <c r="AF435" i="1" s="1"/>
  <c r="AI435" i="1"/>
  <c r="AJ435" i="1" s="1"/>
  <c r="AH435" i="1"/>
  <c r="W407" i="1"/>
  <c r="U407" i="1" s="1"/>
  <c r="X407" i="1" s="1"/>
  <c r="R407" i="1" s="1"/>
  <c r="S407" i="1" s="1"/>
  <c r="W487" i="1"/>
  <c r="U487" i="1" s="1"/>
  <c r="X487" i="1" s="1"/>
  <c r="R487" i="1" s="1"/>
  <c r="S487" i="1" s="1"/>
  <c r="AG487" i="1"/>
  <c r="Z423" i="1"/>
  <c r="AA423" i="1" s="1"/>
  <c r="BH414" i="1"/>
  <c r="Z460" i="1"/>
  <c r="AA460" i="1" s="1"/>
  <c r="Z442" i="1"/>
  <c r="AA442" i="1" s="1"/>
  <c r="BD384" i="1"/>
  <c r="BF384" i="1" s="1"/>
  <c r="Y384" i="1"/>
  <c r="Z438" i="1"/>
  <c r="AA438" i="1" s="1"/>
  <c r="AG417" i="1"/>
  <c r="W417" i="1"/>
  <c r="U417" i="1" s="1"/>
  <c r="X417" i="1" s="1"/>
  <c r="R417" i="1" s="1"/>
  <c r="S417" i="1" s="1"/>
  <c r="Z464" i="1"/>
  <c r="AA464" i="1" s="1"/>
  <c r="Z419" i="1"/>
  <c r="AA419" i="1" s="1"/>
  <c r="BD355" i="1"/>
  <c r="BF355" i="1" s="1"/>
  <c r="Y355" i="1"/>
  <c r="Z397" i="1"/>
  <c r="AA397" i="1" s="1"/>
  <c r="AG361" i="1"/>
  <c r="Z361" i="1"/>
  <c r="AA361" i="1" s="1"/>
  <c r="AG421" i="1"/>
  <c r="W421" i="1"/>
  <c r="U421" i="1" s="1"/>
  <c r="X421" i="1" s="1"/>
  <c r="R421" i="1" s="1"/>
  <c r="S421" i="1" s="1"/>
  <c r="Z425" i="1"/>
  <c r="AA425" i="1" s="1"/>
  <c r="AG371" i="1"/>
  <c r="AG381" i="1"/>
  <c r="W381" i="1"/>
  <c r="U381" i="1" s="1"/>
  <c r="X381" i="1" s="1"/>
  <c r="R381" i="1" s="1"/>
  <c r="S381" i="1" s="1"/>
  <c r="Z305" i="1"/>
  <c r="AA305" i="1" s="1"/>
  <c r="AG280" i="1"/>
  <c r="W280" i="1"/>
  <c r="U280" i="1" s="1"/>
  <c r="X280" i="1" s="1"/>
  <c r="R280" i="1" s="1"/>
  <c r="S280" i="1" s="1"/>
  <c r="BH420" i="1"/>
  <c r="BH321" i="1"/>
  <c r="AG306" i="1"/>
  <c r="Z306" i="1"/>
  <c r="AA306" i="1" s="1"/>
  <c r="W306" i="1" s="1"/>
  <c r="U306" i="1" s="1"/>
  <c r="X306" i="1" s="1"/>
  <c r="R306" i="1" s="1"/>
  <c r="S306" i="1" s="1"/>
  <c r="AG384" i="1"/>
  <c r="W352" i="1"/>
  <c r="U352" i="1" s="1"/>
  <c r="X352" i="1" s="1"/>
  <c r="R352" i="1" s="1"/>
  <c r="S352" i="1" s="1"/>
  <c r="AG352" i="1"/>
  <c r="R385" i="1"/>
  <c r="S385" i="1" s="1"/>
  <c r="Z336" i="1"/>
  <c r="AA336" i="1" s="1"/>
  <c r="Z447" i="1"/>
  <c r="AA447" i="1" s="1"/>
  <c r="AG372" i="1"/>
  <c r="Z372" i="1"/>
  <c r="AA372" i="1" s="1"/>
  <c r="W372" i="1" s="1"/>
  <c r="U372" i="1" s="1"/>
  <c r="X372" i="1" s="1"/>
  <c r="R372" i="1" s="1"/>
  <c r="S372" i="1" s="1"/>
  <c r="BH347" i="1"/>
  <c r="Z381" i="1"/>
  <c r="AA381" i="1" s="1"/>
  <c r="BD278" i="1"/>
  <c r="BF278" i="1" s="1"/>
  <c r="Y278" i="1"/>
  <c r="AB385" i="1"/>
  <c r="AF385" i="1" s="1"/>
  <c r="AI385" i="1"/>
  <c r="AH385" i="1"/>
  <c r="BH331" i="1"/>
  <c r="W237" i="1"/>
  <c r="U237" i="1" s="1"/>
  <c r="X237" i="1" s="1"/>
  <c r="R237" i="1" s="1"/>
  <c r="S237" i="1" s="1"/>
  <c r="AG237" i="1"/>
  <c r="Z237" i="1"/>
  <c r="AA237" i="1" s="1"/>
  <c r="AB294" i="1"/>
  <c r="AF294" i="1" s="1"/>
  <c r="AI294" i="1"/>
  <c r="AJ294" i="1" s="1"/>
  <c r="AH294" i="1"/>
  <c r="BH368" i="1"/>
  <c r="Z557" i="1"/>
  <c r="AA557" i="1" s="1"/>
  <c r="Z282" i="1"/>
  <c r="AA282" i="1" s="1"/>
  <c r="BH247" i="1"/>
  <c r="AB258" i="1"/>
  <c r="AF258" i="1" s="1"/>
  <c r="AI258" i="1"/>
  <c r="AH258" i="1"/>
  <c r="AB242" i="1"/>
  <c r="AF242" i="1" s="1"/>
  <c r="AI242" i="1"/>
  <c r="AJ242" i="1" s="1"/>
  <c r="AH242" i="1"/>
  <c r="W242" i="1"/>
  <c r="U242" i="1" s="1"/>
  <c r="X242" i="1" s="1"/>
  <c r="R242" i="1" s="1"/>
  <c r="S242" i="1" s="1"/>
  <c r="AG217" i="1"/>
  <c r="AB195" i="1"/>
  <c r="AF195" i="1" s="1"/>
  <c r="AH195" i="1"/>
  <c r="AI195" i="1"/>
  <c r="AB103" i="1"/>
  <c r="AF103" i="1" s="1"/>
  <c r="AI103" i="1"/>
  <c r="W103" i="1"/>
  <c r="U103" i="1" s="1"/>
  <c r="X103" i="1" s="1"/>
  <c r="R103" i="1" s="1"/>
  <c r="S103" i="1" s="1"/>
  <c r="AH103" i="1"/>
  <c r="Z56" i="1"/>
  <c r="AA56" i="1" s="1"/>
  <c r="Y556" i="1"/>
  <c r="BD556" i="1"/>
  <c r="BF556" i="1" s="1"/>
  <c r="W542" i="1"/>
  <c r="U542" i="1" s="1"/>
  <c r="X542" i="1" s="1"/>
  <c r="R542" i="1" s="1"/>
  <c r="S542" i="1" s="1"/>
  <c r="AG542" i="1"/>
  <c r="AG511" i="1"/>
  <c r="W511" i="1"/>
  <c r="U511" i="1" s="1"/>
  <c r="X511" i="1" s="1"/>
  <c r="R511" i="1" s="1"/>
  <c r="S511" i="1" s="1"/>
  <c r="AB520" i="1"/>
  <c r="AF520" i="1" s="1"/>
  <c r="AI520" i="1"/>
  <c r="BD482" i="1"/>
  <c r="BF482" i="1" s="1"/>
  <c r="Y482" i="1"/>
  <c r="Z506" i="1"/>
  <c r="AA506" i="1" s="1"/>
  <c r="AB493" i="1"/>
  <c r="AF493" i="1" s="1"/>
  <c r="AI493" i="1"/>
  <c r="AJ493" i="1" s="1"/>
  <c r="W446" i="1"/>
  <c r="U446" i="1" s="1"/>
  <c r="X446" i="1" s="1"/>
  <c r="R446" i="1" s="1"/>
  <c r="S446" i="1" s="1"/>
  <c r="AG446" i="1"/>
  <c r="AG394" i="1"/>
  <c r="Z394" i="1"/>
  <c r="AA394" i="1" s="1"/>
  <c r="W394" i="1" s="1"/>
  <c r="U394" i="1" s="1"/>
  <c r="X394" i="1" s="1"/>
  <c r="R394" i="1" s="1"/>
  <c r="S394" i="1" s="1"/>
  <c r="AG364" i="1"/>
  <c r="Z364" i="1"/>
  <c r="AA364" i="1" s="1"/>
  <c r="AB401" i="1"/>
  <c r="AF401" i="1" s="1"/>
  <c r="AI401" i="1"/>
  <c r="W356" i="1"/>
  <c r="U356" i="1" s="1"/>
  <c r="X356" i="1" s="1"/>
  <c r="R356" i="1" s="1"/>
  <c r="S356" i="1" s="1"/>
  <c r="AG356" i="1"/>
  <c r="AG389" i="1"/>
  <c r="W389" i="1"/>
  <c r="U389" i="1" s="1"/>
  <c r="X389" i="1" s="1"/>
  <c r="R389" i="1" s="1"/>
  <c r="S389" i="1" s="1"/>
  <c r="Z389" i="1"/>
  <c r="AA389" i="1" s="1"/>
  <c r="AI334" i="1"/>
  <c r="AJ334" i="1" s="1"/>
  <c r="AB334" i="1"/>
  <c r="AF334" i="1" s="1"/>
  <c r="Z546" i="1"/>
  <c r="AA546" i="1" s="1"/>
  <c r="AG543" i="1"/>
  <c r="W543" i="1"/>
  <c r="U543" i="1" s="1"/>
  <c r="X543" i="1" s="1"/>
  <c r="R543" i="1" s="1"/>
  <c r="S543" i="1" s="1"/>
  <c r="BD530" i="1"/>
  <c r="Y530" i="1"/>
  <c r="BD554" i="1"/>
  <c r="BF554" i="1" s="1"/>
  <c r="Y554" i="1"/>
  <c r="AG530" i="1"/>
  <c r="Y540" i="1"/>
  <c r="BD540" i="1"/>
  <c r="BH544" i="1"/>
  <c r="AG533" i="1"/>
  <c r="Z545" i="1"/>
  <c r="AA545" i="1" s="1"/>
  <c r="AG535" i="1"/>
  <c r="AH493" i="1"/>
  <c r="W549" i="1"/>
  <c r="U549" i="1" s="1"/>
  <c r="X549" i="1" s="1"/>
  <c r="R549" i="1" s="1"/>
  <c r="S549" i="1" s="1"/>
  <c r="AG549" i="1"/>
  <c r="W510" i="1"/>
  <c r="U510" i="1" s="1"/>
  <c r="X510" i="1" s="1"/>
  <c r="R510" i="1" s="1"/>
  <c r="S510" i="1" s="1"/>
  <c r="AG510" i="1"/>
  <c r="W503" i="1"/>
  <c r="U503" i="1" s="1"/>
  <c r="X503" i="1" s="1"/>
  <c r="R503" i="1" s="1"/>
  <c r="S503" i="1" s="1"/>
  <c r="AG503" i="1"/>
  <c r="BH537" i="1"/>
  <c r="AG514" i="1"/>
  <c r="BH497" i="1"/>
  <c r="AG515" i="1"/>
  <c r="W515" i="1"/>
  <c r="U515" i="1" s="1"/>
  <c r="X515" i="1" s="1"/>
  <c r="R515" i="1" s="1"/>
  <c r="S515" i="1" s="1"/>
  <c r="Z515" i="1"/>
  <c r="AA515" i="1" s="1"/>
  <c r="R516" i="1"/>
  <c r="S516" i="1" s="1"/>
  <c r="W468" i="1"/>
  <c r="U468" i="1" s="1"/>
  <c r="X468" i="1" s="1"/>
  <c r="R468" i="1" s="1"/>
  <c r="S468" i="1" s="1"/>
  <c r="AG468" i="1"/>
  <c r="AG500" i="1"/>
  <c r="Z500" i="1"/>
  <c r="AA500" i="1" s="1"/>
  <c r="BH464" i="1"/>
  <c r="BH483" i="1"/>
  <c r="W462" i="1"/>
  <c r="U462" i="1" s="1"/>
  <c r="X462" i="1" s="1"/>
  <c r="R462" i="1" s="1"/>
  <c r="S462" i="1" s="1"/>
  <c r="AG462" i="1"/>
  <c r="Z538" i="1"/>
  <c r="AA538" i="1" s="1"/>
  <c r="Z455" i="1"/>
  <c r="AA455" i="1" s="1"/>
  <c r="W455" i="1" s="1"/>
  <c r="U455" i="1" s="1"/>
  <c r="X455" i="1" s="1"/>
  <c r="R455" i="1" s="1"/>
  <c r="S455" i="1" s="1"/>
  <c r="AG449" i="1"/>
  <c r="W449" i="1"/>
  <c r="U449" i="1" s="1"/>
  <c r="X449" i="1" s="1"/>
  <c r="R449" i="1" s="1"/>
  <c r="S449" i="1" s="1"/>
  <c r="BF433" i="1"/>
  <c r="Z478" i="1"/>
  <c r="AA478" i="1" s="1"/>
  <c r="W478" i="1" s="1"/>
  <c r="U478" i="1" s="1"/>
  <c r="X478" i="1" s="1"/>
  <c r="R478" i="1" s="1"/>
  <c r="S478" i="1" s="1"/>
  <c r="W439" i="1"/>
  <c r="U439" i="1" s="1"/>
  <c r="X439" i="1" s="1"/>
  <c r="R439" i="1" s="1"/>
  <c r="S439" i="1" s="1"/>
  <c r="AG439" i="1"/>
  <c r="Z519" i="1"/>
  <c r="AA519" i="1" s="1"/>
  <c r="AG477" i="1"/>
  <c r="W477" i="1"/>
  <c r="U477" i="1" s="1"/>
  <c r="X477" i="1" s="1"/>
  <c r="R477" i="1" s="1"/>
  <c r="S477" i="1" s="1"/>
  <c r="Z463" i="1"/>
  <c r="AA463" i="1" s="1"/>
  <c r="W463" i="1" s="1"/>
  <c r="U463" i="1" s="1"/>
  <c r="X463" i="1" s="1"/>
  <c r="R463" i="1" s="1"/>
  <c r="S463" i="1" s="1"/>
  <c r="W470" i="1"/>
  <c r="U470" i="1" s="1"/>
  <c r="X470" i="1" s="1"/>
  <c r="R470" i="1" s="1"/>
  <c r="S470" i="1" s="1"/>
  <c r="AG470" i="1"/>
  <c r="AI445" i="1"/>
  <c r="AJ445" i="1" s="1"/>
  <c r="AB445" i="1"/>
  <c r="AF445" i="1" s="1"/>
  <c r="W445" i="1"/>
  <c r="U445" i="1" s="1"/>
  <c r="X445" i="1" s="1"/>
  <c r="R445" i="1" s="1"/>
  <c r="S445" i="1" s="1"/>
  <c r="Y413" i="1"/>
  <c r="BD413" i="1"/>
  <c r="Z429" i="1"/>
  <c r="AA429" i="1" s="1"/>
  <c r="W429" i="1" s="1"/>
  <c r="U429" i="1" s="1"/>
  <c r="X429" i="1" s="1"/>
  <c r="R429" i="1" s="1"/>
  <c r="S429" i="1" s="1"/>
  <c r="BH509" i="1"/>
  <c r="W442" i="1"/>
  <c r="U442" i="1" s="1"/>
  <c r="X442" i="1" s="1"/>
  <c r="R442" i="1" s="1"/>
  <c r="S442" i="1" s="1"/>
  <c r="AG442" i="1"/>
  <c r="AH448" i="1"/>
  <c r="Z428" i="1"/>
  <c r="AA428" i="1" s="1"/>
  <c r="AG413" i="1"/>
  <c r="BH457" i="1"/>
  <c r="Z436" i="1"/>
  <c r="AA436" i="1" s="1"/>
  <c r="AG400" i="1"/>
  <c r="BH442" i="1"/>
  <c r="Z456" i="1"/>
  <c r="AA456" i="1" s="1"/>
  <c r="Z432" i="1"/>
  <c r="AA432" i="1" s="1"/>
  <c r="Z410" i="1"/>
  <c r="AA410" i="1" s="1"/>
  <c r="W410" i="1" s="1"/>
  <c r="U410" i="1" s="1"/>
  <c r="X410" i="1" s="1"/>
  <c r="R410" i="1" s="1"/>
  <c r="S410" i="1" s="1"/>
  <c r="Z452" i="1"/>
  <c r="AA452" i="1" s="1"/>
  <c r="AG349" i="1"/>
  <c r="Z314" i="1"/>
  <c r="AA314" i="1" s="1"/>
  <c r="Z382" i="1"/>
  <c r="AA382" i="1" s="1"/>
  <c r="W382" i="1" s="1"/>
  <c r="U382" i="1" s="1"/>
  <c r="X382" i="1" s="1"/>
  <c r="R382" i="1" s="1"/>
  <c r="S382" i="1" s="1"/>
  <c r="AG374" i="1"/>
  <c r="W374" i="1"/>
  <c r="U374" i="1" s="1"/>
  <c r="X374" i="1" s="1"/>
  <c r="R374" i="1" s="1"/>
  <c r="S374" i="1" s="1"/>
  <c r="BF325" i="1"/>
  <c r="AI399" i="1"/>
  <c r="AJ399" i="1" s="1"/>
  <c r="AB399" i="1"/>
  <c r="AF399" i="1" s="1"/>
  <c r="Z358" i="1"/>
  <c r="AA358" i="1" s="1"/>
  <c r="W358" i="1" s="1"/>
  <c r="U358" i="1" s="1"/>
  <c r="X358" i="1" s="1"/>
  <c r="R358" i="1" s="1"/>
  <c r="S358" i="1" s="1"/>
  <c r="AH304" i="1"/>
  <c r="AI304" i="1"/>
  <c r="AB304" i="1"/>
  <c r="AF304" i="1" s="1"/>
  <c r="AG285" i="1"/>
  <c r="BH404" i="1"/>
  <c r="W393" i="1"/>
  <c r="U393" i="1" s="1"/>
  <c r="X393" i="1" s="1"/>
  <c r="R393" i="1" s="1"/>
  <c r="S393" i="1" s="1"/>
  <c r="R350" i="1"/>
  <c r="S350" i="1" s="1"/>
  <c r="W342" i="1"/>
  <c r="U342" i="1" s="1"/>
  <c r="X342" i="1" s="1"/>
  <c r="R342" i="1" s="1"/>
  <c r="S342" i="1" s="1"/>
  <c r="AG342" i="1"/>
  <c r="Z342" i="1"/>
  <c r="AA342" i="1" s="1"/>
  <c r="Z498" i="1"/>
  <c r="AA498" i="1" s="1"/>
  <c r="W344" i="1"/>
  <c r="U344" i="1" s="1"/>
  <c r="X344" i="1" s="1"/>
  <c r="R344" i="1" s="1"/>
  <c r="S344" i="1" s="1"/>
  <c r="AG344" i="1"/>
  <c r="Z312" i="1"/>
  <c r="AA312" i="1" s="1"/>
  <c r="Z293" i="1"/>
  <c r="AA293" i="1" s="1"/>
  <c r="AG263" i="1"/>
  <c r="W263" i="1"/>
  <c r="U263" i="1" s="1"/>
  <c r="X263" i="1" s="1"/>
  <c r="R263" i="1" s="1"/>
  <c r="S263" i="1" s="1"/>
  <c r="Z279" i="1"/>
  <c r="AA279" i="1" s="1"/>
  <c r="BH310" i="1"/>
  <c r="AI266" i="1"/>
  <c r="AJ266" i="1" s="1"/>
  <c r="AB266" i="1"/>
  <c r="AF266" i="1" s="1"/>
  <c r="AH266" i="1"/>
  <c r="Z284" i="1"/>
  <c r="AA284" i="1" s="1"/>
  <c r="AG247" i="1"/>
  <c r="AB207" i="1"/>
  <c r="AF207" i="1" s="1"/>
  <c r="AI207" i="1"/>
  <c r="AG228" i="1"/>
  <c r="Z220" i="1"/>
  <c r="AA220" i="1" s="1"/>
  <c r="AG211" i="1"/>
  <c r="W211" i="1"/>
  <c r="U211" i="1" s="1"/>
  <c r="X211" i="1" s="1"/>
  <c r="R211" i="1" s="1"/>
  <c r="S211" i="1" s="1"/>
  <c r="Z211" i="1"/>
  <c r="AA211" i="1" s="1"/>
  <c r="Z151" i="1"/>
  <c r="AA151" i="1" s="1"/>
  <c r="AG133" i="1"/>
  <c r="Z133" i="1"/>
  <c r="AA133" i="1" s="1"/>
  <c r="AB123" i="1"/>
  <c r="AF123" i="1" s="1"/>
  <c r="AI123" i="1"/>
  <c r="AJ123" i="1" s="1"/>
  <c r="AH123" i="1"/>
  <c r="Z117" i="1"/>
  <c r="AA117" i="1" s="1"/>
  <c r="AB50" i="1"/>
  <c r="AF50" i="1" s="1"/>
  <c r="AI50" i="1"/>
  <c r="AH50" i="1"/>
  <c r="W61" i="1"/>
  <c r="U61" i="1" s="1"/>
  <c r="X61" i="1" s="1"/>
  <c r="R61" i="1" s="1"/>
  <c r="S61" i="1" s="1"/>
  <c r="AG61" i="1"/>
  <c r="Z61" i="1"/>
  <c r="AA61" i="1" s="1"/>
  <c r="Z33" i="1"/>
  <c r="AA33" i="1" s="1"/>
  <c r="AB163" i="1"/>
  <c r="AF163" i="1" s="1"/>
  <c r="AH163" i="1"/>
  <c r="AI163" i="1"/>
  <c r="Z98" i="1"/>
  <c r="AA98" i="1" s="1"/>
  <c r="AH42" i="1"/>
  <c r="AB42" i="1"/>
  <c r="AF42" i="1" s="1"/>
  <c r="AI42" i="1"/>
  <c r="AB31" i="1"/>
  <c r="AF31" i="1" s="1"/>
  <c r="AI31" i="1"/>
  <c r="AJ31" i="1" s="1"/>
  <c r="AH31" i="1"/>
  <c r="Z34" i="1"/>
  <c r="AA34" i="1" s="1"/>
  <c r="BF21" i="1"/>
  <c r="BH21" i="1"/>
  <c r="AG355" i="1"/>
  <c r="Z328" i="1"/>
  <c r="AA328" i="1" s="1"/>
  <c r="W250" i="1"/>
  <c r="U250" i="1" s="1"/>
  <c r="X250" i="1" s="1"/>
  <c r="R250" i="1" s="1"/>
  <c r="S250" i="1" s="1"/>
  <c r="AG250" i="1"/>
  <c r="BF320" i="1"/>
  <c r="BH320" i="1"/>
  <c r="Z252" i="1"/>
  <c r="AA252" i="1" s="1"/>
  <c r="AG243" i="1"/>
  <c r="W213" i="1"/>
  <c r="U213" i="1" s="1"/>
  <c r="X213" i="1" s="1"/>
  <c r="R213" i="1" s="1"/>
  <c r="S213" i="1" s="1"/>
  <c r="AG213" i="1"/>
  <c r="Z257" i="1"/>
  <c r="AA257" i="1" s="1"/>
  <c r="W257" i="1" s="1"/>
  <c r="U257" i="1" s="1"/>
  <c r="X257" i="1" s="1"/>
  <c r="R257" i="1" s="1"/>
  <c r="S257" i="1" s="1"/>
  <c r="BH194" i="1"/>
  <c r="Z344" i="1"/>
  <c r="AA344" i="1" s="1"/>
  <c r="W294" i="1"/>
  <c r="U294" i="1" s="1"/>
  <c r="X294" i="1" s="1"/>
  <c r="R294" i="1" s="1"/>
  <c r="S294" i="1" s="1"/>
  <c r="AG294" i="1"/>
  <c r="BH274" i="1"/>
  <c r="BD259" i="1"/>
  <c r="BF259" i="1" s="1"/>
  <c r="Y259" i="1"/>
  <c r="AG208" i="1"/>
  <c r="AG178" i="1"/>
  <c r="W178" i="1"/>
  <c r="U178" i="1" s="1"/>
  <c r="X178" i="1" s="1"/>
  <c r="R178" i="1" s="1"/>
  <c r="S178" i="1" s="1"/>
  <c r="Z249" i="1"/>
  <c r="AA249" i="1" s="1"/>
  <c r="W249" i="1" s="1"/>
  <c r="U249" i="1" s="1"/>
  <c r="X249" i="1" s="1"/>
  <c r="R249" i="1" s="1"/>
  <c r="S249" i="1" s="1"/>
  <c r="Z250" i="1"/>
  <c r="AA250" i="1" s="1"/>
  <c r="BD182" i="1"/>
  <c r="Y182" i="1"/>
  <c r="Z235" i="1"/>
  <c r="AA235" i="1" s="1"/>
  <c r="Z186" i="1"/>
  <c r="AA186" i="1" s="1"/>
  <c r="W186" i="1" s="1"/>
  <c r="U186" i="1" s="1"/>
  <c r="X186" i="1" s="1"/>
  <c r="R186" i="1" s="1"/>
  <c r="S186" i="1" s="1"/>
  <c r="AG158" i="1"/>
  <c r="AG162" i="1"/>
  <c r="AG124" i="1"/>
  <c r="W124" i="1"/>
  <c r="U124" i="1" s="1"/>
  <c r="X124" i="1" s="1"/>
  <c r="R124" i="1" s="1"/>
  <c r="S124" i="1" s="1"/>
  <c r="Z262" i="1"/>
  <c r="AA262" i="1" s="1"/>
  <c r="Z201" i="1"/>
  <c r="AA201" i="1" s="1"/>
  <c r="AG165" i="1"/>
  <c r="W165" i="1"/>
  <c r="U165" i="1" s="1"/>
  <c r="X165" i="1" s="1"/>
  <c r="R165" i="1" s="1"/>
  <c r="S165" i="1" s="1"/>
  <c r="AG150" i="1"/>
  <c r="Z132" i="1"/>
  <c r="AA132" i="1" s="1"/>
  <c r="W132" i="1" s="1"/>
  <c r="U132" i="1" s="1"/>
  <c r="X132" i="1" s="1"/>
  <c r="R132" i="1" s="1"/>
  <c r="S132" i="1" s="1"/>
  <c r="AG202" i="1"/>
  <c r="W202" i="1"/>
  <c r="U202" i="1" s="1"/>
  <c r="X202" i="1" s="1"/>
  <c r="R202" i="1" s="1"/>
  <c r="S202" i="1" s="1"/>
  <c r="AG159" i="1"/>
  <c r="W159" i="1"/>
  <c r="U159" i="1" s="1"/>
  <c r="X159" i="1" s="1"/>
  <c r="R159" i="1" s="1"/>
  <c r="S159" i="1" s="1"/>
  <c r="AB131" i="1"/>
  <c r="AF131" i="1" s="1"/>
  <c r="AI131" i="1"/>
  <c r="AJ131" i="1" s="1"/>
  <c r="AH131" i="1"/>
  <c r="Y112" i="1"/>
  <c r="BD112" i="1"/>
  <c r="AG127" i="1"/>
  <c r="W127" i="1"/>
  <c r="U127" i="1" s="1"/>
  <c r="X127" i="1" s="1"/>
  <c r="R127" i="1" s="1"/>
  <c r="S127" i="1" s="1"/>
  <c r="Y106" i="1"/>
  <c r="BD106" i="1"/>
  <c r="BF106" i="1" s="1"/>
  <c r="R107" i="1"/>
  <c r="S107" i="1" s="1"/>
  <c r="BH98" i="1"/>
  <c r="Z43" i="1"/>
  <c r="AA43" i="1" s="1"/>
  <c r="Z105" i="1"/>
  <c r="AA105" i="1" s="1"/>
  <c r="AG79" i="1"/>
  <c r="Z175" i="1"/>
  <c r="AA175" i="1" s="1"/>
  <c r="Z90" i="1"/>
  <c r="AA90" i="1" s="1"/>
  <c r="AG78" i="1"/>
  <c r="BD67" i="1"/>
  <c r="BF67" i="1" s="1"/>
  <c r="Y67" i="1"/>
  <c r="AG24" i="1"/>
  <c r="W24" i="1"/>
  <c r="U24" i="1" s="1"/>
  <c r="X24" i="1" s="1"/>
  <c r="R24" i="1" s="1"/>
  <c r="S24" i="1" s="1"/>
  <c r="AG73" i="1"/>
  <c r="BH175" i="1"/>
  <c r="AG105" i="1"/>
  <c r="W105" i="1"/>
  <c r="U105" i="1" s="1"/>
  <c r="X105" i="1" s="1"/>
  <c r="R105" i="1" s="1"/>
  <c r="S105" i="1" s="1"/>
  <c r="AG70" i="1"/>
  <c r="W70" i="1"/>
  <c r="U70" i="1" s="1"/>
  <c r="X70" i="1" s="1"/>
  <c r="R70" i="1" s="1"/>
  <c r="S70" i="1" s="1"/>
  <c r="AG63" i="1"/>
  <c r="Z121" i="1"/>
  <c r="AA121" i="1" s="1"/>
  <c r="Z116" i="1"/>
  <c r="AA116" i="1" s="1"/>
  <c r="BD83" i="1"/>
  <c r="BF83" i="1" s="1"/>
  <c r="Y83" i="1"/>
  <c r="W53" i="1"/>
  <c r="U53" i="1" s="1"/>
  <c r="X53" i="1" s="1"/>
  <c r="R53" i="1" s="1"/>
  <c r="S53" i="1" s="1"/>
  <c r="AG53" i="1"/>
  <c r="AG106" i="1"/>
  <c r="R72" i="1"/>
  <c r="S72" i="1" s="1"/>
  <c r="Z51" i="1"/>
  <c r="AA51" i="1" s="1"/>
  <c r="BH40" i="1"/>
  <c r="AG84" i="1"/>
  <c r="AG76" i="1"/>
  <c r="Z68" i="1"/>
  <c r="AA68" i="1" s="1"/>
  <c r="Z38" i="1"/>
  <c r="AA38" i="1" s="1"/>
  <c r="AG34" i="1"/>
  <c r="Z57" i="1"/>
  <c r="AA57" i="1" s="1"/>
  <c r="Z370" i="1"/>
  <c r="AA370" i="1" s="1"/>
  <c r="AG229" i="1"/>
  <c r="Z395" i="1"/>
  <c r="AA395" i="1" s="1"/>
  <c r="AG390" i="1"/>
  <c r="Z390" i="1"/>
  <c r="AA390" i="1" s="1"/>
  <c r="W390" i="1"/>
  <c r="U390" i="1" s="1"/>
  <c r="X390" i="1" s="1"/>
  <c r="R390" i="1" s="1"/>
  <c r="S390" i="1" s="1"/>
  <c r="W401" i="1"/>
  <c r="U401" i="1" s="1"/>
  <c r="X401" i="1" s="1"/>
  <c r="R401" i="1" s="1"/>
  <c r="S401" i="1" s="1"/>
  <c r="AG401" i="1"/>
  <c r="Z357" i="1"/>
  <c r="AA357" i="1" s="1"/>
  <c r="Z320" i="1"/>
  <c r="AA320" i="1" s="1"/>
  <c r="AG252" i="1"/>
  <c r="W252" i="1"/>
  <c r="U252" i="1" s="1"/>
  <c r="X252" i="1" s="1"/>
  <c r="R252" i="1" s="1"/>
  <c r="S252" i="1" s="1"/>
  <c r="AG249" i="1"/>
  <c r="W187" i="1"/>
  <c r="U187" i="1" s="1"/>
  <c r="X187" i="1" s="1"/>
  <c r="R187" i="1" s="1"/>
  <c r="S187" i="1" s="1"/>
  <c r="AG187" i="1"/>
  <c r="Z316" i="1"/>
  <c r="AA316" i="1" s="1"/>
  <c r="AG254" i="1"/>
  <c r="Z241" i="1"/>
  <c r="AA241" i="1" s="1"/>
  <c r="W241" i="1" s="1"/>
  <c r="U241" i="1" s="1"/>
  <c r="X241" i="1" s="1"/>
  <c r="R241" i="1" s="1"/>
  <c r="S241" i="1" s="1"/>
  <c r="BH272" i="1"/>
  <c r="AB223" i="1"/>
  <c r="AF223" i="1" s="1"/>
  <c r="AI223" i="1"/>
  <c r="AJ223" i="1" s="1"/>
  <c r="Y208" i="1"/>
  <c r="BD208" i="1"/>
  <c r="BF208" i="1" s="1"/>
  <c r="W289" i="1"/>
  <c r="U289" i="1" s="1"/>
  <c r="X289" i="1" s="1"/>
  <c r="R289" i="1" s="1"/>
  <c r="S289" i="1" s="1"/>
  <c r="AG289" i="1"/>
  <c r="Z230" i="1"/>
  <c r="AA230" i="1" s="1"/>
  <c r="W125" i="1"/>
  <c r="U125" i="1" s="1"/>
  <c r="X125" i="1" s="1"/>
  <c r="R125" i="1" s="1"/>
  <c r="S125" i="1" s="1"/>
  <c r="Z125" i="1"/>
  <c r="AA125" i="1" s="1"/>
  <c r="AG125" i="1"/>
  <c r="AG218" i="1"/>
  <c r="W218" i="1"/>
  <c r="U218" i="1" s="1"/>
  <c r="X218" i="1" s="1"/>
  <c r="R218" i="1" s="1"/>
  <c r="S218" i="1" s="1"/>
  <c r="BD150" i="1"/>
  <c r="BF150" i="1" s="1"/>
  <c r="Y150" i="1"/>
  <c r="AG122" i="1"/>
  <c r="W122" i="1"/>
  <c r="U122" i="1" s="1"/>
  <c r="X122" i="1" s="1"/>
  <c r="R122" i="1" s="1"/>
  <c r="S122" i="1" s="1"/>
  <c r="BD217" i="1"/>
  <c r="BF217" i="1" s="1"/>
  <c r="Y217" i="1"/>
  <c r="W171" i="1"/>
  <c r="U171" i="1" s="1"/>
  <c r="X171" i="1" s="1"/>
  <c r="R171" i="1" s="1"/>
  <c r="S171" i="1" s="1"/>
  <c r="AG171" i="1"/>
  <c r="Z222" i="1"/>
  <c r="AA222" i="1" s="1"/>
  <c r="AG215" i="1"/>
  <c r="W215" i="1"/>
  <c r="U215" i="1" s="1"/>
  <c r="X215" i="1" s="1"/>
  <c r="R215" i="1" s="1"/>
  <c r="S215" i="1" s="1"/>
  <c r="Z228" i="1"/>
  <c r="AA228" i="1" s="1"/>
  <c r="W228" i="1" s="1"/>
  <c r="U228" i="1" s="1"/>
  <c r="X228" i="1" s="1"/>
  <c r="R228" i="1" s="1"/>
  <c r="S228" i="1" s="1"/>
  <c r="BD180" i="1"/>
  <c r="BF180" i="1" s="1"/>
  <c r="Y180" i="1"/>
  <c r="AB156" i="1"/>
  <c r="AF156" i="1" s="1"/>
  <c r="AI156" i="1"/>
  <c r="AB179" i="1"/>
  <c r="AF179" i="1" s="1"/>
  <c r="AH179" i="1"/>
  <c r="AI179" i="1"/>
  <c r="AB139" i="1"/>
  <c r="AF139" i="1" s="1"/>
  <c r="AI139" i="1"/>
  <c r="Z229" i="1"/>
  <c r="AA229" i="1" s="1"/>
  <c r="W229" i="1" s="1"/>
  <c r="U229" i="1" s="1"/>
  <c r="X229" i="1" s="1"/>
  <c r="R229" i="1" s="1"/>
  <c r="S229" i="1" s="1"/>
  <c r="W142" i="1"/>
  <c r="U142" i="1" s="1"/>
  <c r="X142" i="1" s="1"/>
  <c r="R142" i="1" s="1"/>
  <c r="S142" i="1" s="1"/>
  <c r="AG142" i="1"/>
  <c r="BH202" i="1"/>
  <c r="Z194" i="1"/>
  <c r="AA194" i="1" s="1"/>
  <c r="W194" i="1" s="1"/>
  <c r="U194" i="1" s="1"/>
  <c r="X194" i="1" s="1"/>
  <c r="R194" i="1" s="1"/>
  <c r="S194" i="1" s="1"/>
  <c r="AG136" i="1"/>
  <c r="Z233" i="1"/>
  <c r="AA233" i="1" s="1"/>
  <c r="AH139" i="1"/>
  <c r="W77" i="1"/>
  <c r="U77" i="1" s="1"/>
  <c r="X77" i="1" s="1"/>
  <c r="R77" i="1" s="1"/>
  <c r="S77" i="1" s="1"/>
  <c r="AG77" i="1"/>
  <c r="Z77" i="1"/>
  <c r="AA77" i="1" s="1"/>
  <c r="AB87" i="1"/>
  <c r="AF87" i="1" s="1"/>
  <c r="AI87" i="1"/>
  <c r="AJ87" i="1" s="1"/>
  <c r="Z119" i="1"/>
  <c r="AA119" i="1" s="1"/>
  <c r="AI166" i="1"/>
  <c r="AJ166" i="1" s="1"/>
  <c r="AB166" i="1"/>
  <c r="AF166" i="1" s="1"/>
  <c r="AH166" i="1"/>
  <c r="AG37" i="1"/>
  <c r="Z130" i="1"/>
  <c r="AA130" i="1" s="1"/>
  <c r="W130" i="1" s="1"/>
  <c r="U130" i="1" s="1"/>
  <c r="X130" i="1" s="1"/>
  <c r="R130" i="1" s="1"/>
  <c r="S130" i="1" s="1"/>
  <c r="Z212" i="1"/>
  <c r="AA212" i="1" s="1"/>
  <c r="BH105" i="1"/>
  <c r="R94" i="1"/>
  <c r="S94" i="1" s="1"/>
  <c r="Z183" i="1"/>
  <c r="AA183" i="1" s="1"/>
  <c r="AG135" i="1"/>
  <c r="W135" i="1"/>
  <c r="U135" i="1" s="1"/>
  <c r="X135" i="1" s="1"/>
  <c r="R135" i="1" s="1"/>
  <c r="S135" i="1" s="1"/>
  <c r="AG117" i="1"/>
  <c r="W117" i="1"/>
  <c r="U117" i="1" s="1"/>
  <c r="X117" i="1" s="1"/>
  <c r="R117" i="1" s="1"/>
  <c r="S117" i="1" s="1"/>
  <c r="AG67" i="1"/>
  <c r="BH63" i="1"/>
  <c r="W185" i="1"/>
  <c r="U185" i="1" s="1"/>
  <c r="X185" i="1" s="1"/>
  <c r="R185" i="1" s="1"/>
  <c r="S185" i="1" s="1"/>
  <c r="AG185" i="1"/>
  <c r="W111" i="1"/>
  <c r="U111" i="1" s="1"/>
  <c r="X111" i="1" s="1"/>
  <c r="R111" i="1" s="1"/>
  <c r="S111" i="1" s="1"/>
  <c r="AG111" i="1"/>
  <c r="AB97" i="1"/>
  <c r="AF97" i="1" s="1"/>
  <c r="AI97" i="1"/>
  <c r="AJ97" i="1" s="1"/>
  <c r="Z159" i="1"/>
  <c r="AA159" i="1" s="1"/>
  <c r="Z118" i="1"/>
  <c r="AA118" i="1" s="1"/>
  <c r="Z53" i="1"/>
  <c r="AA53" i="1" s="1"/>
  <c r="W17" i="1"/>
  <c r="U17" i="1" s="1"/>
  <c r="X17" i="1" s="1"/>
  <c r="R17" i="1" s="1"/>
  <c r="S17" i="1" s="1"/>
  <c r="AG17" i="1"/>
  <c r="AG57" i="1"/>
  <c r="W57" i="1"/>
  <c r="U57" i="1" s="1"/>
  <c r="X57" i="1" s="1"/>
  <c r="R57" i="1" s="1"/>
  <c r="S57" i="1" s="1"/>
  <c r="BH51" i="1"/>
  <c r="Z32" i="1"/>
  <c r="AA32" i="1" s="1"/>
  <c r="Z65" i="1"/>
  <c r="AA65" i="1" s="1"/>
  <c r="Z29" i="1"/>
  <c r="AA29" i="1" s="1"/>
  <c r="Z52" i="1"/>
  <c r="AA52" i="1" s="1"/>
  <c r="AG19" i="1"/>
  <c r="AB109" i="1"/>
  <c r="AF109" i="1" s="1"/>
  <c r="AI109" i="1"/>
  <c r="AJ109" i="1" s="1"/>
  <c r="AH109" i="1"/>
  <c r="AG55" i="1"/>
  <c r="W55" i="1"/>
  <c r="U55" i="1" s="1"/>
  <c r="X55" i="1" s="1"/>
  <c r="R55" i="1" s="1"/>
  <c r="S55" i="1" s="1"/>
  <c r="BF157" i="1"/>
  <c r="BH157" i="1"/>
  <c r="Z165" i="1"/>
  <c r="AA165" i="1" s="1"/>
  <c r="AB114" i="1"/>
  <c r="AF114" i="1" s="1"/>
  <c r="AI114" i="1"/>
  <c r="AH114" i="1"/>
  <c r="Z86" i="1"/>
  <c r="AA86" i="1" s="1"/>
  <c r="AG45" i="1"/>
  <c r="W95" i="1"/>
  <c r="U95" i="1" s="1"/>
  <c r="X95" i="1" s="1"/>
  <c r="R95" i="1" s="1"/>
  <c r="S95" i="1" s="1"/>
  <c r="AG95" i="1"/>
  <c r="AG225" i="1"/>
  <c r="AG60" i="1"/>
  <c r="W60" i="1"/>
  <c r="U60" i="1" s="1"/>
  <c r="X60" i="1" s="1"/>
  <c r="R60" i="1" s="1"/>
  <c r="S60" i="1" s="1"/>
  <c r="AG82" i="1"/>
  <c r="Z164" i="1"/>
  <c r="AA164" i="1" s="1"/>
  <c r="R93" i="1"/>
  <c r="S93" i="1" s="1"/>
  <c r="AG65" i="1"/>
  <c r="W65" i="1"/>
  <c r="U65" i="1" s="1"/>
  <c r="X65" i="1" s="1"/>
  <c r="R65" i="1" s="1"/>
  <c r="S65" i="1" s="1"/>
  <c r="AG31" i="1"/>
  <c r="W31" i="1"/>
  <c r="U31" i="1" s="1"/>
  <c r="X31" i="1" s="1"/>
  <c r="R31" i="1" s="1"/>
  <c r="S31" i="1" s="1"/>
  <c r="AB85" i="1"/>
  <c r="AF85" i="1" s="1"/>
  <c r="AI85" i="1"/>
  <c r="AJ85" i="1" s="1"/>
  <c r="Z115" i="1"/>
  <c r="AA115" i="1" s="1"/>
  <c r="AG92" i="1"/>
  <c r="W92" i="1"/>
  <c r="U92" i="1" s="1"/>
  <c r="X92" i="1" s="1"/>
  <c r="R92" i="1" s="1"/>
  <c r="S92" i="1" s="1"/>
  <c r="Z21" i="1"/>
  <c r="AA21" i="1" s="1"/>
  <c r="W21" i="1" s="1"/>
  <c r="U21" i="1" s="1"/>
  <c r="X21" i="1" s="1"/>
  <c r="R21" i="1" s="1"/>
  <c r="S21" i="1" s="1"/>
  <c r="AG26" i="1"/>
  <c r="W26" i="1"/>
  <c r="U26" i="1" s="1"/>
  <c r="X26" i="1" s="1"/>
  <c r="R26" i="1" s="1"/>
  <c r="S26" i="1" s="1"/>
  <c r="AG51" i="1"/>
  <c r="W51" i="1"/>
  <c r="U51" i="1" s="1"/>
  <c r="X51" i="1" s="1"/>
  <c r="R51" i="1" s="1"/>
  <c r="S51" i="1" s="1"/>
  <c r="AG36" i="1"/>
  <c r="W36" i="1"/>
  <c r="U36" i="1" s="1"/>
  <c r="X36" i="1" s="1"/>
  <c r="R36" i="1" s="1"/>
  <c r="S36" i="1" s="1"/>
  <c r="W97" i="1"/>
  <c r="U97" i="1" s="1"/>
  <c r="X97" i="1" s="1"/>
  <c r="R97" i="1" s="1"/>
  <c r="S97" i="1" s="1"/>
  <c r="AG49" i="1"/>
  <c r="AG30" i="1"/>
  <c r="Z28" i="1"/>
  <c r="AA28" i="1" s="1"/>
  <c r="W28" i="1" s="1"/>
  <c r="U28" i="1" s="1"/>
  <c r="X28" i="1" s="1"/>
  <c r="R28" i="1" s="1"/>
  <c r="S28" i="1" s="1"/>
  <c r="AG278" i="1"/>
  <c r="BH208" i="1"/>
  <c r="Z313" i="1"/>
  <c r="AA313" i="1" s="1"/>
  <c r="W313" i="1" s="1"/>
  <c r="U313" i="1" s="1"/>
  <c r="X313" i="1" s="1"/>
  <c r="R313" i="1" s="1"/>
  <c r="S313" i="1" s="1"/>
  <c r="AB264" i="1"/>
  <c r="AF264" i="1" s="1"/>
  <c r="AH264" i="1"/>
  <c r="AI264" i="1"/>
  <c r="Z245" i="1"/>
  <c r="AA245" i="1" s="1"/>
  <c r="BH222" i="1"/>
  <c r="AB240" i="1"/>
  <c r="AF240" i="1" s="1"/>
  <c r="AI240" i="1"/>
  <c r="AJ240" i="1" s="1"/>
  <c r="AH240" i="1"/>
  <c r="Z276" i="1"/>
  <c r="AA276" i="1" s="1"/>
  <c r="Z213" i="1"/>
  <c r="AA213" i="1" s="1"/>
  <c r="AG299" i="1"/>
  <c r="Z299" i="1"/>
  <c r="AA299" i="1" s="1"/>
  <c r="W299" i="1" s="1"/>
  <c r="U299" i="1" s="1"/>
  <c r="X299" i="1" s="1"/>
  <c r="R299" i="1" s="1"/>
  <c r="S299" i="1" s="1"/>
  <c r="Z256" i="1"/>
  <c r="AA256" i="1" s="1"/>
  <c r="BH233" i="1"/>
  <c r="AG199" i="1"/>
  <c r="BH148" i="1"/>
  <c r="Z271" i="1"/>
  <c r="AA271" i="1" s="1"/>
  <c r="BH257" i="1"/>
  <c r="BD196" i="1"/>
  <c r="BF196" i="1" s="1"/>
  <c r="Y196" i="1"/>
  <c r="AG170" i="1"/>
  <c r="Z251" i="1"/>
  <c r="AA251" i="1" s="1"/>
  <c r="Z206" i="1"/>
  <c r="AA206" i="1" s="1"/>
  <c r="AG184" i="1"/>
  <c r="Z254" i="1"/>
  <c r="AA254" i="1" s="1"/>
  <c r="W254" i="1" s="1"/>
  <c r="U254" i="1" s="1"/>
  <c r="X254" i="1" s="1"/>
  <c r="R254" i="1" s="1"/>
  <c r="S254" i="1" s="1"/>
  <c r="BH228" i="1"/>
  <c r="Z214" i="1"/>
  <c r="AA214" i="1" s="1"/>
  <c r="AG181" i="1"/>
  <c r="W181" i="1"/>
  <c r="U181" i="1" s="1"/>
  <c r="X181" i="1" s="1"/>
  <c r="R181" i="1" s="1"/>
  <c r="S181" i="1" s="1"/>
  <c r="AG177" i="1"/>
  <c r="W177" i="1"/>
  <c r="U177" i="1" s="1"/>
  <c r="X177" i="1" s="1"/>
  <c r="R177" i="1" s="1"/>
  <c r="S177" i="1" s="1"/>
  <c r="Z169" i="1"/>
  <c r="AA169" i="1" s="1"/>
  <c r="Z174" i="1"/>
  <c r="AA174" i="1" s="1"/>
  <c r="AB267" i="1"/>
  <c r="AF267" i="1" s="1"/>
  <c r="W267" i="1"/>
  <c r="U267" i="1" s="1"/>
  <c r="X267" i="1" s="1"/>
  <c r="R267" i="1" s="1"/>
  <c r="S267" i="1" s="1"/>
  <c r="AI267" i="1"/>
  <c r="AJ267" i="1" s="1"/>
  <c r="AI152" i="1"/>
  <c r="AJ152" i="1" s="1"/>
  <c r="AH152" i="1"/>
  <c r="AB152" i="1"/>
  <c r="AF152" i="1" s="1"/>
  <c r="Z124" i="1"/>
  <c r="AA124" i="1" s="1"/>
  <c r="Z218" i="1"/>
  <c r="AA218" i="1" s="1"/>
  <c r="AB137" i="1"/>
  <c r="AF137" i="1" s="1"/>
  <c r="AI137" i="1"/>
  <c r="AJ137" i="1" s="1"/>
  <c r="W137" i="1"/>
  <c r="U137" i="1" s="1"/>
  <c r="X137" i="1" s="1"/>
  <c r="R137" i="1" s="1"/>
  <c r="S137" i="1" s="1"/>
  <c r="AG155" i="1"/>
  <c r="Z232" i="1"/>
  <c r="AA232" i="1" s="1"/>
  <c r="AB80" i="1"/>
  <c r="AF80" i="1" s="1"/>
  <c r="AI80" i="1"/>
  <c r="AJ80" i="1" s="1"/>
  <c r="AH80" i="1"/>
  <c r="AG74" i="1"/>
  <c r="Z157" i="1"/>
  <c r="AA157" i="1" s="1"/>
  <c r="Z158" i="1"/>
  <c r="AA158" i="1" s="1"/>
  <c r="Z148" i="1"/>
  <c r="AA148" i="1" s="1"/>
  <c r="AG44" i="1"/>
  <c r="AG183" i="1"/>
  <c r="W183" i="1"/>
  <c r="U183" i="1" s="1"/>
  <c r="X183" i="1" s="1"/>
  <c r="R183" i="1" s="1"/>
  <c r="S183" i="1" s="1"/>
  <c r="AB120" i="1"/>
  <c r="AF120" i="1" s="1"/>
  <c r="AI120" i="1"/>
  <c r="AG71" i="1"/>
  <c r="W71" i="1"/>
  <c r="U71" i="1" s="1"/>
  <c r="X71" i="1" s="1"/>
  <c r="R71" i="1" s="1"/>
  <c r="S71" i="1" s="1"/>
  <c r="Z47" i="1"/>
  <c r="AA47" i="1" s="1"/>
  <c r="AG29" i="1"/>
  <c r="W29" i="1"/>
  <c r="U29" i="1" s="1"/>
  <c r="X29" i="1" s="1"/>
  <c r="R29" i="1" s="1"/>
  <c r="S29" i="1" s="1"/>
  <c r="BH225" i="1"/>
  <c r="W109" i="1"/>
  <c r="U109" i="1" s="1"/>
  <c r="X109" i="1" s="1"/>
  <c r="R109" i="1" s="1"/>
  <c r="S109" i="1" s="1"/>
  <c r="BH90" i="1"/>
  <c r="Z59" i="1"/>
  <c r="AA59" i="1" s="1"/>
  <c r="Z129" i="1"/>
  <c r="AA129" i="1" s="1"/>
  <c r="BH117" i="1"/>
  <c r="Z25" i="1"/>
  <c r="AA25" i="1" s="1"/>
  <c r="W119" i="1"/>
  <c r="U119" i="1" s="1"/>
  <c r="X119" i="1" s="1"/>
  <c r="R119" i="1" s="1"/>
  <c r="S119" i="1" s="1"/>
  <c r="AG119" i="1"/>
  <c r="Z63" i="1"/>
  <c r="AA63" i="1" s="1"/>
  <c r="AG129" i="1"/>
  <c r="W129" i="1"/>
  <c r="U129" i="1" s="1"/>
  <c r="X129" i="1" s="1"/>
  <c r="R129" i="1" s="1"/>
  <c r="S129" i="1" s="1"/>
  <c r="Z108" i="1"/>
  <c r="AA108" i="1" s="1"/>
  <c r="W108" i="1" s="1"/>
  <c r="U108" i="1" s="1"/>
  <c r="X108" i="1" s="1"/>
  <c r="R108" i="1" s="1"/>
  <c r="S108" i="1" s="1"/>
  <c r="R99" i="1"/>
  <c r="S99" i="1" s="1"/>
  <c r="Z40" i="1"/>
  <c r="AA40" i="1" s="1"/>
  <c r="BH36" i="1"/>
  <c r="W87" i="1"/>
  <c r="U87" i="1" s="1"/>
  <c r="X87" i="1" s="1"/>
  <c r="R87" i="1" s="1"/>
  <c r="S87" i="1" s="1"/>
  <c r="Z49" i="1"/>
  <c r="AA49" i="1" s="1"/>
  <c r="Z20" i="1"/>
  <c r="AA20" i="1" s="1"/>
  <c r="Z18" i="1"/>
  <c r="AA18" i="1" s="1"/>
  <c r="W18" i="1" s="1"/>
  <c r="U18" i="1" s="1"/>
  <c r="X18" i="1" s="1"/>
  <c r="R18" i="1" s="1"/>
  <c r="S18" i="1" s="1"/>
  <c r="BH49" i="1"/>
  <c r="AB99" i="1"/>
  <c r="AF99" i="1" s="1"/>
  <c r="AI99" i="1"/>
  <c r="AH99" i="1"/>
  <c r="W27" i="1"/>
  <c r="U27" i="1" s="1"/>
  <c r="X27" i="1" s="1"/>
  <c r="R27" i="1" s="1"/>
  <c r="S27" i="1" s="1"/>
  <c r="AG27" i="1"/>
  <c r="BD285" i="1"/>
  <c r="Y285" i="1"/>
  <c r="Z359" i="1"/>
  <c r="AA359" i="1" s="1"/>
  <c r="BH300" i="1"/>
  <c r="W265" i="1"/>
  <c r="U265" i="1" s="1"/>
  <c r="X265" i="1" s="1"/>
  <c r="R265" i="1" s="1"/>
  <c r="S265" i="1" s="1"/>
  <c r="AG265" i="1"/>
  <c r="AG255" i="1"/>
  <c r="W255" i="1"/>
  <c r="U255" i="1" s="1"/>
  <c r="X255" i="1" s="1"/>
  <c r="R255" i="1" s="1"/>
  <c r="S255" i="1" s="1"/>
  <c r="Z255" i="1"/>
  <c r="AA255" i="1" s="1"/>
  <c r="AG239" i="1"/>
  <c r="Z239" i="1"/>
  <c r="AA239" i="1" s="1"/>
  <c r="Z345" i="1"/>
  <c r="AA345" i="1" s="1"/>
  <c r="BD261" i="1"/>
  <c r="Y261" i="1"/>
  <c r="Z400" i="1"/>
  <c r="AA400" i="1" s="1"/>
  <c r="W400" i="1" s="1"/>
  <c r="U400" i="1" s="1"/>
  <c r="X400" i="1" s="1"/>
  <c r="R400" i="1" s="1"/>
  <c r="S400" i="1" s="1"/>
  <c r="Z409" i="1"/>
  <c r="AA409" i="1" s="1"/>
  <c r="AG295" i="1"/>
  <c r="W295" i="1"/>
  <c r="U295" i="1" s="1"/>
  <c r="X295" i="1" s="1"/>
  <c r="R295" i="1" s="1"/>
  <c r="S295" i="1" s="1"/>
  <c r="W258" i="1"/>
  <c r="U258" i="1" s="1"/>
  <c r="X258" i="1" s="1"/>
  <c r="R258" i="1" s="1"/>
  <c r="S258" i="1" s="1"/>
  <c r="AG258" i="1"/>
  <c r="AG291" i="1"/>
  <c r="W291" i="1"/>
  <c r="U291" i="1" s="1"/>
  <c r="X291" i="1" s="1"/>
  <c r="R291" i="1" s="1"/>
  <c r="S291" i="1" s="1"/>
  <c r="Z291" i="1"/>
  <c r="AA291" i="1" s="1"/>
  <c r="BH296" i="1"/>
  <c r="AG256" i="1"/>
  <c r="Z514" i="1"/>
  <c r="AA514" i="1" s="1"/>
  <c r="W514" i="1" s="1"/>
  <c r="U514" i="1" s="1"/>
  <c r="X514" i="1" s="1"/>
  <c r="R514" i="1" s="1"/>
  <c r="S514" i="1" s="1"/>
  <c r="W266" i="1"/>
  <c r="U266" i="1" s="1"/>
  <c r="X266" i="1" s="1"/>
  <c r="R266" i="1" s="1"/>
  <c r="S266" i="1" s="1"/>
  <c r="AG266" i="1"/>
  <c r="AG223" i="1"/>
  <c r="W223" i="1"/>
  <c r="U223" i="1" s="1"/>
  <c r="X223" i="1" s="1"/>
  <c r="R223" i="1" s="1"/>
  <c r="S223" i="1" s="1"/>
  <c r="AG194" i="1"/>
  <c r="AG326" i="1"/>
  <c r="W326" i="1"/>
  <c r="U326" i="1" s="1"/>
  <c r="X326" i="1" s="1"/>
  <c r="R326" i="1" s="1"/>
  <c r="S326" i="1" s="1"/>
  <c r="AG340" i="1"/>
  <c r="W340" i="1"/>
  <c r="U340" i="1" s="1"/>
  <c r="X340" i="1" s="1"/>
  <c r="R340" i="1" s="1"/>
  <c r="S340" i="1" s="1"/>
  <c r="Z209" i="1"/>
  <c r="AA209" i="1" s="1"/>
  <c r="BH199" i="1"/>
  <c r="Z292" i="1"/>
  <c r="AA292" i="1" s="1"/>
  <c r="BH220" i="1"/>
  <c r="AG304" i="1"/>
  <c r="W304" i="1"/>
  <c r="U304" i="1" s="1"/>
  <c r="X304" i="1" s="1"/>
  <c r="R304" i="1" s="1"/>
  <c r="S304" i="1" s="1"/>
  <c r="BH201" i="1"/>
  <c r="AG189" i="1"/>
  <c r="W189" i="1"/>
  <c r="U189" i="1" s="1"/>
  <c r="X189" i="1" s="1"/>
  <c r="R189" i="1" s="1"/>
  <c r="S189" i="1" s="1"/>
  <c r="BH184" i="1"/>
  <c r="W179" i="1"/>
  <c r="U179" i="1" s="1"/>
  <c r="X179" i="1" s="1"/>
  <c r="R179" i="1" s="1"/>
  <c r="S179" i="1" s="1"/>
  <c r="AG179" i="1"/>
  <c r="BH217" i="1"/>
  <c r="Z170" i="1"/>
  <c r="AA170" i="1" s="1"/>
  <c r="BD162" i="1"/>
  <c r="Y162" i="1"/>
  <c r="AG149" i="1"/>
  <c r="W149" i="1"/>
  <c r="U149" i="1" s="1"/>
  <c r="X149" i="1" s="1"/>
  <c r="R149" i="1" s="1"/>
  <c r="S149" i="1" s="1"/>
  <c r="AG191" i="1"/>
  <c r="Z177" i="1"/>
  <c r="AA177" i="1" s="1"/>
  <c r="AG114" i="1"/>
  <c r="W114" i="1"/>
  <c r="U114" i="1" s="1"/>
  <c r="X114" i="1" s="1"/>
  <c r="R114" i="1" s="1"/>
  <c r="S114" i="1" s="1"/>
  <c r="W163" i="1"/>
  <c r="U163" i="1" s="1"/>
  <c r="X163" i="1" s="1"/>
  <c r="R163" i="1" s="1"/>
  <c r="S163" i="1" s="1"/>
  <c r="AG163" i="1"/>
  <c r="BF188" i="1"/>
  <c r="W138" i="1"/>
  <c r="U138" i="1" s="1"/>
  <c r="X138" i="1" s="1"/>
  <c r="R138" i="1" s="1"/>
  <c r="S138" i="1" s="1"/>
  <c r="AG138" i="1"/>
  <c r="Z122" i="1"/>
  <c r="AA122" i="1" s="1"/>
  <c r="AI93" i="1"/>
  <c r="AH93" i="1"/>
  <c r="AB93" i="1"/>
  <c r="AF93" i="1" s="1"/>
  <c r="AG115" i="1"/>
  <c r="W115" i="1"/>
  <c r="U115" i="1" s="1"/>
  <c r="X115" i="1" s="1"/>
  <c r="R115" i="1" s="1"/>
  <c r="S115" i="1" s="1"/>
  <c r="AG108" i="1"/>
  <c r="BH209" i="1"/>
  <c r="AG42" i="1"/>
  <c r="W42" i="1"/>
  <c r="U42" i="1" s="1"/>
  <c r="X42" i="1" s="1"/>
  <c r="R42" i="1" s="1"/>
  <c r="S42" i="1" s="1"/>
  <c r="Z102" i="1"/>
  <c r="AA102" i="1" s="1"/>
  <c r="Z78" i="1"/>
  <c r="AA78" i="1" s="1"/>
  <c r="W78" i="1" s="1"/>
  <c r="U78" i="1" s="1"/>
  <c r="X78" i="1" s="1"/>
  <c r="R78" i="1" s="1"/>
  <c r="S78" i="1" s="1"/>
  <c r="AG64" i="1"/>
  <c r="BH170" i="1"/>
  <c r="BH65" i="1"/>
  <c r="AB62" i="1"/>
  <c r="AF62" i="1" s="1"/>
  <c r="AI62" i="1"/>
  <c r="AJ62" i="1" s="1"/>
  <c r="Z136" i="1"/>
  <c r="AA136" i="1" s="1"/>
  <c r="W136" i="1" s="1"/>
  <c r="U136" i="1" s="1"/>
  <c r="X136" i="1" s="1"/>
  <c r="R136" i="1" s="1"/>
  <c r="S136" i="1" s="1"/>
  <c r="Z70" i="1"/>
  <c r="AA70" i="1" s="1"/>
  <c r="AG23" i="1"/>
  <c r="W23" i="1"/>
  <c r="U23" i="1" s="1"/>
  <c r="X23" i="1" s="1"/>
  <c r="R23" i="1" s="1"/>
  <c r="S23" i="1" s="1"/>
  <c r="AH145" i="1"/>
  <c r="AB145" i="1"/>
  <c r="AF145" i="1" s="1"/>
  <c r="AI145" i="1"/>
  <c r="AJ145" i="1" s="1"/>
  <c r="W145" i="1"/>
  <c r="U145" i="1" s="1"/>
  <c r="X145" i="1" s="1"/>
  <c r="R145" i="1" s="1"/>
  <c r="S145" i="1" s="1"/>
  <c r="AG113" i="1"/>
  <c r="W62" i="1"/>
  <c r="U62" i="1" s="1"/>
  <c r="X62" i="1" s="1"/>
  <c r="R62" i="1" s="1"/>
  <c r="S62" i="1" s="1"/>
  <c r="AG62" i="1"/>
  <c r="Z26" i="1"/>
  <c r="AA26" i="1" s="1"/>
  <c r="AG41" i="1"/>
  <c r="Z24" i="1"/>
  <c r="AA24" i="1" s="1"/>
  <c r="Z92" i="1"/>
  <c r="AA92" i="1" s="1"/>
  <c r="W22" i="1"/>
  <c r="U22" i="1" s="1"/>
  <c r="X22" i="1" s="1"/>
  <c r="R22" i="1" s="1"/>
  <c r="S22" i="1" s="1"/>
  <c r="AG22" i="1"/>
  <c r="AB27" i="1"/>
  <c r="AF27" i="1" s="1"/>
  <c r="AI27" i="1"/>
  <c r="AH27" i="1"/>
  <c r="AH85" i="1"/>
  <c r="Z45" i="1"/>
  <c r="AA45" i="1" s="1"/>
  <c r="W35" i="1"/>
  <c r="U35" i="1" s="1"/>
  <c r="X35" i="1" s="1"/>
  <c r="R35" i="1" s="1"/>
  <c r="S35" i="1" s="1"/>
  <c r="AG35" i="1"/>
  <c r="Z30" i="1"/>
  <c r="AA30" i="1" s="1"/>
  <c r="W30" i="1" s="1"/>
  <c r="U30" i="1" s="1"/>
  <c r="X30" i="1" s="1"/>
  <c r="R30" i="1" s="1"/>
  <c r="S30" i="1" s="1"/>
  <c r="Z37" i="1"/>
  <c r="AA37" i="1" s="1"/>
  <c r="W37" i="1" s="1"/>
  <c r="U37" i="1" s="1"/>
  <c r="X37" i="1" s="1"/>
  <c r="R37" i="1" s="1"/>
  <c r="S37" i="1" s="1"/>
  <c r="AG18" i="1"/>
  <c r="AB350" i="1"/>
  <c r="AF350" i="1" s="1"/>
  <c r="AI350" i="1"/>
  <c r="AJ350" i="1" s="1"/>
  <c r="Z303" i="1"/>
  <c r="AA303" i="1" s="1"/>
  <c r="AB277" i="1"/>
  <c r="AF277" i="1" s="1"/>
  <c r="AI277" i="1"/>
  <c r="AJ277" i="1" s="1"/>
  <c r="AG231" i="1"/>
  <c r="W231" i="1"/>
  <c r="U231" i="1" s="1"/>
  <c r="X231" i="1" s="1"/>
  <c r="R231" i="1" s="1"/>
  <c r="S231" i="1" s="1"/>
  <c r="W205" i="1"/>
  <c r="U205" i="1" s="1"/>
  <c r="X205" i="1" s="1"/>
  <c r="R205" i="1" s="1"/>
  <c r="S205" i="1" s="1"/>
  <c r="AG205" i="1"/>
  <c r="AB215" i="1"/>
  <c r="AF215" i="1" s="1"/>
  <c r="AI215" i="1"/>
  <c r="AJ215" i="1" s="1"/>
  <c r="AG241" i="1"/>
  <c r="AG230" i="1"/>
  <c r="AB269" i="1"/>
  <c r="AF269" i="1" s="1"/>
  <c r="AI269" i="1"/>
  <c r="AJ269" i="1" s="1"/>
  <c r="Z236" i="1"/>
  <c r="AA236" i="1" s="1"/>
  <c r="AG207" i="1"/>
  <c r="W207" i="1"/>
  <c r="U207" i="1" s="1"/>
  <c r="X207" i="1" s="1"/>
  <c r="R207" i="1" s="1"/>
  <c r="S207" i="1" s="1"/>
  <c r="Z178" i="1"/>
  <c r="AA178" i="1" s="1"/>
  <c r="AG226" i="1"/>
  <c r="W226" i="1"/>
  <c r="U226" i="1" s="1"/>
  <c r="X226" i="1" s="1"/>
  <c r="R226" i="1" s="1"/>
  <c r="S226" i="1" s="1"/>
  <c r="BD198" i="1"/>
  <c r="Y198" i="1"/>
  <c r="AG160" i="1"/>
  <c r="W160" i="1"/>
  <c r="U160" i="1" s="1"/>
  <c r="X160" i="1" s="1"/>
  <c r="R160" i="1" s="1"/>
  <c r="S160" i="1" s="1"/>
  <c r="Z160" i="1"/>
  <c r="AA160" i="1" s="1"/>
  <c r="Z191" i="1"/>
  <c r="AA191" i="1" s="1"/>
  <c r="Z204" i="1"/>
  <c r="AA204" i="1" s="1"/>
  <c r="R167" i="1"/>
  <c r="S167" i="1" s="1"/>
  <c r="Z141" i="1"/>
  <c r="AA141" i="1" s="1"/>
  <c r="BD88" i="1"/>
  <c r="Y88" i="1"/>
  <c r="AB189" i="1"/>
  <c r="AF189" i="1" s="1"/>
  <c r="AI189" i="1"/>
  <c r="AG172" i="1"/>
  <c r="W172" i="1"/>
  <c r="U172" i="1" s="1"/>
  <c r="X172" i="1" s="1"/>
  <c r="R172" i="1" s="1"/>
  <c r="S172" i="1" s="1"/>
  <c r="AG126" i="1"/>
  <c r="Z192" i="1"/>
  <c r="AA192" i="1" s="1"/>
  <c r="AH156" i="1"/>
  <c r="AI153" i="1"/>
  <c r="AJ153" i="1" s="1"/>
  <c r="AB153" i="1"/>
  <c r="AF153" i="1" s="1"/>
  <c r="AG204" i="1"/>
  <c r="W204" i="1"/>
  <c r="U204" i="1" s="1"/>
  <c r="X204" i="1" s="1"/>
  <c r="R204" i="1" s="1"/>
  <c r="S204" i="1" s="1"/>
  <c r="AG197" i="1"/>
  <c r="W197" i="1"/>
  <c r="U197" i="1" s="1"/>
  <c r="X197" i="1" s="1"/>
  <c r="R197" i="1" s="1"/>
  <c r="S197" i="1" s="1"/>
  <c r="AB167" i="1"/>
  <c r="AF167" i="1" s="1"/>
  <c r="AI167" i="1"/>
  <c r="AJ167" i="1" s="1"/>
  <c r="Z128" i="1"/>
  <c r="AA128" i="1" s="1"/>
  <c r="Y96" i="1"/>
  <c r="BD96" i="1"/>
  <c r="W153" i="1"/>
  <c r="U153" i="1" s="1"/>
  <c r="X153" i="1" s="1"/>
  <c r="R153" i="1" s="1"/>
  <c r="S153" i="1" s="1"/>
  <c r="AB91" i="1"/>
  <c r="AF91" i="1" s="1"/>
  <c r="AI91" i="1"/>
  <c r="AJ91" i="1" s="1"/>
  <c r="AH91" i="1"/>
  <c r="BH115" i="1"/>
  <c r="Z104" i="1"/>
  <c r="AA104" i="1" s="1"/>
  <c r="BH183" i="1"/>
  <c r="Z140" i="1"/>
  <c r="AA140" i="1" s="1"/>
  <c r="AG75" i="1"/>
  <c r="AG175" i="1"/>
  <c r="W175" i="1"/>
  <c r="U175" i="1" s="1"/>
  <c r="X175" i="1" s="1"/>
  <c r="R175" i="1" s="1"/>
  <c r="S175" i="1" s="1"/>
  <c r="AB107" i="1"/>
  <c r="AF107" i="1" s="1"/>
  <c r="AI107" i="1"/>
  <c r="AJ107" i="1" s="1"/>
  <c r="AH107" i="1"/>
  <c r="Z64" i="1"/>
  <c r="AA64" i="1" s="1"/>
  <c r="W58" i="1"/>
  <c r="U58" i="1" s="1"/>
  <c r="X58" i="1" s="1"/>
  <c r="R58" i="1" s="1"/>
  <c r="S58" i="1" s="1"/>
  <c r="AG58" i="1"/>
  <c r="Z126" i="1"/>
  <c r="AA126" i="1" s="1"/>
  <c r="W126" i="1" s="1"/>
  <c r="U126" i="1" s="1"/>
  <c r="X126" i="1" s="1"/>
  <c r="R126" i="1" s="1"/>
  <c r="S126" i="1" s="1"/>
  <c r="Z17" i="1"/>
  <c r="AA17" i="1" s="1"/>
  <c r="BH113" i="1"/>
  <c r="Z58" i="1"/>
  <c r="AA58" i="1" s="1"/>
  <c r="BH129" i="1"/>
  <c r="BH106" i="1"/>
  <c r="AG90" i="1"/>
  <c r="W90" i="1"/>
  <c r="U90" i="1" s="1"/>
  <c r="X90" i="1" s="1"/>
  <c r="R90" i="1" s="1"/>
  <c r="S90" i="1" s="1"/>
  <c r="Z73" i="1"/>
  <c r="AA73" i="1" s="1"/>
  <c r="W73" i="1" s="1"/>
  <c r="U73" i="1" s="1"/>
  <c r="X73" i="1" s="1"/>
  <c r="R73" i="1" s="1"/>
  <c r="S73" i="1" s="1"/>
  <c r="Z54" i="1"/>
  <c r="AA54" i="1" s="1"/>
  <c r="Z46" i="1"/>
  <c r="AA46" i="1" s="1"/>
  <c r="W25" i="1"/>
  <c r="U25" i="1" s="1"/>
  <c r="X25" i="1" s="1"/>
  <c r="R25" i="1" s="1"/>
  <c r="S25" i="1" s="1"/>
  <c r="AG25" i="1"/>
  <c r="AH120" i="1"/>
  <c r="AG54" i="1"/>
  <c r="Z81" i="1"/>
  <c r="AA81" i="1" s="1"/>
  <c r="Z74" i="1"/>
  <c r="AA74" i="1" s="1"/>
  <c r="AG20" i="1"/>
  <c r="W20" i="1"/>
  <c r="U20" i="1" s="1"/>
  <c r="X20" i="1" s="1"/>
  <c r="R20" i="1" s="1"/>
  <c r="S20" i="1" s="1"/>
  <c r="Z35" i="1"/>
  <c r="AA35" i="1" s="1"/>
  <c r="BH18" i="1"/>
  <c r="Z19" i="1"/>
  <c r="AA19" i="1" s="1"/>
  <c r="Z404" i="1"/>
  <c r="AA404" i="1" s="1"/>
  <c r="W404" i="1" s="1"/>
  <c r="U404" i="1" s="1"/>
  <c r="X404" i="1" s="1"/>
  <c r="R404" i="1" s="1"/>
  <c r="S404" i="1" s="1"/>
  <c r="Z272" i="1"/>
  <c r="AA272" i="1" s="1"/>
  <c r="AG251" i="1"/>
  <c r="W251" i="1"/>
  <c r="U251" i="1" s="1"/>
  <c r="X251" i="1" s="1"/>
  <c r="R251" i="1" s="1"/>
  <c r="S251" i="1" s="1"/>
  <c r="AG234" i="1"/>
  <c r="Z234" i="1"/>
  <c r="AA234" i="1" s="1"/>
  <c r="AI289" i="1"/>
  <c r="AJ289" i="1" s="1"/>
  <c r="AH289" i="1"/>
  <c r="AB289" i="1"/>
  <c r="AF289" i="1" s="1"/>
  <c r="W396" i="1"/>
  <c r="U396" i="1" s="1"/>
  <c r="X396" i="1" s="1"/>
  <c r="R396" i="1" s="1"/>
  <c r="S396" i="1" s="1"/>
  <c r="AG396" i="1"/>
  <c r="Z371" i="1"/>
  <c r="AA371" i="1" s="1"/>
  <c r="BH295" i="1"/>
  <c r="Z281" i="1"/>
  <c r="AA281" i="1" s="1"/>
  <c r="W281" i="1" s="1"/>
  <c r="U281" i="1" s="1"/>
  <c r="X281" i="1" s="1"/>
  <c r="R281" i="1" s="1"/>
  <c r="S281" i="1" s="1"/>
  <c r="BH366" i="1"/>
  <c r="Z341" i="1"/>
  <c r="AA341" i="1" s="1"/>
  <c r="Z329" i="1"/>
  <c r="AA329" i="1" s="1"/>
  <c r="AG354" i="1"/>
  <c r="W354" i="1"/>
  <c r="U354" i="1" s="1"/>
  <c r="X354" i="1" s="1"/>
  <c r="R354" i="1" s="1"/>
  <c r="S354" i="1" s="1"/>
  <c r="Z287" i="1"/>
  <c r="AA287" i="1" s="1"/>
  <c r="BD243" i="1"/>
  <c r="Y243" i="1"/>
  <c r="AI226" i="1"/>
  <c r="AH226" i="1"/>
  <c r="AB226" i="1"/>
  <c r="AF226" i="1" s="1"/>
  <c r="W195" i="1"/>
  <c r="U195" i="1" s="1"/>
  <c r="X195" i="1" s="1"/>
  <c r="R195" i="1" s="1"/>
  <c r="S195" i="1" s="1"/>
  <c r="AG195" i="1"/>
  <c r="AB244" i="1"/>
  <c r="AF244" i="1" s="1"/>
  <c r="AI244" i="1"/>
  <c r="AJ244" i="1" s="1"/>
  <c r="W264" i="1"/>
  <c r="U264" i="1" s="1"/>
  <c r="X264" i="1" s="1"/>
  <c r="R264" i="1" s="1"/>
  <c r="S264" i="1" s="1"/>
  <c r="BH241" i="1"/>
  <c r="Y224" i="1"/>
  <c r="BD224" i="1"/>
  <c r="AG186" i="1"/>
  <c r="Z268" i="1"/>
  <c r="AA268" i="1" s="1"/>
  <c r="Z227" i="1"/>
  <c r="AA227" i="1" s="1"/>
  <c r="AG192" i="1"/>
  <c r="W192" i="1"/>
  <c r="U192" i="1" s="1"/>
  <c r="X192" i="1" s="1"/>
  <c r="R192" i="1" s="1"/>
  <c r="S192" i="1" s="1"/>
  <c r="Z184" i="1"/>
  <c r="AA184" i="1" s="1"/>
  <c r="BD154" i="1"/>
  <c r="BF154" i="1" s="1"/>
  <c r="Y154" i="1"/>
  <c r="Z205" i="1"/>
  <c r="AA205" i="1" s="1"/>
  <c r="AG332" i="1"/>
  <c r="Z332" i="1"/>
  <c r="AA332" i="1" s="1"/>
  <c r="Z199" i="1"/>
  <c r="AA199" i="1" s="1"/>
  <c r="AG168" i="1"/>
  <c r="W168" i="1"/>
  <c r="U168" i="1" s="1"/>
  <c r="X168" i="1" s="1"/>
  <c r="R168" i="1" s="1"/>
  <c r="S168" i="1" s="1"/>
  <c r="BH151" i="1"/>
  <c r="AG130" i="1"/>
  <c r="Z246" i="1"/>
  <c r="AA246" i="1" s="1"/>
  <c r="Z225" i="1"/>
  <c r="AA225" i="1" s="1"/>
  <c r="AB161" i="1"/>
  <c r="AF161" i="1" s="1"/>
  <c r="AI161" i="1"/>
  <c r="AJ161" i="1" s="1"/>
  <c r="Z135" i="1"/>
  <c r="AA135" i="1" s="1"/>
  <c r="Z187" i="1"/>
  <c r="AA187" i="1" s="1"/>
  <c r="BH172" i="1"/>
  <c r="Z155" i="1"/>
  <c r="AA155" i="1" s="1"/>
  <c r="W240" i="1"/>
  <c r="U240" i="1" s="1"/>
  <c r="X240" i="1" s="1"/>
  <c r="R240" i="1" s="1"/>
  <c r="S240" i="1" s="1"/>
  <c r="BH178" i="1"/>
  <c r="BH191" i="1"/>
  <c r="W161" i="1"/>
  <c r="U161" i="1" s="1"/>
  <c r="X161" i="1" s="1"/>
  <c r="R161" i="1" s="1"/>
  <c r="S161" i="1" s="1"/>
  <c r="AG161" i="1"/>
  <c r="BH156" i="1"/>
  <c r="AB111" i="1"/>
  <c r="AF111" i="1" s="1"/>
  <c r="AI111" i="1"/>
  <c r="AJ111" i="1" s="1"/>
  <c r="Z144" i="1"/>
  <c r="AA144" i="1" s="1"/>
  <c r="BH197" i="1"/>
  <c r="AH87" i="1"/>
  <c r="AG123" i="1"/>
  <c r="W123" i="1"/>
  <c r="U123" i="1" s="1"/>
  <c r="X123" i="1" s="1"/>
  <c r="R123" i="1" s="1"/>
  <c r="S123" i="1" s="1"/>
  <c r="AG121" i="1"/>
  <c r="W121" i="1"/>
  <c r="U121" i="1" s="1"/>
  <c r="X121" i="1" s="1"/>
  <c r="R121" i="1" s="1"/>
  <c r="S121" i="1" s="1"/>
  <c r="AB89" i="1"/>
  <c r="AF89" i="1" s="1"/>
  <c r="AI89" i="1"/>
  <c r="AJ89" i="1" s="1"/>
  <c r="AH89" i="1"/>
  <c r="W50" i="1"/>
  <c r="U50" i="1" s="1"/>
  <c r="X50" i="1" s="1"/>
  <c r="R50" i="1" s="1"/>
  <c r="S50" i="1" s="1"/>
  <c r="AG50" i="1"/>
  <c r="AH137" i="1"/>
  <c r="Z79" i="1"/>
  <c r="AA79" i="1" s="1"/>
  <c r="W79" i="1" s="1"/>
  <c r="U79" i="1" s="1"/>
  <c r="X79" i="1" s="1"/>
  <c r="R79" i="1" s="1"/>
  <c r="S79" i="1" s="1"/>
  <c r="W69" i="1"/>
  <c r="U69" i="1" s="1"/>
  <c r="X69" i="1" s="1"/>
  <c r="R69" i="1" s="1"/>
  <c r="S69" i="1" s="1"/>
  <c r="AG69" i="1"/>
  <c r="Z55" i="1"/>
  <c r="AA55" i="1" s="1"/>
  <c r="AG32" i="1"/>
  <c r="W32" i="1"/>
  <c r="U32" i="1" s="1"/>
  <c r="X32" i="1" s="1"/>
  <c r="R32" i="1" s="1"/>
  <c r="S32" i="1" s="1"/>
  <c r="Z134" i="1"/>
  <c r="AA134" i="1" s="1"/>
  <c r="Z113" i="1"/>
  <c r="AA113" i="1" s="1"/>
  <c r="AG101" i="1"/>
  <c r="Z69" i="1"/>
  <c r="AA69" i="1" s="1"/>
  <c r="AG59" i="1"/>
  <c r="W59" i="1"/>
  <c r="U59" i="1" s="1"/>
  <c r="X59" i="1" s="1"/>
  <c r="R59" i="1" s="1"/>
  <c r="S59" i="1" s="1"/>
  <c r="AG21" i="1"/>
  <c r="Z221" i="1"/>
  <c r="AA221" i="1" s="1"/>
  <c r="W221" i="1" s="1"/>
  <c r="U221" i="1" s="1"/>
  <c r="X221" i="1" s="1"/>
  <c r="R221" i="1" s="1"/>
  <c r="S221" i="1" s="1"/>
  <c r="W139" i="1"/>
  <c r="U139" i="1" s="1"/>
  <c r="X139" i="1" s="1"/>
  <c r="R139" i="1" s="1"/>
  <c r="S139" i="1" s="1"/>
  <c r="AG139" i="1"/>
  <c r="Z71" i="1"/>
  <c r="AA71" i="1" s="1"/>
  <c r="Z101" i="1"/>
  <c r="AA101" i="1" s="1"/>
  <c r="Z210" i="1"/>
  <c r="AA210" i="1" s="1"/>
  <c r="AG173" i="1"/>
  <c r="W173" i="1"/>
  <c r="U173" i="1" s="1"/>
  <c r="X173" i="1" s="1"/>
  <c r="R173" i="1" s="1"/>
  <c r="S173" i="1" s="1"/>
  <c r="Z127" i="1"/>
  <c r="AA127" i="1" s="1"/>
  <c r="BH119" i="1"/>
  <c r="Z100" i="1"/>
  <c r="AA100" i="1" s="1"/>
  <c r="BD84" i="1"/>
  <c r="BF84" i="1" s="1"/>
  <c r="Y84" i="1"/>
  <c r="AB39" i="1"/>
  <c r="AF39" i="1" s="1"/>
  <c r="AI39" i="1"/>
  <c r="AJ39" i="1" s="1"/>
  <c r="AG131" i="1"/>
  <c r="W131" i="1"/>
  <c r="U131" i="1" s="1"/>
  <c r="X131" i="1" s="1"/>
  <c r="R131" i="1" s="1"/>
  <c r="S131" i="1" s="1"/>
  <c r="Z82" i="1"/>
  <c r="AA82" i="1" s="1"/>
  <c r="W82" i="1" s="1"/>
  <c r="U82" i="1" s="1"/>
  <c r="X82" i="1" s="1"/>
  <c r="R82" i="1" s="1"/>
  <c r="S82" i="1" s="1"/>
  <c r="Z76" i="1"/>
  <c r="AA76" i="1" s="1"/>
  <c r="AG28" i="1"/>
  <c r="Z22" i="1"/>
  <c r="AA22" i="1" s="1"/>
  <c r="AB72" i="1"/>
  <c r="AF72" i="1" s="1"/>
  <c r="AI72" i="1"/>
  <c r="AJ72" i="1" s="1"/>
  <c r="AH72" i="1"/>
  <c r="W91" i="1"/>
  <c r="U91" i="1" s="1"/>
  <c r="X91" i="1" s="1"/>
  <c r="R91" i="1" s="1"/>
  <c r="S91" i="1" s="1"/>
  <c r="Z41" i="1"/>
  <c r="AA41" i="1" s="1"/>
  <c r="AG33" i="1"/>
  <c r="W33" i="1"/>
  <c r="U33" i="1" s="1"/>
  <c r="X33" i="1" s="1"/>
  <c r="R33" i="1" s="1"/>
  <c r="S33" i="1" s="1"/>
  <c r="Z44" i="1"/>
  <c r="AA44" i="1" s="1"/>
  <c r="BH20" i="1"/>
  <c r="W80" i="1"/>
  <c r="U80" i="1" s="1"/>
  <c r="X80" i="1" s="1"/>
  <c r="R80" i="1" s="1"/>
  <c r="S80" i="1" s="1"/>
  <c r="AI210" i="1" l="1"/>
  <c r="AJ210" i="1" s="1"/>
  <c r="AB210" i="1"/>
  <c r="AF210" i="1" s="1"/>
  <c r="AH210" i="1"/>
  <c r="AB225" i="1"/>
  <c r="AF225" i="1" s="1"/>
  <c r="AI225" i="1"/>
  <c r="AH225" i="1"/>
  <c r="AB268" i="1"/>
  <c r="AF268" i="1" s="1"/>
  <c r="AI268" i="1"/>
  <c r="AJ268" i="1" s="1"/>
  <c r="W268" i="1"/>
  <c r="U268" i="1" s="1"/>
  <c r="X268" i="1" s="1"/>
  <c r="R268" i="1" s="1"/>
  <c r="S268" i="1" s="1"/>
  <c r="AH268" i="1"/>
  <c r="AB287" i="1"/>
  <c r="AF287" i="1" s="1"/>
  <c r="AI287" i="1"/>
  <c r="AH287" i="1"/>
  <c r="W287" i="1"/>
  <c r="U287" i="1" s="1"/>
  <c r="X287" i="1" s="1"/>
  <c r="R287" i="1" s="1"/>
  <c r="S287" i="1" s="1"/>
  <c r="AH272" i="1"/>
  <c r="AI272" i="1"/>
  <c r="AJ272" i="1" s="1"/>
  <c r="AB272" i="1"/>
  <c r="AF272" i="1" s="1"/>
  <c r="BH198" i="1"/>
  <c r="BF198" i="1"/>
  <c r="AI236" i="1"/>
  <c r="AB236" i="1"/>
  <c r="AF236" i="1" s="1"/>
  <c r="AH236" i="1"/>
  <c r="AI102" i="1"/>
  <c r="AB102" i="1"/>
  <c r="AF102" i="1" s="1"/>
  <c r="AH102" i="1"/>
  <c r="AB292" i="1"/>
  <c r="AF292" i="1" s="1"/>
  <c r="AI292" i="1"/>
  <c r="W292" i="1"/>
  <c r="U292" i="1" s="1"/>
  <c r="X292" i="1" s="1"/>
  <c r="R292" i="1" s="1"/>
  <c r="S292" i="1" s="1"/>
  <c r="AH292" i="1"/>
  <c r="BF261" i="1"/>
  <c r="BH261" i="1"/>
  <c r="AB20" i="1"/>
  <c r="AF20" i="1" s="1"/>
  <c r="AI20" i="1"/>
  <c r="AJ20" i="1" s="1"/>
  <c r="AH20" i="1"/>
  <c r="AB256" i="1"/>
  <c r="AF256" i="1" s="1"/>
  <c r="AI256" i="1"/>
  <c r="AJ256" i="1" s="1"/>
  <c r="AH256" i="1"/>
  <c r="AB276" i="1"/>
  <c r="AF276" i="1" s="1"/>
  <c r="AI276" i="1"/>
  <c r="W276" i="1"/>
  <c r="U276" i="1" s="1"/>
  <c r="X276" i="1" s="1"/>
  <c r="R276" i="1" s="1"/>
  <c r="S276" i="1" s="1"/>
  <c r="AH276" i="1"/>
  <c r="W225" i="1"/>
  <c r="U225" i="1" s="1"/>
  <c r="X225" i="1" s="1"/>
  <c r="R225" i="1" s="1"/>
  <c r="S225" i="1" s="1"/>
  <c r="AB230" i="1"/>
  <c r="AF230" i="1" s="1"/>
  <c r="AI230" i="1"/>
  <c r="AJ230" i="1" s="1"/>
  <c r="AH230" i="1"/>
  <c r="Z83" i="1"/>
  <c r="AA83" i="1" s="1"/>
  <c r="BH196" i="1"/>
  <c r="AB328" i="1"/>
  <c r="AF328" i="1" s="1"/>
  <c r="AI328" i="1"/>
  <c r="AJ328" i="1" s="1"/>
  <c r="AH328" i="1"/>
  <c r="AI34" i="1"/>
  <c r="AJ34" i="1" s="1"/>
  <c r="AH34" i="1"/>
  <c r="AB34" i="1"/>
  <c r="AF34" i="1" s="1"/>
  <c r="AI98" i="1"/>
  <c r="AH98" i="1"/>
  <c r="AB98" i="1"/>
  <c r="AF98" i="1" s="1"/>
  <c r="AB279" i="1"/>
  <c r="AF279" i="1" s="1"/>
  <c r="AI279" i="1"/>
  <c r="AH279" i="1"/>
  <c r="W279" i="1"/>
  <c r="U279" i="1" s="1"/>
  <c r="X279" i="1" s="1"/>
  <c r="R279" i="1" s="1"/>
  <c r="S279" i="1" s="1"/>
  <c r="BH323" i="1"/>
  <c r="AH314" i="1"/>
  <c r="AI314" i="1"/>
  <c r="AJ314" i="1" s="1"/>
  <c r="AB314" i="1"/>
  <c r="AF314" i="1" s="1"/>
  <c r="W314" i="1"/>
  <c r="U314" i="1" s="1"/>
  <c r="X314" i="1" s="1"/>
  <c r="R314" i="1" s="1"/>
  <c r="S314" i="1" s="1"/>
  <c r="BF413" i="1"/>
  <c r="BH413" i="1"/>
  <c r="AI546" i="1"/>
  <c r="AH546" i="1"/>
  <c r="AB546" i="1"/>
  <c r="AF546" i="1" s="1"/>
  <c r="Z556" i="1"/>
  <c r="AA556" i="1" s="1"/>
  <c r="Z355" i="1"/>
  <c r="AA355" i="1" s="1"/>
  <c r="AB504" i="1"/>
  <c r="AF504" i="1" s="1"/>
  <c r="AI504" i="1"/>
  <c r="AH504" i="1"/>
  <c r="AB536" i="1"/>
  <c r="AF536" i="1" s="1"/>
  <c r="AI536" i="1"/>
  <c r="AJ536" i="1" s="1"/>
  <c r="W536" i="1"/>
  <c r="U536" i="1" s="1"/>
  <c r="X536" i="1" s="1"/>
  <c r="R536" i="1" s="1"/>
  <c r="S536" i="1" s="1"/>
  <c r="AH536" i="1"/>
  <c r="AB437" i="1"/>
  <c r="AF437" i="1" s="1"/>
  <c r="W437" i="1"/>
  <c r="U437" i="1" s="1"/>
  <c r="X437" i="1" s="1"/>
  <c r="R437" i="1" s="1"/>
  <c r="S437" i="1" s="1"/>
  <c r="AI437" i="1"/>
  <c r="AH437" i="1"/>
  <c r="AB337" i="1"/>
  <c r="AF337" i="1" s="1"/>
  <c r="AI337" i="1"/>
  <c r="AJ337" i="1" s="1"/>
  <c r="AH337" i="1"/>
  <c r="AI351" i="1"/>
  <c r="AJ351" i="1" s="1"/>
  <c r="AB351" i="1"/>
  <c r="AF351" i="1" s="1"/>
  <c r="AH351" i="1"/>
  <c r="W351" i="1"/>
  <c r="U351" i="1" s="1"/>
  <c r="X351" i="1" s="1"/>
  <c r="R351" i="1" s="1"/>
  <c r="S351" i="1" s="1"/>
  <c r="AI458" i="1"/>
  <c r="AJ458" i="1" s="1"/>
  <c r="AB458" i="1"/>
  <c r="AF458" i="1" s="1"/>
  <c r="AH458" i="1"/>
  <c r="W458" i="1"/>
  <c r="U458" i="1" s="1"/>
  <c r="X458" i="1" s="1"/>
  <c r="R458" i="1" s="1"/>
  <c r="S458" i="1" s="1"/>
  <c r="AB525" i="1"/>
  <c r="AF525" i="1" s="1"/>
  <c r="AI525" i="1"/>
  <c r="AH525" i="1"/>
  <c r="AI488" i="1"/>
  <c r="AB488" i="1"/>
  <c r="AF488" i="1" s="1"/>
  <c r="W488" i="1"/>
  <c r="U488" i="1" s="1"/>
  <c r="X488" i="1" s="1"/>
  <c r="R488" i="1" s="1"/>
  <c r="S488" i="1" s="1"/>
  <c r="AH488" i="1"/>
  <c r="AI273" i="1"/>
  <c r="AJ273" i="1" s="1"/>
  <c r="AB273" i="1"/>
  <c r="AF273" i="1" s="1"/>
  <c r="AH273" i="1"/>
  <c r="W273" i="1"/>
  <c r="U273" i="1" s="1"/>
  <c r="X273" i="1" s="1"/>
  <c r="R273" i="1" s="1"/>
  <c r="S273" i="1" s="1"/>
  <c r="Z339" i="1"/>
  <c r="AA339" i="1" s="1"/>
  <c r="AB188" i="1"/>
  <c r="AF188" i="1" s="1"/>
  <c r="AI188" i="1"/>
  <c r="AJ188" i="1" s="1"/>
  <c r="AH188" i="1"/>
  <c r="W210" i="1"/>
  <c r="U210" i="1" s="1"/>
  <c r="X210" i="1" s="1"/>
  <c r="R210" i="1" s="1"/>
  <c r="S210" i="1" s="1"/>
  <c r="AI331" i="1"/>
  <c r="AB331" i="1"/>
  <c r="AF331" i="1" s="1"/>
  <c r="AH331" i="1"/>
  <c r="Z353" i="1"/>
  <c r="AA353" i="1" s="1"/>
  <c r="AI461" i="1"/>
  <c r="AJ461" i="1" s="1"/>
  <c r="AB461" i="1"/>
  <c r="AF461" i="1" s="1"/>
  <c r="AH461" i="1"/>
  <c r="W461" i="1"/>
  <c r="U461" i="1" s="1"/>
  <c r="X461" i="1" s="1"/>
  <c r="R461" i="1" s="1"/>
  <c r="S461" i="1" s="1"/>
  <c r="AB518" i="1"/>
  <c r="AF518" i="1" s="1"/>
  <c r="AH518" i="1"/>
  <c r="AI518" i="1"/>
  <c r="AJ518" i="1" s="1"/>
  <c r="W546" i="1"/>
  <c r="U546" i="1" s="1"/>
  <c r="X546" i="1" s="1"/>
  <c r="R546" i="1" s="1"/>
  <c r="S546" i="1" s="1"/>
  <c r="AB238" i="1"/>
  <c r="AF238" i="1" s="1"/>
  <c r="AI238" i="1"/>
  <c r="AH238" i="1"/>
  <c r="AB380" i="1"/>
  <c r="AF380" i="1" s="1"/>
  <c r="AI380" i="1"/>
  <c r="AJ380" i="1" s="1"/>
  <c r="AH380" i="1"/>
  <c r="AB330" i="1"/>
  <c r="AF330" i="1" s="1"/>
  <c r="AH330" i="1"/>
  <c r="AI330" i="1"/>
  <c r="AJ330" i="1" s="1"/>
  <c r="BH343" i="1"/>
  <c r="BF343" i="1"/>
  <c r="Z392" i="1"/>
  <c r="AA392" i="1" s="1"/>
  <c r="AH465" i="1"/>
  <c r="AI465" i="1"/>
  <c r="AJ465" i="1" s="1"/>
  <c r="AB465" i="1"/>
  <c r="AF465" i="1" s="1"/>
  <c r="W465" i="1"/>
  <c r="U465" i="1" s="1"/>
  <c r="X465" i="1" s="1"/>
  <c r="R465" i="1" s="1"/>
  <c r="S465" i="1" s="1"/>
  <c r="AI544" i="1"/>
  <c r="AJ544" i="1" s="1"/>
  <c r="AB544" i="1"/>
  <c r="AF544" i="1" s="1"/>
  <c r="AH544" i="1"/>
  <c r="AI317" i="1"/>
  <c r="AB317" i="1"/>
  <c r="AF317" i="1" s="1"/>
  <c r="AH317" i="1"/>
  <c r="W317" i="1"/>
  <c r="U317" i="1" s="1"/>
  <c r="X317" i="1" s="1"/>
  <c r="R317" i="1" s="1"/>
  <c r="S317" i="1" s="1"/>
  <c r="AB533" i="1"/>
  <c r="AF533" i="1" s="1"/>
  <c r="AI533" i="1"/>
  <c r="AH533" i="1"/>
  <c r="AB535" i="1"/>
  <c r="AF535" i="1" s="1"/>
  <c r="AI535" i="1"/>
  <c r="AJ535" i="1" s="1"/>
  <c r="AH535" i="1"/>
  <c r="AB378" i="1"/>
  <c r="AF378" i="1" s="1"/>
  <c r="AH378" i="1"/>
  <c r="AI378" i="1"/>
  <c r="AJ378" i="1" s="1"/>
  <c r="W378" i="1"/>
  <c r="U378" i="1" s="1"/>
  <c r="X378" i="1" s="1"/>
  <c r="R378" i="1" s="1"/>
  <c r="S378" i="1" s="1"/>
  <c r="AJ280" i="1"/>
  <c r="AB76" i="1"/>
  <c r="AF76" i="1" s="1"/>
  <c r="AI76" i="1"/>
  <c r="AJ76" i="1" s="1"/>
  <c r="AH76" i="1"/>
  <c r="AI100" i="1"/>
  <c r="AJ100" i="1" s="1"/>
  <c r="AH100" i="1"/>
  <c r="AB100" i="1"/>
  <c r="AF100" i="1" s="1"/>
  <c r="W100" i="1"/>
  <c r="U100" i="1" s="1"/>
  <c r="X100" i="1" s="1"/>
  <c r="R100" i="1" s="1"/>
  <c r="S100" i="1" s="1"/>
  <c r="AB155" i="1"/>
  <c r="AF155" i="1" s="1"/>
  <c r="AI155" i="1"/>
  <c r="AH155" i="1"/>
  <c r="AB199" i="1"/>
  <c r="AF199" i="1" s="1"/>
  <c r="AI199" i="1"/>
  <c r="AJ199" i="1" s="1"/>
  <c r="AH199" i="1"/>
  <c r="AH74" i="1"/>
  <c r="AB74" i="1"/>
  <c r="AF74" i="1" s="1"/>
  <c r="AI74" i="1"/>
  <c r="BH150" i="1"/>
  <c r="AJ189" i="1"/>
  <c r="AI204" i="1"/>
  <c r="AB204" i="1"/>
  <c r="AF204" i="1" s="1"/>
  <c r="AH204" i="1"/>
  <c r="AI26" i="1"/>
  <c r="AJ26" i="1" s="1"/>
  <c r="AH26" i="1"/>
  <c r="AB26" i="1"/>
  <c r="AF26" i="1" s="1"/>
  <c r="W256" i="1"/>
  <c r="U256" i="1" s="1"/>
  <c r="X256" i="1" s="1"/>
  <c r="R256" i="1" s="1"/>
  <c r="S256" i="1" s="1"/>
  <c r="AB345" i="1"/>
  <c r="AF345" i="1" s="1"/>
  <c r="AI345" i="1"/>
  <c r="AH345" i="1"/>
  <c r="AB25" i="1"/>
  <c r="AF25" i="1" s="1"/>
  <c r="AI25" i="1"/>
  <c r="AJ25" i="1" s="1"/>
  <c r="AH25" i="1"/>
  <c r="AJ120" i="1"/>
  <c r="AI158" i="1"/>
  <c r="AB158" i="1"/>
  <c r="AF158" i="1" s="1"/>
  <c r="AH158" i="1"/>
  <c r="AI218" i="1"/>
  <c r="AJ218" i="1" s="1"/>
  <c r="AH218" i="1"/>
  <c r="AB218" i="1"/>
  <c r="AF218" i="1" s="1"/>
  <c r="AB206" i="1"/>
  <c r="AF206" i="1" s="1"/>
  <c r="AI206" i="1"/>
  <c r="AJ206" i="1" s="1"/>
  <c r="AH206" i="1"/>
  <c r="AB115" i="1"/>
  <c r="AF115" i="1" s="1"/>
  <c r="AI115" i="1"/>
  <c r="AH115" i="1"/>
  <c r="AJ114" i="1"/>
  <c r="AI29" i="1"/>
  <c r="AJ29" i="1" s="1"/>
  <c r="AB29" i="1"/>
  <c r="AF29" i="1" s="1"/>
  <c r="AH29" i="1"/>
  <c r="AI212" i="1"/>
  <c r="AB212" i="1"/>
  <c r="AF212" i="1" s="1"/>
  <c r="AH212" i="1"/>
  <c r="W212" i="1"/>
  <c r="U212" i="1" s="1"/>
  <c r="X212" i="1" s="1"/>
  <c r="R212" i="1" s="1"/>
  <c r="S212" i="1" s="1"/>
  <c r="AB233" i="1"/>
  <c r="AF233" i="1" s="1"/>
  <c r="AI233" i="1"/>
  <c r="AJ233" i="1" s="1"/>
  <c r="AH233" i="1"/>
  <c r="AJ156" i="1"/>
  <c r="AB222" i="1"/>
  <c r="AF222" i="1" s="1"/>
  <c r="AI222" i="1"/>
  <c r="AJ222" i="1" s="1"/>
  <c r="AH222" i="1"/>
  <c r="Z150" i="1"/>
  <c r="AA150" i="1" s="1"/>
  <c r="AB38" i="1"/>
  <c r="AF38" i="1" s="1"/>
  <c r="AI38" i="1"/>
  <c r="AJ38" i="1" s="1"/>
  <c r="W38" i="1"/>
  <c r="U38" i="1" s="1"/>
  <c r="X38" i="1" s="1"/>
  <c r="R38" i="1" s="1"/>
  <c r="S38" i="1" s="1"/>
  <c r="AH38" i="1"/>
  <c r="AB51" i="1"/>
  <c r="AF51" i="1" s="1"/>
  <c r="AI51" i="1"/>
  <c r="AH51" i="1"/>
  <c r="Z67" i="1"/>
  <c r="AA67" i="1" s="1"/>
  <c r="AB235" i="1"/>
  <c r="AF235" i="1" s="1"/>
  <c r="AI235" i="1"/>
  <c r="AJ235" i="1" s="1"/>
  <c r="AH235" i="1"/>
  <c r="W235" i="1"/>
  <c r="U235" i="1" s="1"/>
  <c r="X235" i="1" s="1"/>
  <c r="R235" i="1" s="1"/>
  <c r="S235" i="1" s="1"/>
  <c r="AB344" i="1"/>
  <c r="AF344" i="1" s="1"/>
  <c r="AI344" i="1"/>
  <c r="AJ344" i="1" s="1"/>
  <c r="AH344" i="1"/>
  <c r="AJ163" i="1"/>
  <c r="BH67" i="1"/>
  <c r="AB428" i="1"/>
  <c r="AF428" i="1" s="1"/>
  <c r="AI428" i="1"/>
  <c r="W428" i="1"/>
  <c r="U428" i="1" s="1"/>
  <c r="X428" i="1" s="1"/>
  <c r="R428" i="1" s="1"/>
  <c r="S428" i="1" s="1"/>
  <c r="AH428" i="1"/>
  <c r="Z413" i="1"/>
  <c r="AA413" i="1" s="1"/>
  <c r="AB515" i="1"/>
  <c r="AF515" i="1" s="1"/>
  <c r="AI515" i="1"/>
  <c r="AH515" i="1"/>
  <c r="AH545" i="1"/>
  <c r="AI545" i="1"/>
  <c r="AJ545" i="1" s="1"/>
  <c r="AB545" i="1"/>
  <c r="AF545" i="1" s="1"/>
  <c r="W545" i="1"/>
  <c r="U545" i="1" s="1"/>
  <c r="X545" i="1" s="1"/>
  <c r="R545" i="1" s="1"/>
  <c r="S545" i="1" s="1"/>
  <c r="AJ401" i="1"/>
  <c r="AJ520" i="1"/>
  <c r="AB56" i="1"/>
  <c r="AF56" i="1" s="1"/>
  <c r="AH56" i="1"/>
  <c r="AI56" i="1"/>
  <c r="W56" i="1"/>
  <c r="U56" i="1" s="1"/>
  <c r="X56" i="1" s="1"/>
  <c r="R56" i="1" s="1"/>
  <c r="S56" i="1" s="1"/>
  <c r="AJ258" i="1"/>
  <c r="AJ385" i="1"/>
  <c r="AI438" i="1"/>
  <c r="AH438" i="1"/>
  <c r="AB438" i="1"/>
  <c r="AF438" i="1" s="1"/>
  <c r="AI423" i="1"/>
  <c r="AJ423" i="1" s="1"/>
  <c r="AB423" i="1"/>
  <c r="AF423" i="1" s="1"/>
  <c r="AH423" i="1"/>
  <c r="AJ473" i="1"/>
  <c r="Z541" i="1"/>
  <c r="AA541" i="1" s="1"/>
  <c r="AI274" i="1"/>
  <c r="AJ274" i="1" s="1"/>
  <c r="AB274" i="1"/>
  <c r="AF274" i="1" s="1"/>
  <c r="AH274" i="1"/>
  <c r="W274" i="1"/>
  <c r="U274" i="1" s="1"/>
  <c r="X274" i="1" s="1"/>
  <c r="R274" i="1" s="1"/>
  <c r="S274" i="1" s="1"/>
  <c r="W233" i="1"/>
  <c r="U233" i="1" s="1"/>
  <c r="X233" i="1" s="1"/>
  <c r="R233" i="1" s="1"/>
  <c r="S233" i="1" s="1"/>
  <c r="W236" i="1"/>
  <c r="U236" i="1" s="1"/>
  <c r="X236" i="1" s="1"/>
  <c r="R236" i="1" s="1"/>
  <c r="S236" i="1" s="1"/>
  <c r="AH296" i="1"/>
  <c r="AB296" i="1"/>
  <c r="AF296" i="1" s="1"/>
  <c r="AI296" i="1"/>
  <c r="AI265" i="1"/>
  <c r="AJ265" i="1" s="1"/>
  <c r="AB265" i="1"/>
  <c r="AF265" i="1" s="1"/>
  <c r="AH265" i="1"/>
  <c r="Z323" i="1"/>
  <c r="AA323" i="1" s="1"/>
  <c r="AB408" i="1"/>
  <c r="AF408" i="1" s="1"/>
  <c r="AI408" i="1"/>
  <c r="AJ408" i="1" s="1"/>
  <c r="W408" i="1"/>
  <c r="U408" i="1" s="1"/>
  <c r="X408" i="1" s="1"/>
  <c r="R408" i="1" s="1"/>
  <c r="S408" i="1" s="1"/>
  <c r="AH408" i="1"/>
  <c r="AB511" i="1"/>
  <c r="AF511" i="1" s="1"/>
  <c r="AI511" i="1"/>
  <c r="AH511" i="1"/>
  <c r="AI502" i="1"/>
  <c r="AH502" i="1"/>
  <c r="AB502" i="1"/>
  <c r="AF502" i="1" s="1"/>
  <c r="AB495" i="1"/>
  <c r="AF495" i="1" s="1"/>
  <c r="AI495" i="1"/>
  <c r="AH495" i="1"/>
  <c r="BF339" i="1"/>
  <c r="BH339" i="1"/>
  <c r="AB36" i="1"/>
  <c r="AF36" i="1" s="1"/>
  <c r="AI36" i="1"/>
  <c r="AJ36" i="1" s="1"/>
  <c r="AH36" i="1"/>
  <c r="AH288" i="1"/>
  <c r="AB288" i="1"/>
  <c r="AF288" i="1" s="1"/>
  <c r="AI288" i="1"/>
  <c r="W288" i="1"/>
  <c r="U288" i="1" s="1"/>
  <c r="X288" i="1" s="1"/>
  <c r="R288" i="1" s="1"/>
  <c r="S288" i="1" s="1"/>
  <c r="AB377" i="1"/>
  <c r="AF377" i="1" s="1"/>
  <c r="AI377" i="1"/>
  <c r="AH377" i="1"/>
  <c r="AJ422" i="1"/>
  <c r="AI450" i="1"/>
  <c r="AJ450" i="1" s="1"/>
  <c r="AB450" i="1"/>
  <c r="AF450" i="1" s="1"/>
  <c r="AH450" i="1"/>
  <c r="AB521" i="1"/>
  <c r="AF521" i="1" s="1"/>
  <c r="AH521" i="1"/>
  <c r="AI521" i="1"/>
  <c r="AI537" i="1"/>
  <c r="AJ537" i="1" s="1"/>
  <c r="AB537" i="1"/>
  <c r="AF537" i="1" s="1"/>
  <c r="AH537" i="1"/>
  <c r="AB48" i="1"/>
  <c r="AF48" i="1" s="1"/>
  <c r="AI48" i="1"/>
  <c r="AJ48" i="1" s="1"/>
  <c r="AH48" i="1"/>
  <c r="W48" i="1"/>
  <c r="U48" i="1" s="1"/>
  <c r="X48" i="1" s="1"/>
  <c r="R48" i="1" s="1"/>
  <c r="S48" i="1" s="1"/>
  <c r="AI469" i="1"/>
  <c r="AB469" i="1"/>
  <c r="AF469" i="1" s="1"/>
  <c r="W469" i="1"/>
  <c r="U469" i="1" s="1"/>
  <c r="X469" i="1" s="1"/>
  <c r="R469" i="1" s="1"/>
  <c r="S469" i="1" s="1"/>
  <c r="AH469" i="1"/>
  <c r="W238" i="1"/>
  <c r="U238" i="1" s="1"/>
  <c r="X238" i="1" s="1"/>
  <c r="R238" i="1" s="1"/>
  <c r="S238" i="1" s="1"/>
  <c r="Z253" i="1"/>
  <c r="AA253" i="1" s="1"/>
  <c r="AB360" i="1"/>
  <c r="AF360" i="1" s="1"/>
  <c r="AI360" i="1"/>
  <c r="AH360" i="1"/>
  <c r="AB484" i="1"/>
  <c r="AF484" i="1" s="1"/>
  <c r="AI484" i="1"/>
  <c r="AJ484" i="1" s="1"/>
  <c r="AH484" i="1"/>
  <c r="AH542" i="1"/>
  <c r="AB542" i="1"/>
  <c r="AF542" i="1" s="1"/>
  <c r="AI542" i="1"/>
  <c r="W206" i="1"/>
  <c r="U206" i="1" s="1"/>
  <c r="X206" i="1" s="1"/>
  <c r="R206" i="1" s="1"/>
  <c r="S206" i="1" s="1"/>
  <c r="AB503" i="1"/>
  <c r="AF503" i="1" s="1"/>
  <c r="AI503" i="1"/>
  <c r="AH503" i="1"/>
  <c r="W328" i="1"/>
  <c r="U328" i="1" s="1"/>
  <c r="X328" i="1" s="1"/>
  <c r="R328" i="1" s="1"/>
  <c r="S328" i="1" s="1"/>
  <c r="AJ462" i="1"/>
  <c r="AI369" i="1"/>
  <c r="AB369" i="1"/>
  <c r="AF369" i="1" s="1"/>
  <c r="AH369" i="1"/>
  <c r="AI433" i="1"/>
  <c r="AJ433" i="1" s="1"/>
  <c r="AB433" i="1"/>
  <c r="AF433" i="1" s="1"/>
  <c r="AH433" i="1"/>
  <c r="W433" i="1"/>
  <c r="U433" i="1" s="1"/>
  <c r="X433" i="1" s="1"/>
  <c r="R433" i="1" s="1"/>
  <c r="S433" i="1" s="1"/>
  <c r="AB471" i="1"/>
  <c r="AF471" i="1" s="1"/>
  <c r="AI471" i="1"/>
  <c r="AH471" i="1"/>
  <c r="AI513" i="1"/>
  <c r="AB513" i="1"/>
  <c r="AF513" i="1" s="1"/>
  <c r="AH513" i="1"/>
  <c r="AJ486" i="1"/>
  <c r="W513" i="1"/>
  <c r="U513" i="1" s="1"/>
  <c r="X513" i="1" s="1"/>
  <c r="R513" i="1" s="1"/>
  <c r="S513" i="1" s="1"/>
  <c r="AI552" i="1"/>
  <c r="AJ552" i="1" s="1"/>
  <c r="AB552" i="1"/>
  <c r="AF552" i="1" s="1"/>
  <c r="AH552" i="1"/>
  <c r="AI434" i="1"/>
  <c r="AB434" i="1"/>
  <c r="AF434" i="1" s="1"/>
  <c r="AH434" i="1"/>
  <c r="AB501" i="1"/>
  <c r="AF501" i="1" s="1"/>
  <c r="AI501" i="1"/>
  <c r="AH501" i="1"/>
  <c r="AI41" i="1"/>
  <c r="AH41" i="1"/>
  <c r="AB41" i="1"/>
  <c r="AF41" i="1" s="1"/>
  <c r="Z84" i="1"/>
  <c r="AA84" i="1" s="1"/>
  <c r="AI144" i="1"/>
  <c r="AJ144" i="1" s="1"/>
  <c r="AH144" i="1"/>
  <c r="AB144" i="1"/>
  <c r="AF144" i="1" s="1"/>
  <c r="W144" i="1"/>
  <c r="U144" i="1" s="1"/>
  <c r="X144" i="1" s="1"/>
  <c r="R144" i="1" s="1"/>
  <c r="S144" i="1" s="1"/>
  <c r="BH243" i="1"/>
  <c r="BF243" i="1"/>
  <c r="AB113" i="1"/>
  <c r="AF113" i="1" s="1"/>
  <c r="AI113" i="1"/>
  <c r="AH113" i="1"/>
  <c r="AB101" i="1"/>
  <c r="AF101" i="1" s="1"/>
  <c r="AI101" i="1"/>
  <c r="AJ101" i="1" s="1"/>
  <c r="AH101" i="1"/>
  <c r="AB134" i="1"/>
  <c r="AF134" i="1" s="1"/>
  <c r="AI134" i="1"/>
  <c r="AH134" i="1"/>
  <c r="W134" i="1"/>
  <c r="U134" i="1" s="1"/>
  <c r="X134" i="1" s="1"/>
  <c r="R134" i="1" s="1"/>
  <c r="S134" i="1" s="1"/>
  <c r="AI184" i="1"/>
  <c r="AJ184" i="1" s="1"/>
  <c r="AB184" i="1"/>
  <c r="AF184" i="1" s="1"/>
  <c r="AH184" i="1"/>
  <c r="AB404" i="1"/>
  <c r="AF404" i="1" s="1"/>
  <c r="AI404" i="1"/>
  <c r="AJ404" i="1" s="1"/>
  <c r="AH404" i="1"/>
  <c r="AB232" i="1"/>
  <c r="AF232" i="1" s="1"/>
  <c r="AI232" i="1"/>
  <c r="AH232" i="1"/>
  <c r="W232" i="1"/>
  <c r="U232" i="1" s="1"/>
  <c r="X232" i="1" s="1"/>
  <c r="R232" i="1" s="1"/>
  <c r="S232" i="1" s="1"/>
  <c r="AI313" i="1"/>
  <c r="AJ313" i="1" s="1"/>
  <c r="AH313" i="1"/>
  <c r="AB313" i="1"/>
  <c r="AF313" i="1" s="1"/>
  <c r="BH84" i="1"/>
  <c r="AI116" i="1"/>
  <c r="AJ116" i="1" s="1"/>
  <c r="AB116" i="1"/>
  <c r="AF116" i="1" s="1"/>
  <c r="AH116" i="1"/>
  <c r="W116" i="1"/>
  <c r="U116" i="1" s="1"/>
  <c r="X116" i="1" s="1"/>
  <c r="R116" i="1" s="1"/>
  <c r="S116" i="1" s="1"/>
  <c r="AB133" i="1"/>
  <c r="AF133" i="1" s="1"/>
  <c r="AI133" i="1"/>
  <c r="AH133" i="1"/>
  <c r="Z554" i="1"/>
  <c r="AA554" i="1" s="1"/>
  <c r="AI305" i="1"/>
  <c r="AH305" i="1"/>
  <c r="AB305" i="1"/>
  <c r="AF305" i="1" s="1"/>
  <c r="W305" i="1"/>
  <c r="U305" i="1" s="1"/>
  <c r="X305" i="1" s="1"/>
  <c r="R305" i="1" s="1"/>
  <c r="S305" i="1" s="1"/>
  <c r="AB187" i="1"/>
  <c r="AF187" i="1" s="1"/>
  <c r="AH187" i="1"/>
  <c r="AI187" i="1"/>
  <c r="AI234" i="1"/>
  <c r="AJ234" i="1" s="1"/>
  <c r="AH234" i="1"/>
  <c r="AB234" i="1"/>
  <c r="AF234" i="1" s="1"/>
  <c r="AB58" i="1"/>
  <c r="AF58" i="1" s="1"/>
  <c r="AI58" i="1"/>
  <c r="AJ58" i="1" s="1"/>
  <c r="AH58" i="1"/>
  <c r="BF162" i="1"/>
  <c r="BH162" i="1"/>
  <c r="AB239" i="1"/>
  <c r="AF239" i="1" s="1"/>
  <c r="AI239" i="1"/>
  <c r="AH239" i="1"/>
  <c r="AB49" i="1"/>
  <c r="AF49" i="1" s="1"/>
  <c r="AI49" i="1"/>
  <c r="AJ49" i="1" s="1"/>
  <c r="AH49" i="1"/>
  <c r="AB214" i="1"/>
  <c r="AF214" i="1" s="1"/>
  <c r="AI214" i="1"/>
  <c r="AH214" i="1"/>
  <c r="W49" i="1"/>
  <c r="U49" i="1" s="1"/>
  <c r="X49" i="1" s="1"/>
  <c r="R49" i="1" s="1"/>
  <c r="S49" i="1" s="1"/>
  <c r="AI53" i="1"/>
  <c r="AJ53" i="1" s="1"/>
  <c r="AH53" i="1"/>
  <c r="AB53" i="1"/>
  <c r="AF53" i="1" s="1"/>
  <c r="AI252" i="1"/>
  <c r="AJ252" i="1" s="1"/>
  <c r="AB252" i="1"/>
  <c r="AF252" i="1" s="1"/>
  <c r="AH252" i="1"/>
  <c r="AJ50" i="1"/>
  <c r="AB364" i="1"/>
  <c r="AF364" i="1" s="1"/>
  <c r="AH364" i="1"/>
  <c r="AI364" i="1"/>
  <c r="AB361" i="1"/>
  <c r="AF361" i="1" s="1"/>
  <c r="AI361" i="1"/>
  <c r="AH361" i="1"/>
  <c r="AI419" i="1"/>
  <c r="AB419" i="1"/>
  <c r="AF419" i="1" s="1"/>
  <c r="AH419" i="1"/>
  <c r="W419" i="1"/>
  <c r="U419" i="1" s="1"/>
  <c r="X419" i="1" s="1"/>
  <c r="R419" i="1" s="1"/>
  <c r="S419" i="1" s="1"/>
  <c r="AI472" i="1"/>
  <c r="AJ472" i="1" s="1"/>
  <c r="AB472" i="1"/>
  <c r="AF472" i="1" s="1"/>
  <c r="AH472" i="1"/>
  <c r="AJ95" i="1"/>
  <c r="AB203" i="1"/>
  <c r="AF203" i="1" s="1"/>
  <c r="AI203" i="1"/>
  <c r="AJ203" i="1" s="1"/>
  <c r="AH203" i="1"/>
  <c r="AB286" i="1"/>
  <c r="AF286" i="1" s="1"/>
  <c r="AI286" i="1"/>
  <c r="AH286" i="1"/>
  <c r="AB354" i="1"/>
  <c r="AF354" i="1" s="1"/>
  <c r="AH354" i="1"/>
  <c r="AI354" i="1"/>
  <c r="AB348" i="1"/>
  <c r="AF348" i="1" s="1"/>
  <c r="AI348" i="1"/>
  <c r="AH348" i="1"/>
  <c r="AB412" i="1"/>
  <c r="AF412" i="1" s="1"/>
  <c r="AI412" i="1"/>
  <c r="AJ412" i="1" s="1"/>
  <c r="W412" i="1"/>
  <c r="U412" i="1" s="1"/>
  <c r="X412" i="1" s="1"/>
  <c r="R412" i="1" s="1"/>
  <c r="S412" i="1" s="1"/>
  <c r="AH412" i="1"/>
  <c r="AI146" i="1"/>
  <c r="AH146" i="1"/>
  <c r="AB146" i="1"/>
  <c r="AF146" i="1" s="1"/>
  <c r="BF301" i="1"/>
  <c r="BH301" i="1"/>
  <c r="AI325" i="1"/>
  <c r="AJ325" i="1" s="1"/>
  <c r="AB325" i="1"/>
  <c r="AF325" i="1" s="1"/>
  <c r="W325" i="1"/>
  <c r="U325" i="1" s="1"/>
  <c r="X325" i="1" s="1"/>
  <c r="R325" i="1" s="1"/>
  <c r="S325" i="1" s="1"/>
  <c r="AH325" i="1"/>
  <c r="BH311" i="1"/>
  <c r="BF311" i="1"/>
  <c r="AI426" i="1"/>
  <c r="AJ426" i="1" s="1"/>
  <c r="AB426" i="1"/>
  <c r="AF426" i="1" s="1"/>
  <c r="AH426" i="1"/>
  <c r="AI485" i="1"/>
  <c r="AB485" i="1"/>
  <c r="AF485" i="1" s="1"/>
  <c r="W485" i="1"/>
  <c r="U485" i="1" s="1"/>
  <c r="X485" i="1" s="1"/>
  <c r="R485" i="1" s="1"/>
  <c r="S485" i="1" s="1"/>
  <c r="AH485" i="1"/>
  <c r="W518" i="1"/>
  <c r="U518" i="1" s="1"/>
  <c r="X518" i="1" s="1"/>
  <c r="R518" i="1" s="1"/>
  <c r="S518" i="1" s="1"/>
  <c r="AI335" i="1"/>
  <c r="AJ335" i="1" s="1"/>
  <c r="AB335" i="1"/>
  <c r="AF335" i="1" s="1"/>
  <c r="AH335" i="1"/>
  <c r="W335" i="1"/>
  <c r="U335" i="1" s="1"/>
  <c r="X335" i="1" s="1"/>
  <c r="R335" i="1" s="1"/>
  <c r="S335" i="1" s="1"/>
  <c r="AB324" i="1"/>
  <c r="AF324" i="1" s="1"/>
  <c r="W324" i="1"/>
  <c r="U324" i="1" s="1"/>
  <c r="X324" i="1" s="1"/>
  <c r="R324" i="1" s="1"/>
  <c r="S324" i="1" s="1"/>
  <c r="AI324" i="1"/>
  <c r="AJ324" i="1" s="1"/>
  <c r="AH324" i="1"/>
  <c r="W426" i="1"/>
  <c r="U426" i="1" s="1"/>
  <c r="X426" i="1" s="1"/>
  <c r="R426" i="1" s="1"/>
  <c r="S426" i="1" s="1"/>
  <c r="AB508" i="1"/>
  <c r="AF508" i="1" s="1"/>
  <c r="AH508" i="1"/>
  <c r="AI508" i="1"/>
  <c r="AB555" i="1"/>
  <c r="AF555" i="1" s="1"/>
  <c r="AI555" i="1"/>
  <c r="AH555" i="1"/>
  <c r="AI176" i="1"/>
  <c r="AH176" i="1"/>
  <c r="AB176" i="1"/>
  <c r="AF176" i="1" s="1"/>
  <c r="AJ516" i="1"/>
  <c r="Z415" i="1"/>
  <c r="AA415" i="1" s="1"/>
  <c r="BH528" i="1"/>
  <c r="BF528" i="1"/>
  <c r="AB298" i="1"/>
  <c r="AF298" i="1" s="1"/>
  <c r="AI298" i="1"/>
  <c r="AJ298" i="1" s="1"/>
  <c r="AH298" i="1"/>
  <c r="AJ481" i="1"/>
  <c r="AB191" i="1"/>
  <c r="AF191" i="1" s="1"/>
  <c r="AI191" i="1"/>
  <c r="AJ191" i="1" s="1"/>
  <c r="AH191" i="1"/>
  <c r="AB271" i="1"/>
  <c r="AF271" i="1" s="1"/>
  <c r="AI271" i="1"/>
  <c r="AH271" i="1"/>
  <c r="W271" i="1"/>
  <c r="U271" i="1" s="1"/>
  <c r="X271" i="1" s="1"/>
  <c r="R271" i="1" s="1"/>
  <c r="S271" i="1" s="1"/>
  <c r="AB164" i="1"/>
  <c r="AF164" i="1" s="1"/>
  <c r="AI164" i="1"/>
  <c r="AH164" i="1"/>
  <c r="W164" i="1"/>
  <c r="U164" i="1" s="1"/>
  <c r="X164" i="1" s="1"/>
  <c r="R164" i="1" s="1"/>
  <c r="S164" i="1" s="1"/>
  <c r="AB119" i="1"/>
  <c r="AF119" i="1" s="1"/>
  <c r="AI119" i="1"/>
  <c r="AH119" i="1"/>
  <c r="Z106" i="1"/>
  <c r="AA106" i="1" s="1"/>
  <c r="AB447" i="1"/>
  <c r="AF447" i="1" s="1"/>
  <c r="AI447" i="1"/>
  <c r="AH447" i="1"/>
  <c r="BF541" i="1"/>
  <c r="BH541" i="1"/>
  <c r="AB319" i="1"/>
  <c r="AF319" i="1" s="1"/>
  <c r="AI319" i="1"/>
  <c r="AH319" i="1"/>
  <c r="W319" i="1"/>
  <c r="U319" i="1" s="1"/>
  <c r="X319" i="1" s="1"/>
  <c r="R319" i="1" s="1"/>
  <c r="S319" i="1" s="1"/>
  <c r="Z301" i="1"/>
  <c r="AA301" i="1" s="1"/>
  <c r="AB338" i="1"/>
  <c r="AF338" i="1" s="1"/>
  <c r="AH338" i="1"/>
  <c r="AI338" i="1"/>
  <c r="AJ338" i="1" s="1"/>
  <c r="W338" i="1"/>
  <c r="U338" i="1" s="1"/>
  <c r="X338" i="1" s="1"/>
  <c r="R338" i="1" s="1"/>
  <c r="S338" i="1" s="1"/>
  <c r="AB507" i="1"/>
  <c r="AF507" i="1" s="1"/>
  <c r="AI507" i="1"/>
  <c r="AJ507" i="1" s="1"/>
  <c r="AH507" i="1"/>
  <c r="Z427" i="1"/>
  <c r="AA427" i="1" s="1"/>
  <c r="BH253" i="1"/>
  <c r="BF253" i="1"/>
  <c r="AB414" i="1"/>
  <c r="AF414" i="1" s="1"/>
  <c r="AI414" i="1"/>
  <c r="AJ414" i="1" s="1"/>
  <c r="W414" i="1"/>
  <c r="U414" i="1" s="1"/>
  <c r="X414" i="1" s="1"/>
  <c r="R414" i="1" s="1"/>
  <c r="S414" i="1" s="1"/>
  <c r="AH414" i="1"/>
  <c r="AI480" i="1"/>
  <c r="AB480" i="1"/>
  <c r="AF480" i="1" s="1"/>
  <c r="W480" i="1"/>
  <c r="U480" i="1" s="1"/>
  <c r="X480" i="1" s="1"/>
  <c r="R480" i="1" s="1"/>
  <c r="S480" i="1" s="1"/>
  <c r="AH480" i="1"/>
  <c r="AB307" i="1"/>
  <c r="AF307" i="1" s="1"/>
  <c r="AI307" i="1"/>
  <c r="AJ307" i="1" s="1"/>
  <c r="AH307" i="1"/>
  <c r="AB346" i="1"/>
  <c r="AF346" i="1" s="1"/>
  <c r="AH346" i="1"/>
  <c r="AI346" i="1"/>
  <c r="AJ346" i="1" s="1"/>
  <c r="AI386" i="1"/>
  <c r="AB386" i="1"/>
  <c r="AF386" i="1" s="1"/>
  <c r="AH386" i="1"/>
  <c r="Z528" i="1"/>
  <c r="AA528" i="1" s="1"/>
  <c r="W272" i="1"/>
  <c r="U272" i="1" s="1"/>
  <c r="X272" i="1" s="1"/>
  <c r="R272" i="1" s="1"/>
  <c r="S272" i="1" s="1"/>
  <c r="BF224" i="1"/>
  <c r="BH224" i="1"/>
  <c r="AI81" i="1"/>
  <c r="AB81" i="1"/>
  <c r="AF81" i="1" s="1"/>
  <c r="AH81" i="1"/>
  <c r="W81" i="1"/>
  <c r="U81" i="1" s="1"/>
  <c r="X81" i="1" s="1"/>
  <c r="R81" i="1" s="1"/>
  <c r="S81" i="1" s="1"/>
  <c r="AB64" i="1"/>
  <c r="AF64" i="1" s="1"/>
  <c r="AH64" i="1"/>
  <c r="AI64" i="1"/>
  <c r="AI192" i="1"/>
  <c r="AJ192" i="1" s="1"/>
  <c r="AH192" i="1"/>
  <c r="AB192" i="1"/>
  <c r="AF192" i="1" s="1"/>
  <c r="AJ93" i="1"/>
  <c r="AB209" i="1"/>
  <c r="AF209" i="1" s="1"/>
  <c r="AI209" i="1"/>
  <c r="AJ209" i="1" s="1"/>
  <c r="W209" i="1"/>
  <c r="U209" i="1" s="1"/>
  <c r="X209" i="1" s="1"/>
  <c r="R209" i="1" s="1"/>
  <c r="S209" i="1" s="1"/>
  <c r="AH209" i="1"/>
  <c r="AJ99" i="1"/>
  <c r="AI174" i="1"/>
  <c r="AB174" i="1"/>
  <c r="AF174" i="1" s="1"/>
  <c r="AH174" i="1"/>
  <c r="W174" i="1"/>
  <c r="U174" i="1" s="1"/>
  <c r="X174" i="1" s="1"/>
  <c r="R174" i="1" s="1"/>
  <c r="S174" i="1" s="1"/>
  <c r="AI65" i="1"/>
  <c r="AJ65" i="1" s="1"/>
  <c r="AB65" i="1"/>
  <c r="AF65" i="1" s="1"/>
  <c r="AH65" i="1"/>
  <c r="AJ139" i="1"/>
  <c r="Z180" i="1"/>
  <c r="AA180" i="1" s="1"/>
  <c r="AB68" i="1"/>
  <c r="AF68" i="1" s="1"/>
  <c r="AI68" i="1"/>
  <c r="AJ68" i="1" s="1"/>
  <c r="W68" i="1"/>
  <c r="U68" i="1" s="1"/>
  <c r="X68" i="1" s="1"/>
  <c r="R68" i="1" s="1"/>
  <c r="S68" i="1" s="1"/>
  <c r="AH68" i="1"/>
  <c r="AB105" i="1"/>
  <c r="AF105" i="1" s="1"/>
  <c r="AI105" i="1"/>
  <c r="AJ105" i="1" s="1"/>
  <c r="AH105" i="1"/>
  <c r="Z182" i="1"/>
  <c r="AA182" i="1" s="1"/>
  <c r="AI220" i="1"/>
  <c r="AJ220" i="1" s="1"/>
  <c r="AB220" i="1"/>
  <c r="AF220" i="1" s="1"/>
  <c r="W220" i="1"/>
  <c r="U220" i="1" s="1"/>
  <c r="X220" i="1" s="1"/>
  <c r="R220" i="1" s="1"/>
  <c r="S220" i="1" s="1"/>
  <c r="AH220" i="1"/>
  <c r="AI498" i="1"/>
  <c r="AJ498" i="1" s="1"/>
  <c r="AB498" i="1"/>
  <c r="AF498" i="1" s="1"/>
  <c r="AH498" i="1"/>
  <c r="AB452" i="1"/>
  <c r="AF452" i="1" s="1"/>
  <c r="AI452" i="1"/>
  <c r="AJ452" i="1" s="1"/>
  <c r="AH452" i="1"/>
  <c r="W452" i="1"/>
  <c r="U452" i="1" s="1"/>
  <c r="X452" i="1" s="1"/>
  <c r="R452" i="1" s="1"/>
  <c r="S452" i="1" s="1"/>
  <c r="AB519" i="1"/>
  <c r="AF519" i="1" s="1"/>
  <c r="AI519" i="1"/>
  <c r="AJ519" i="1" s="1"/>
  <c r="AH519" i="1"/>
  <c r="W519" i="1"/>
  <c r="U519" i="1" s="1"/>
  <c r="X519" i="1" s="1"/>
  <c r="R519" i="1" s="1"/>
  <c r="S519" i="1" s="1"/>
  <c r="AB455" i="1"/>
  <c r="AF455" i="1" s="1"/>
  <c r="AI455" i="1"/>
  <c r="AJ455" i="1" s="1"/>
  <c r="AH455" i="1"/>
  <c r="AB500" i="1"/>
  <c r="AF500" i="1" s="1"/>
  <c r="AI500" i="1"/>
  <c r="AH500" i="1"/>
  <c r="W533" i="1"/>
  <c r="U533" i="1" s="1"/>
  <c r="X533" i="1" s="1"/>
  <c r="R533" i="1" s="1"/>
  <c r="S533" i="1" s="1"/>
  <c r="Z278" i="1"/>
  <c r="AA278" i="1" s="1"/>
  <c r="AB336" i="1"/>
  <c r="AF336" i="1" s="1"/>
  <c r="AI336" i="1"/>
  <c r="AJ336" i="1" s="1"/>
  <c r="W336" i="1"/>
  <c r="U336" i="1" s="1"/>
  <c r="X336" i="1" s="1"/>
  <c r="R336" i="1" s="1"/>
  <c r="S336" i="1" s="1"/>
  <c r="AH336" i="1"/>
  <c r="AI44" i="1"/>
  <c r="AJ44" i="1" s="1"/>
  <c r="AB44" i="1"/>
  <c r="AF44" i="1" s="1"/>
  <c r="AH44" i="1"/>
  <c r="AB22" i="1"/>
  <c r="AF22" i="1" s="1"/>
  <c r="AI22" i="1"/>
  <c r="AJ22" i="1" s="1"/>
  <c r="AH22" i="1"/>
  <c r="AI71" i="1"/>
  <c r="AB71" i="1"/>
  <c r="AF71" i="1" s="1"/>
  <c r="AH71" i="1"/>
  <c r="AB135" i="1"/>
  <c r="AF135" i="1" s="1"/>
  <c r="AI135" i="1"/>
  <c r="AJ135" i="1" s="1"/>
  <c r="AH135" i="1"/>
  <c r="Z224" i="1"/>
  <c r="AA224" i="1" s="1"/>
  <c r="AB329" i="1"/>
  <c r="AF329" i="1" s="1"/>
  <c r="AI329" i="1"/>
  <c r="AH329" i="1"/>
  <c r="W234" i="1"/>
  <c r="U234" i="1" s="1"/>
  <c r="X234" i="1" s="1"/>
  <c r="R234" i="1" s="1"/>
  <c r="S234" i="1" s="1"/>
  <c r="AB19" i="1"/>
  <c r="AF19" i="1" s="1"/>
  <c r="AI19" i="1"/>
  <c r="AH19" i="1"/>
  <c r="AI140" i="1"/>
  <c r="AH140" i="1"/>
  <c r="AB140" i="1"/>
  <c r="AF140" i="1" s="1"/>
  <c r="W140" i="1"/>
  <c r="U140" i="1" s="1"/>
  <c r="X140" i="1" s="1"/>
  <c r="R140" i="1" s="1"/>
  <c r="S140" i="1" s="1"/>
  <c r="BF88" i="1"/>
  <c r="BH88" i="1"/>
  <c r="AB160" i="1"/>
  <c r="AF160" i="1" s="1"/>
  <c r="AI160" i="1"/>
  <c r="AJ160" i="1" s="1"/>
  <c r="AH160" i="1"/>
  <c r="AI178" i="1"/>
  <c r="AB178" i="1"/>
  <c r="AF178" i="1" s="1"/>
  <c r="AH178" i="1"/>
  <c r="AI45" i="1"/>
  <c r="AH45" i="1"/>
  <c r="AB45" i="1"/>
  <c r="AF45" i="1" s="1"/>
  <c r="AH24" i="1"/>
  <c r="AB24" i="1"/>
  <c r="AF24" i="1" s="1"/>
  <c r="AI24" i="1"/>
  <c r="W113" i="1"/>
  <c r="U113" i="1" s="1"/>
  <c r="X113" i="1" s="1"/>
  <c r="R113" i="1" s="1"/>
  <c r="S113" i="1" s="1"/>
  <c r="AB70" i="1"/>
  <c r="AF70" i="1" s="1"/>
  <c r="AI70" i="1"/>
  <c r="AH70" i="1"/>
  <c r="W64" i="1"/>
  <c r="U64" i="1" s="1"/>
  <c r="X64" i="1" s="1"/>
  <c r="R64" i="1" s="1"/>
  <c r="S64" i="1" s="1"/>
  <c r="AB122" i="1"/>
  <c r="AF122" i="1" s="1"/>
  <c r="AI122" i="1"/>
  <c r="AH122" i="1"/>
  <c r="AB291" i="1"/>
  <c r="AF291" i="1" s="1"/>
  <c r="AI291" i="1"/>
  <c r="AJ291" i="1" s="1"/>
  <c r="AH291" i="1"/>
  <c r="AB409" i="1"/>
  <c r="AF409" i="1" s="1"/>
  <c r="AI409" i="1"/>
  <c r="AJ409" i="1" s="1"/>
  <c r="W409" i="1"/>
  <c r="U409" i="1" s="1"/>
  <c r="X409" i="1" s="1"/>
  <c r="R409" i="1" s="1"/>
  <c r="S409" i="1" s="1"/>
  <c r="AH409" i="1"/>
  <c r="W239" i="1"/>
  <c r="U239" i="1" s="1"/>
  <c r="X239" i="1" s="1"/>
  <c r="R239" i="1" s="1"/>
  <c r="S239" i="1" s="1"/>
  <c r="AI359" i="1"/>
  <c r="AB359" i="1"/>
  <c r="AF359" i="1" s="1"/>
  <c r="AH359" i="1"/>
  <c r="W359" i="1"/>
  <c r="U359" i="1" s="1"/>
  <c r="X359" i="1" s="1"/>
  <c r="R359" i="1" s="1"/>
  <c r="S359" i="1" s="1"/>
  <c r="AB129" i="1"/>
  <c r="AF129" i="1" s="1"/>
  <c r="AI129" i="1"/>
  <c r="AJ129" i="1" s="1"/>
  <c r="AH129" i="1"/>
  <c r="AI124" i="1"/>
  <c r="AB124" i="1"/>
  <c r="AF124" i="1" s="1"/>
  <c r="AH124" i="1"/>
  <c r="W45" i="1"/>
  <c r="U45" i="1" s="1"/>
  <c r="X45" i="1" s="1"/>
  <c r="R45" i="1" s="1"/>
  <c r="S45" i="1" s="1"/>
  <c r="AB165" i="1"/>
  <c r="AF165" i="1" s="1"/>
  <c r="AI165" i="1"/>
  <c r="AH165" i="1"/>
  <c r="AB183" i="1"/>
  <c r="AF183" i="1" s="1"/>
  <c r="AI183" i="1"/>
  <c r="AJ183" i="1" s="1"/>
  <c r="AH183" i="1"/>
  <c r="AI390" i="1"/>
  <c r="AJ390" i="1" s="1"/>
  <c r="AB390" i="1"/>
  <c r="AF390" i="1" s="1"/>
  <c r="AH390" i="1"/>
  <c r="W76" i="1"/>
  <c r="U76" i="1" s="1"/>
  <c r="X76" i="1" s="1"/>
  <c r="R76" i="1" s="1"/>
  <c r="S76" i="1" s="1"/>
  <c r="AB121" i="1"/>
  <c r="AF121" i="1" s="1"/>
  <c r="AI121" i="1"/>
  <c r="AH121" i="1"/>
  <c r="AB201" i="1"/>
  <c r="AF201" i="1" s="1"/>
  <c r="AI201" i="1"/>
  <c r="AJ201" i="1" s="1"/>
  <c r="W201" i="1"/>
  <c r="U201" i="1" s="1"/>
  <c r="X201" i="1" s="1"/>
  <c r="R201" i="1" s="1"/>
  <c r="S201" i="1" s="1"/>
  <c r="AH201" i="1"/>
  <c r="BH182" i="1"/>
  <c r="BF182" i="1"/>
  <c r="Z259" i="1"/>
  <c r="AA259" i="1" s="1"/>
  <c r="BH259" i="1"/>
  <c r="AJ42" i="1"/>
  <c r="AB33" i="1"/>
  <c r="AF33" i="1" s="1"/>
  <c r="AI33" i="1"/>
  <c r="AJ33" i="1" s="1"/>
  <c r="AH33" i="1"/>
  <c r="W133" i="1"/>
  <c r="U133" i="1" s="1"/>
  <c r="X133" i="1" s="1"/>
  <c r="R133" i="1" s="1"/>
  <c r="S133" i="1" s="1"/>
  <c r="AI342" i="1"/>
  <c r="AJ342" i="1" s="1"/>
  <c r="AB342" i="1"/>
  <c r="AF342" i="1" s="1"/>
  <c r="AH342" i="1"/>
  <c r="AB436" i="1"/>
  <c r="AF436" i="1" s="1"/>
  <c r="AI436" i="1"/>
  <c r="AH436" i="1"/>
  <c r="W436" i="1"/>
  <c r="U436" i="1" s="1"/>
  <c r="X436" i="1" s="1"/>
  <c r="R436" i="1" s="1"/>
  <c r="S436" i="1" s="1"/>
  <c r="Z530" i="1"/>
  <c r="AA530" i="1" s="1"/>
  <c r="AB389" i="1"/>
  <c r="AF389" i="1" s="1"/>
  <c r="AI389" i="1"/>
  <c r="AH389" i="1"/>
  <c r="AB282" i="1"/>
  <c r="AF282" i="1" s="1"/>
  <c r="AI282" i="1"/>
  <c r="AJ282" i="1" s="1"/>
  <c r="W282" i="1"/>
  <c r="U282" i="1" s="1"/>
  <c r="X282" i="1" s="1"/>
  <c r="R282" i="1" s="1"/>
  <c r="S282" i="1" s="1"/>
  <c r="AH282" i="1"/>
  <c r="AB237" i="1"/>
  <c r="AF237" i="1" s="1"/>
  <c r="AI237" i="1"/>
  <c r="AJ237" i="1" s="1"/>
  <c r="AH237" i="1"/>
  <c r="W361" i="1"/>
  <c r="U361" i="1" s="1"/>
  <c r="X361" i="1" s="1"/>
  <c r="R361" i="1" s="1"/>
  <c r="S361" i="1" s="1"/>
  <c r="AI526" i="1"/>
  <c r="AB526" i="1"/>
  <c r="AF526" i="1" s="1"/>
  <c r="W526" i="1"/>
  <c r="U526" i="1" s="1"/>
  <c r="X526" i="1" s="1"/>
  <c r="R526" i="1" s="1"/>
  <c r="S526" i="1" s="1"/>
  <c r="AH526" i="1"/>
  <c r="AH66" i="1"/>
  <c r="AB66" i="1"/>
  <c r="AF66" i="1" s="1"/>
  <c r="AI66" i="1"/>
  <c r="W98" i="1"/>
  <c r="U98" i="1" s="1"/>
  <c r="X98" i="1" s="1"/>
  <c r="R98" i="1" s="1"/>
  <c r="S98" i="1" s="1"/>
  <c r="AJ168" i="1"/>
  <c r="W203" i="1"/>
  <c r="U203" i="1" s="1"/>
  <c r="X203" i="1" s="1"/>
  <c r="R203" i="1" s="1"/>
  <c r="S203" i="1" s="1"/>
  <c r="AB302" i="1"/>
  <c r="AF302" i="1" s="1"/>
  <c r="AI302" i="1"/>
  <c r="AJ302" i="1" s="1"/>
  <c r="AH302" i="1"/>
  <c r="AH449" i="1"/>
  <c r="AB449" i="1"/>
  <c r="AF449" i="1" s="1"/>
  <c r="AI449" i="1"/>
  <c r="AJ449" i="1" s="1"/>
  <c r="AJ430" i="1"/>
  <c r="W555" i="1"/>
  <c r="U555" i="1" s="1"/>
  <c r="X555" i="1" s="1"/>
  <c r="R555" i="1" s="1"/>
  <c r="S555" i="1" s="1"/>
  <c r="AH216" i="1"/>
  <c r="AB216" i="1"/>
  <c r="AF216" i="1" s="1"/>
  <c r="AI216" i="1"/>
  <c r="W216" i="1"/>
  <c r="U216" i="1" s="1"/>
  <c r="X216" i="1" s="1"/>
  <c r="R216" i="1" s="1"/>
  <c r="S216" i="1" s="1"/>
  <c r="AI315" i="1"/>
  <c r="AB315" i="1"/>
  <c r="AF315" i="1" s="1"/>
  <c r="AH315" i="1"/>
  <c r="Z311" i="1"/>
  <c r="AA311" i="1" s="1"/>
  <c r="AB543" i="1"/>
  <c r="AF543" i="1" s="1"/>
  <c r="AH543" i="1"/>
  <c r="AI543" i="1"/>
  <c r="AJ543" i="1" s="1"/>
  <c r="BH556" i="1"/>
  <c r="AI60" i="1"/>
  <c r="AJ60" i="1" s="1"/>
  <c r="AB60" i="1"/>
  <c r="AF60" i="1" s="1"/>
  <c r="AH60" i="1"/>
  <c r="BH180" i="1"/>
  <c r="W222" i="1"/>
  <c r="U222" i="1" s="1"/>
  <c r="X222" i="1" s="1"/>
  <c r="R222" i="1" s="1"/>
  <c r="S222" i="1" s="1"/>
  <c r="AB352" i="1"/>
  <c r="AF352" i="1" s="1"/>
  <c r="AI352" i="1"/>
  <c r="AJ352" i="1" s="1"/>
  <c r="AH352" i="1"/>
  <c r="AJ505" i="1"/>
  <c r="AJ138" i="1"/>
  <c r="AI202" i="1"/>
  <c r="AJ202" i="1" s="1"/>
  <c r="AB202" i="1"/>
  <c r="AF202" i="1" s="1"/>
  <c r="AH202" i="1"/>
  <c r="Z247" i="1"/>
  <c r="AA247" i="1" s="1"/>
  <c r="AJ459" i="1"/>
  <c r="W345" i="1"/>
  <c r="U345" i="1" s="1"/>
  <c r="X345" i="1" s="1"/>
  <c r="R345" i="1" s="1"/>
  <c r="S345" i="1" s="1"/>
  <c r="W508" i="1"/>
  <c r="U508" i="1" s="1"/>
  <c r="X508" i="1" s="1"/>
  <c r="R508" i="1" s="1"/>
  <c r="S508" i="1" s="1"/>
  <c r="AI477" i="1"/>
  <c r="AJ477" i="1" s="1"/>
  <c r="AB477" i="1"/>
  <c r="AF477" i="1" s="1"/>
  <c r="AH477" i="1"/>
  <c r="AI497" i="1"/>
  <c r="AH497" i="1"/>
  <c r="AB497" i="1"/>
  <c r="AF497" i="1" s="1"/>
  <c r="AI110" i="1"/>
  <c r="AJ110" i="1" s="1"/>
  <c r="AH110" i="1"/>
  <c r="AB110" i="1"/>
  <c r="AF110" i="1" s="1"/>
  <c r="W110" i="1"/>
  <c r="U110" i="1" s="1"/>
  <c r="X110" i="1" s="1"/>
  <c r="R110" i="1" s="1"/>
  <c r="S110" i="1" s="1"/>
  <c r="AJ185" i="1"/>
  <c r="W176" i="1"/>
  <c r="U176" i="1" s="1"/>
  <c r="X176" i="1" s="1"/>
  <c r="R176" i="1" s="1"/>
  <c r="S176" i="1" s="1"/>
  <c r="AB310" i="1"/>
  <c r="AF310" i="1" s="1"/>
  <c r="AI310" i="1"/>
  <c r="AH310" i="1"/>
  <c r="AB440" i="1"/>
  <c r="AF440" i="1" s="1"/>
  <c r="AI440" i="1"/>
  <c r="AJ440" i="1" s="1"/>
  <c r="AH440" i="1"/>
  <c r="W440" i="1"/>
  <c r="U440" i="1" s="1"/>
  <c r="X440" i="1" s="1"/>
  <c r="R440" i="1" s="1"/>
  <c r="S440" i="1" s="1"/>
  <c r="W346" i="1"/>
  <c r="U346" i="1" s="1"/>
  <c r="X346" i="1" s="1"/>
  <c r="R346" i="1" s="1"/>
  <c r="S346" i="1" s="1"/>
  <c r="AJ340" i="1"/>
  <c r="AI297" i="1"/>
  <c r="AH297" i="1"/>
  <c r="AB297" i="1"/>
  <c r="AF297" i="1" s="1"/>
  <c r="Z327" i="1"/>
  <c r="AA327" i="1" s="1"/>
  <c r="AB420" i="1"/>
  <c r="AF420" i="1" s="1"/>
  <c r="AI420" i="1"/>
  <c r="AH420" i="1"/>
  <c r="BF415" i="1"/>
  <c r="BH415" i="1"/>
  <c r="AJ416" i="1"/>
  <c r="AJ468" i="1"/>
  <c r="AJ523" i="1"/>
  <c r="W537" i="1"/>
  <c r="U537" i="1" s="1"/>
  <c r="X537" i="1" s="1"/>
  <c r="R537" i="1" s="1"/>
  <c r="S537" i="1" s="1"/>
  <c r="W552" i="1"/>
  <c r="U552" i="1" s="1"/>
  <c r="X552" i="1" s="1"/>
  <c r="R552" i="1" s="1"/>
  <c r="S552" i="1" s="1"/>
  <c r="AJ181" i="1"/>
  <c r="Z431" i="1"/>
  <c r="AA431" i="1" s="1"/>
  <c r="AJ443" i="1"/>
  <c r="AJ356" i="1"/>
  <c r="AB332" i="1"/>
  <c r="AF332" i="1" s="1"/>
  <c r="AI332" i="1"/>
  <c r="AJ332" i="1" s="1"/>
  <c r="AH332" i="1"/>
  <c r="AB54" i="1"/>
  <c r="AF54" i="1" s="1"/>
  <c r="AI54" i="1"/>
  <c r="AH54" i="1"/>
  <c r="Z88" i="1"/>
  <c r="AA88" i="1" s="1"/>
  <c r="W230" i="1"/>
  <c r="U230" i="1" s="1"/>
  <c r="X230" i="1" s="1"/>
  <c r="R230" i="1" s="1"/>
  <c r="S230" i="1" s="1"/>
  <c r="AI92" i="1"/>
  <c r="AJ92" i="1" s="1"/>
  <c r="AH92" i="1"/>
  <c r="AB92" i="1"/>
  <c r="AF92" i="1" s="1"/>
  <c r="AI157" i="1"/>
  <c r="AB157" i="1"/>
  <c r="AF157" i="1" s="1"/>
  <c r="AH157" i="1"/>
  <c r="W157" i="1"/>
  <c r="U157" i="1" s="1"/>
  <c r="X157" i="1" s="1"/>
  <c r="R157" i="1" s="1"/>
  <c r="S157" i="1" s="1"/>
  <c r="AB251" i="1"/>
  <c r="AF251" i="1" s="1"/>
  <c r="AI251" i="1"/>
  <c r="AJ251" i="1" s="1"/>
  <c r="AH251" i="1"/>
  <c r="AI127" i="1"/>
  <c r="AB127" i="1"/>
  <c r="AF127" i="1" s="1"/>
  <c r="AH127" i="1"/>
  <c r="AB69" i="1"/>
  <c r="AF69" i="1" s="1"/>
  <c r="AI69" i="1"/>
  <c r="AJ69" i="1" s="1"/>
  <c r="AH69" i="1"/>
  <c r="W332" i="1"/>
  <c r="U332" i="1" s="1"/>
  <c r="X332" i="1" s="1"/>
  <c r="R332" i="1" s="1"/>
  <c r="S332" i="1" s="1"/>
  <c r="AB227" i="1"/>
  <c r="AF227" i="1" s="1"/>
  <c r="AI227" i="1"/>
  <c r="AJ227" i="1" s="1"/>
  <c r="AH227" i="1"/>
  <c r="W227" i="1"/>
  <c r="U227" i="1" s="1"/>
  <c r="X227" i="1" s="1"/>
  <c r="R227" i="1" s="1"/>
  <c r="S227" i="1" s="1"/>
  <c r="AJ226" i="1"/>
  <c r="AI371" i="1"/>
  <c r="AJ371" i="1" s="1"/>
  <c r="AB371" i="1"/>
  <c r="AF371" i="1" s="1"/>
  <c r="AH371" i="1"/>
  <c r="W54" i="1"/>
  <c r="U54" i="1" s="1"/>
  <c r="X54" i="1" s="1"/>
  <c r="R54" i="1" s="1"/>
  <c r="S54" i="1" s="1"/>
  <c r="AB17" i="1"/>
  <c r="AF17" i="1" s="1"/>
  <c r="AI17" i="1"/>
  <c r="AH17" i="1"/>
  <c r="BH96" i="1"/>
  <c r="BF96" i="1"/>
  <c r="AB177" i="1"/>
  <c r="AF177" i="1" s="1"/>
  <c r="AI177" i="1"/>
  <c r="AJ177" i="1" s="1"/>
  <c r="AH177" i="1"/>
  <c r="AI170" i="1"/>
  <c r="AB170" i="1"/>
  <c r="AF170" i="1" s="1"/>
  <c r="AH170" i="1"/>
  <c r="AB47" i="1"/>
  <c r="AF47" i="1" s="1"/>
  <c r="AI47" i="1"/>
  <c r="AJ47" i="1" s="1"/>
  <c r="AH47" i="1"/>
  <c r="W47" i="1"/>
  <c r="U47" i="1" s="1"/>
  <c r="X47" i="1" s="1"/>
  <c r="R47" i="1" s="1"/>
  <c r="S47" i="1" s="1"/>
  <c r="W44" i="1"/>
  <c r="U44" i="1" s="1"/>
  <c r="X44" i="1" s="1"/>
  <c r="R44" i="1" s="1"/>
  <c r="S44" i="1" s="1"/>
  <c r="W74" i="1"/>
  <c r="U74" i="1" s="1"/>
  <c r="X74" i="1" s="1"/>
  <c r="R74" i="1" s="1"/>
  <c r="S74" i="1" s="1"/>
  <c r="W155" i="1"/>
  <c r="U155" i="1" s="1"/>
  <c r="X155" i="1" s="1"/>
  <c r="R155" i="1" s="1"/>
  <c r="S155" i="1" s="1"/>
  <c r="AB169" i="1"/>
  <c r="AF169" i="1" s="1"/>
  <c r="AI169" i="1"/>
  <c r="AH169" i="1"/>
  <c r="W170" i="1"/>
  <c r="U170" i="1" s="1"/>
  <c r="X170" i="1" s="1"/>
  <c r="R170" i="1" s="1"/>
  <c r="S170" i="1" s="1"/>
  <c r="W199" i="1"/>
  <c r="U199" i="1" s="1"/>
  <c r="X199" i="1" s="1"/>
  <c r="R199" i="1" s="1"/>
  <c r="S199" i="1" s="1"/>
  <c r="AB213" i="1"/>
  <c r="AF213" i="1" s="1"/>
  <c r="AI213" i="1"/>
  <c r="AJ213" i="1" s="1"/>
  <c r="AH213" i="1"/>
  <c r="W19" i="1"/>
  <c r="U19" i="1" s="1"/>
  <c r="X19" i="1" s="1"/>
  <c r="R19" i="1" s="1"/>
  <c r="S19" i="1" s="1"/>
  <c r="AH32" i="1"/>
  <c r="AB32" i="1"/>
  <c r="AF32" i="1" s="1"/>
  <c r="AI32" i="1"/>
  <c r="AJ32" i="1" s="1"/>
  <c r="AI118" i="1"/>
  <c r="AJ118" i="1" s="1"/>
  <c r="AB118" i="1"/>
  <c r="AF118" i="1" s="1"/>
  <c r="AH118" i="1"/>
  <c r="W118" i="1"/>
  <c r="U118" i="1" s="1"/>
  <c r="X118" i="1" s="1"/>
  <c r="R118" i="1" s="1"/>
  <c r="S118" i="1" s="1"/>
  <c r="AI77" i="1"/>
  <c r="AJ77" i="1" s="1"/>
  <c r="AH77" i="1"/>
  <c r="AB77" i="1"/>
  <c r="AF77" i="1" s="1"/>
  <c r="BH154" i="1"/>
  <c r="Z217" i="1"/>
  <c r="AA217" i="1" s="1"/>
  <c r="Z208" i="1"/>
  <c r="AA208" i="1" s="1"/>
  <c r="AB316" i="1"/>
  <c r="AF316" i="1" s="1"/>
  <c r="AI316" i="1"/>
  <c r="AH316" i="1"/>
  <c r="W316" i="1"/>
  <c r="U316" i="1" s="1"/>
  <c r="X316" i="1" s="1"/>
  <c r="R316" i="1" s="1"/>
  <c r="S316" i="1" s="1"/>
  <c r="AB320" i="1"/>
  <c r="AF320" i="1" s="1"/>
  <c r="AI320" i="1"/>
  <c r="AH320" i="1"/>
  <c r="AI57" i="1"/>
  <c r="AB57" i="1"/>
  <c r="AF57" i="1" s="1"/>
  <c r="AH57" i="1"/>
  <c r="AH90" i="1"/>
  <c r="AI90" i="1"/>
  <c r="AB90" i="1"/>
  <c r="AF90" i="1" s="1"/>
  <c r="AI43" i="1"/>
  <c r="AJ43" i="1" s="1"/>
  <c r="AB43" i="1"/>
  <c r="AF43" i="1" s="1"/>
  <c r="AH43" i="1"/>
  <c r="BF112" i="1"/>
  <c r="BH112" i="1"/>
  <c r="W158" i="1"/>
  <c r="U158" i="1" s="1"/>
  <c r="X158" i="1" s="1"/>
  <c r="R158" i="1" s="1"/>
  <c r="S158" i="1" s="1"/>
  <c r="AB250" i="1"/>
  <c r="AF250" i="1" s="1"/>
  <c r="AI250" i="1"/>
  <c r="AJ250" i="1" s="1"/>
  <c r="AH250" i="1"/>
  <c r="AI257" i="1"/>
  <c r="AB257" i="1"/>
  <c r="AF257" i="1" s="1"/>
  <c r="AH257" i="1"/>
  <c r="AI117" i="1"/>
  <c r="AH117" i="1"/>
  <c r="AB117" i="1"/>
  <c r="AF117" i="1" s="1"/>
  <c r="AB151" i="1"/>
  <c r="AF151" i="1" s="1"/>
  <c r="AI151" i="1"/>
  <c r="AH151" i="1"/>
  <c r="W151" i="1"/>
  <c r="U151" i="1" s="1"/>
  <c r="X151" i="1" s="1"/>
  <c r="R151" i="1" s="1"/>
  <c r="S151" i="1" s="1"/>
  <c r="AI293" i="1"/>
  <c r="AJ293" i="1" s="1"/>
  <c r="AB293" i="1"/>
  <c r="AF293" i="1" s="1"/>
  <c r="AH293" i="1"/>
  <c r="AJ304" i="1"/>
  <c r="AI382" i="1"/>
  <c r="AJ382" i="1" s="1"/>
  <c r="AB382" i="1"/>
  <c r="AF382" i="1" s="1"/>
  <c r="AH382" i="1"/>
  <c r="AB410" i="1"/>
  <c r="AF410" i="1" s="1"/>
  <c r="AI410" i="1"/>
  <c r="AJ410" i="1" s="1"/>
  <c r="AH410" i="1"/>
  <c r="W500" i="1"/>
  <c r="U500" i="1" s="1"/>
  <c r="X500" i="1" s="1"/>
  <c r="R500" i="1" s="1"/>
  <c r="S500" i="1" s="1"/>
  <c r="BF530" i="1"/>
  <c r="BH530" i="1"/>
  <c r="W364" i="1"/>
  <c r="U364" i="1" s="1"/>
  <c r="X364" i="1" s="1"/>
  <c r="R364" i="1" s="1"/>
  <c r="S364" i="1" s="1"/>
  <c r="AB506" i="1"/>
  <c r="AF506" i="1" s="1"/>
  <c r="AI506" i="1"/>
  <c r="AH506" i="1"/>
  <c r="AJ103" i="1"/>
  <c r="AB381" i="1"/>
  <c r="AF381" i="1" s="1"/>
  <c r="AI381" i="1"/>
  <c r="AH381" i="1"/>
  <c r="W371" i="1"/>
  <c r="U371" i="1" s="1"/>
  <c r="X371" i="1" s="1"/>
  <c r="R371" i="1" s="1"/>
  <c r="S371" i="1" s="1"/>
  <c r="AB464" i="1"/>
  <c r="AF464" i="1" s="1"/>
  <c r="AI464" i="1"/>
  <c r="AH464" i="1"/>
  <c r="W464" i="1"/>
  <c r="U464" i="1" s="1"/>
  <c r="X464" i="1" s="1"/>
  <c r="R464" i="1" s="1"/>
  <c r="S464" i="1" s="1"/>
  <c r="AI442" i="1"/>
  <c r="AB442" i="1"/>
  <c r="AF442" i="1" s="1"/>
  <c r="AH442" i="1"/>
  <c r="AB491" i="1"/>
  <c r="AF491" i="1" s="1"/>
  <c r="AI491" i="1"/>
  <c r="AJ491" i="1" s="1"/>
  <c r="AH491" i="1"/>
  <c r="W525" i="1"/>
  <c r="U525" i="1" s="1"/>
  <c r="X525" i="1" s="1"/>
  <c r="R525" i="1" s="1"/>
  <c r="S525" i="1" s="1"/>
  <c r="W286" i="1"/>
  <c r="U286" i="1" s="1"/>
  <c r="X286" i="1" s="1"/>
  <c r="R286" i="1" s="1"/>
  <c r="S286" i="1" s="1"/>
  <c r="AI347" i="1"/>
  <c r="AJ347" i="1" s="1"/>
  <c r="AH347" i="1"/>
  <c r="AB347" i="1"/>
  <c r="AF347" i="1" s="1"/>
  <c r="BH384" i="1"/>
  <c r="W348" i="1"/>
  <c r="U348" i="1" s="1"/>
  <c r="X348" i="1" s="1"/>
  <c r="R348" i="1" s="1"/>
  <c r="S348" i="1" s="1"/>
  <c r="AJ494" i="1"/>
  <c r="Z517" i="1"/>
  <c r="AA517" i="1" s="1"/>
  <c r="AJ23" i="1"/>
  <c r="W146" i="1"/>
  <c r="U146" i="1" s="1"/>
  <c r="X146" i="1" s="1"/>
  <c r="R146" i="1" s="1"/>
  <c r="S146" i="1" s="1"/>
  <c r="AI363" i="1"/>
  <c r="AJ363" i="1" s="1"/>
  <c r="AB363" i="1"/>
  <c r="AF363" i="1" s="1"/>
  <c r="AH363" i="1"/>
  <c r="W293" i="1"/>
  <c r="U293" i="1" s="1"/>
  <c r="X293" i="1" s="1"/>
  <c r="R293" i="1" s="1"/>
  <c r="S293" i="1" s="1"/>
  <c r="AB398" i="1"/>
  <c r="AF398" i="1" s="1"/>
  <c r="AI398" i="1"/>
  <c r="AH398" i="1"/>
  <c r="AI483" i="1"/>
  <c r="AJ483" i="1" s="1"/>
  <c r="AB483" i="1"/>
  <c r="AF483" i="1" s="1"/>
  <c r="AH483" i="1"/>
  <c r="Z454" i="1"/>
  <c r="AA454" i="1" s="1"/>
  <c r="W507" i="1"/>
  <c r="U507" i="1" s="1"/>
  <c r="X507" i="1" s="1"/>
  <c r="R507" i="1" s="1"/>
  <c r="S507" i="1" s="1"/>
  <c r="Z548" i="1"/>
  <c r="AA548" i="1" s="1"/>
  <c r="W188" i="1"/>
  <c r="U188" i="1" s="1"/>
  <c r="X188" i="1" s="1"/>
  <c r="R188" i="1" s="1"/>
  <c r="S188" i="1" s="1"/>
  <c r="W331" i="1"/>
  <c r="U331" i="1" s="1"/>
  <c r="X331" i="1" s="1"/>
  <c r="R331" i="1" s="1"/>
  <c r="S331" i="1" s="1"/>
  <c r="AB270" i="1"/>
  <c r="AF270" i="1" s="1"/>
  <c r="AI270" i="1"/>
  <c r="AJ270" i="1" s="1"/>
  <c r="AH270" i="1"/>
  <c r="AB391" i="1"/>
  <c r="AF391" i="1" s="1"/>
  <c r="AI391" i="1"/>
  <c r="W391" i="1"/>
  <c r="U391" i="1" s="1"/>
  <c r="X391" i="1" s="1"/>
  <c r="R391" i="1" s="1"/>
  <c r="S391" i="1" s="1"/>
  <c r="AH391" i="1"/>
  <c r="AJ326" i="1"/>
  <c r="Z379" i="1"/>
  <c r="AA379" i="1" s="1"/>
  <c r="AB529" i="1"/>
  <c r="AF529" i="1" s="1"/>
  <c r="AI529" i="1"/>
  <c r="AJ529" i="1" s="1"/>
  <c r="AH529" i="1"/>
  <c r="W529" i="1"/>
  <c r="U529" i="1" s="1"/>
  <c r="X529" i="1" s="1"/>
  <c r="R529" i="1" s="1"/>
  <c r="S529" i="1" s="1"/>
  <c r="W498" i="1"/>
  <c r="U498" i="1" s="1"/>
  <c r="X498" i="1" s="1"/>
  <c r="R498" i="1" s="1"/>
  <c r="S498" i="1" s="1"/>
  <c r="AB457" i="1"/>
  <c r="AF457" i="1" s="1"/>
  <c r="AH457" i="1"/>
  <c r="AI457" i="1"/>
  <c r="AI475" i="1"/>
  <c r="AB475" i="1"/>
  <c r="AF475" i="1" s="1"/>
  <c r="AH475" i="1"/>
  <c r="AB383" i="1"/>
  <c r="AF383" i="1" s="1"/>
  <c r="AI383" i="1"/>
  <c r="AJ383" i="1" s="1"/>
  <c r="W383" i="1"/>
  <c r="U383" i="1" s="1"/>
  <c r="X383" i="1" s="1"/>
  <c r="R383" i="1" s="1"/>
  <c r="S383" i="1" s="1"/>
  <c r="AH383" i="1"/>
  <c r="BH327" i="1"/>
  <c r="BF327" i="1"/>
  <c r="AI499" i="1"/>
  <c r="AJ499" i="1" s="1"/>
  <c r="AB499" i="1"/>
  <c r="AF499" i="1" s="1"/>
  <c r="AH499" i="1"/>
  <c r="AB318" i="1"/>
  <c r="AF318" i="1" s="1"/>
  <c r="AI318" i="1"/>
  <c r="AJ318" i="1" s="1"/>
  <c r="AH318" i="1"/>
  <c r="W298" i="1"/>
  <c r="U298" i="1" s="1"/>
  <c r="X298" i="1" s="1"/>
  <c r="R298" i="1" s="1"/>
  <c r="S298" i="1" s="1"/>
  <c r="BF431" i="1"/>
  <c r="BH431" i="1"/>
  <c r="AB221" i="1"/>
  <c r="AF221" i="1" s="1"/>
  <c r="AI221" i="1"/>
  <c r="AJ221" i="1" s="1"/>
  <c r="AH221" i="1"/>
  <c r="AI341" i="1"/>
  <c r="AJ341" i="1" s="1"/>
  <c r="AB341" i="1"/>
  <c r="AF341" i="1" s="1"/>
  <c r="AH341" i="1"/>
  <c r="W341" i="1"/>
  <c r="U341" i="1" s="1"/>
  <c r="X341" i="1" s="1"/>
  <c r="R341" i="1" s="1"/>
  <c r="S341" i="1" s="1"/>
  <c r="AH82" i="1"/>
  <c r="AI82" i="1"/>
  <c r="AB82" i="1"/>
  <c r="AF82" i="1" s="1"/>
  <c r="AI79" i="1"/>
  <c r="AJ79" i="1" s="1"/>
  <c r="AB79" i="1"/>
  <c r="AF79" i="1" s="1"/>
  <c r="AH79" i="1"/>
  <c r="AB246" i="1"/>
  <c r="AF246" i="1" s="1"/>
  <c r="W246" i="1"/>
  <c r="U246" i="1" s="1"/>
  <c r="X246" i="1" s="1"/>
  <c r="R246" i="1" s="1"/>
  <c r="S246" i="1" s="1"/>
  <c r="AI246" i="1"/>
  <c r="AJ246" i="1" s="1"/>
  <c r="AH246" i="1"/>
  <c r="AI281" i="1"/>
  <c r="AB281" i="1"/>
  <c r="AF281" i="1" s="1"/>
  <c r="AH281" i="1"/>
  <c r="AB46" i="1"/>
  <c r="AF46" i="1" s="1"/>
  <c r="AI46" i="1"/>
  <c r="AJ46" i="1" s="1"/>
  <c r="AH46" i="1"/>
  <c r="Z162" i="1"/>
  <c r="AA162" i="1" s="1"/>
  <c r="AI108" i="1"/>
  <c r="AJ108" i="1" s="1"/>
  <c r="AH108" i="1"/>
  <c r="AB108" i="1"/>
  <c r="AF108" i="1" s="1"/>
  <c r="AB299" i="1"/>
  <c r="AF299" i="1" s="1"/>
  <c r="AI299" i="1"/>
  <c r="AJ299" i="1" s="1"/>
  <c r="AH299" i="1"/>
  <c r="AB130" i="1"/>
  <c r="AF130" i="1" s="1"/>
  <c r="AI130" i="1"/>
  <c r="AH130" i="1"/>
  <c r="AB229" i="1"/>
  <c r="AF229" i="1" s="1"/>
  <c r="AI229" i="1"/>
  <c r="AJ229" i="1" s="1"/>
  <c r="AH229" i="1"/>
  <c r="AI241" i="1"/>
  <c r="AB241" i="1"/>
  <c r="AF241" i="1" s="1"/>
  <c r="AH241" i="1"/>
  <c r="AB370" i="1"/>
  <c r="AF370" i="1" s="1"/>
  <c r="AH370" i="1"/>
  <c r="AI370" i="1"/>
  <c r="W370" i="1"/>
  <c r="U370" i="1" s="1"/>
  <c r="X370" i="1" s="1"/>
  <c r="R370" i="1" s="1"/>
  <c r="S370" i="1" s="1"/>
  <c r="AB284" i="1"/>
  <c r="AF284" i="1" s="1"/>
  <c r="AI284" i="1"/>
  <c r="AJ284" i="1" s="1"/>
  <c r="AH284" i="1"/>
  <c r="AB306" i="1"/>
  <c r="AF306" i="1" s="1"/>
  <c r="AI306" i="1"/>
  <c r="AH306" i="1"/>
  <c r="Z384" i="1"/>
  <c r="AA384" i="1" s="1"/>
  <c r="AI490" i="1"/>
  <c r="AJ490" i="1" s="1"/>
  <c r="AB490" i="1"/>
  <c r="AF490" i="1" s="1"/>
  <c r="AH490" i="1"/>
  <c r="W102" i="1"/>
  <c r="U102" i="1" s="1"/>
  <c r="X102" i="1" s="1"/>
  <c r="R102" i="1" s="1"/>
  <c r="S102" i="1" s="1"/>
  <c r="W101" i="1"/>
  <c r="U101" i="1" s="1"/>
  <c r="X101" i="1" s="1"/>
  <c r="R101" i="1" s="1"/>
  <c r="S101" i="1" s="1"/>
  <c r="AB55" i="1"/>
  <c r="AF55" i="1" s="1"/>
  <c r="AI55" i="1"/>
  <c r="AH55" i="1"/>
  <c r="AB205" i="1"/>
  <c r="AF205" i="1" s="1"/>
  <c r="AI205" i="1"/>
  <c r="AJ205" i="1" s="1"/>
  <c r="AH205" i="1"/>
  <c r="Z243" i="1"/>
  <c r="AA243" i="1" s="1"/>
  <c r="AB35" i="1"/>
  <c r="AF35" i="1" s="1"/>
  <c r="AI35" i="1"/>
  <c r="AH35" i="1"/>
  <c r="AI73" i="1"/>
  <c r="AJ73" i="1" s="1"/>
  <c r="AB73" i="1"/>
  <c r="AF73" i="1" s="1"/>
  <c r="AH73" i="1"/>
  <c r="Z96" i="1"/>
  <c r="AA96" i="1" s="1"/>
  <c r="AB141" i="1"/>
  <c r="AF141" i="1" s="1"/>
  <c r="AI141" i="1"/>
  <c r="AJ141" i="1" s="1"/>
  <c r="W141" i="1"/>
  <c r="U141" i="1" s="1"/>
  <c r="X141" i="1" s="1"/>
  <c r="R141" i="1" s="1"/>
  <c r="S141" i="1" s="1"/>
  <c r="AH141" i="1"/>
  <c r="AI37" i="1"/>
  <c r="AB37" i="1"/>
  <c r="AF37" i="1" s="1"/>
  <c r="AH37" i="1"/>
  <c r="W41" i="1"/>
  <c r="U41" i="1" s="1"/>
  <c r="X41" i="1" s="1"/>
  <c r="R41" i="1" s="1"/>
  <c r="S41" i="1" s="1"/>
  <c r="AI136" i="1"/>
  <c r="AB136" i="1"/>
  <c r="AF136" i="1" s="1"/>
  <c r="AH136" i="1"/>
  <c r="AB78" i="1"/>
  <c r="AF78" i="1" s="1"/>
  <c r="AI78" i="1"/>
  <c r="AJ78" i="1" s="1"/>
  <c r="AH78" i="1"/>
  <c r="W191" i="1"/>
  <c r="U191" i="1" s="1"/>
  <c r="X191" i="1" s="1"/>
  <c r="R191" i="1" s="1"/>
  <c r="S191" i="1" s="1"/>
  <c r="AI400" i="1"/>
  <c r="AB400" i="1"/>
  <c r="AF400" i="1" s="1"/>
  <c r="AH400" i="1"/>
  <c r="AI255" i="1"/>
  <c r="AJ255" i="1" s="1"/>
  <c r="AH255" i="1"/>
  <c r="AB255" i="1"/>
  <c r="AF255" i="1" s="1"/>
  <c r="Z285" i="1"/>
  <c r="AA285" i="1" s="1"/>
  <c r="AB40" i="1"/>
  <c r="AF40" i="1" s="1"/>
  <c r="AH40" i="1"/>
  <c r="AI40" i="1"/>
  <c r="AI63" i="1"/>
  <c r="AJ63" i="1" s="1"/>
  <c r="AB63" i="1"/>
  <c r="AF63" i="1" s="1"/>
  <c r="AH63" i="1"/>
  <c r="AB59" i="1"/>
  <c r="AF59" i="1" s="1"/>
  <c r="AI59" i="1"/>
  <c r="AJ59" i="1" s="1"/>
  <c r="AH59" i="1"/>
  <c r="BH75" i="1"/>
  <c r="AB254" i="1"/>
  <c r="AF254" i="1" s="1"/>
  <c r="AI254" i="1"/>
  <c r="AJ254" i="1" s="1"/>
  <c r="AH254" i="1"/>
  <c r="AI245" i="1"/>
  <c r="AB245" i="1"/>
  <c r="AF245" i="1" s="1"/>
  <c r="AH245" i="1"/>
  <c r="W245" i="1"/>
  <c r="U245" i="1" s="1"/>
  <c r="X245" i="1" s="1"/>
  <c r="R245" i="1" s="1"/>
  <c r="S245" i="1" s="1"/>
  <c r="AI21" i="1"/>
  <c r="AB21" i="1"/>
  <c r="AF21" i="1" s="1"/>
  <c r="AH21" i="1"/>
  <c r="AI86" i="1"/>
  <c r="AB86" i="1"/>
  <c r="AF86" i="1" s="1"/>
  <c r="W86" i="1"/>
  <c r="U86" i="1" s="1"/>
  <c r="X86" i="1" s="1"/>
  <c r="R86" i="1" s="1"/>
  <c r="S86" i="1" s="1"/>
  <c r="AH86" i="1"/>
  <c r="AI52" i="1"/>
  <c r="AB52" i="1"/>
  <c r="AF52" i="1" s="1"/>
  <c r="W52" i="1"/>
  <c r="U52" i="1" s="1"/>
  <c r="X52" i="1" s="1"/>
  <c r="R52" i="1" s="1"/>
  <c r="S52" i="1" s="1"/>
  <c r="AH52" i="1"/>
  <c r="AB159" i="1"/>
  <c r="AF159" i="1" s="1"/>
  <c r="AI159" i="1"/>
  <c r="AJ159" i="1" s="1"/>
  <c r="AH159" i="1"/>
  <c r="AI194" i="1"/>
  <c r="AJ194" i="1" s="1"/>
  <c r="AB194" i="1"/>
  <c r="AF194" i="1" s="1"/>
  <c r="AH194" i="1"/>
  <c r="AJ179" i="1"/>
  <c r="AI228" i="1"/>
  <c r="AJ228" i="1" s="1"/>
  <c r="AB228" i="1"/>
  <c r="AF228" i="1" s="1"/>
  <c r="AH228" i="1"/>
  <c r="AB125" i="1"/>
  <c r="AF125" i="1" s="1"/>
  <c r="AI125" i="1"/>
  <c r="AJ125" i="1" s="1"/>
  <c r="AH125" i="1"/>
  <c r="W34" i="1"/>
  <c r="U34" i="1" s="1"/>
  <c r="X34" i="1" s="1"/>
  <c r="R34" i="1" s="1"/>
  <c r="S34" i="1" s="1"/>
  <c r="W63" i="1"/>
  <c r="U63" i="1" s="1"/>
  <c r="X63" i="1" s="1"/>
  <c r="R63" i="1" s="1"/>
  <c r="S63" i="1" s="1"/>
  <c r="Z112" i="1"/>
  <c r="AA112" i="1" s="1"/>
  <c r="AB262" i="1"/>
  <c r="AF262" i="1" s="1"/>
  <c r="AI262" i="1"/>
  <c r="AH262" i="1"/>
  <c r="AB61" i="1"/>
  <c r="AF61" i="1" s="1"/>
  <c r="AH61" i="1"/>
  <c r="AI61" i="1"/>
  <c r="AJ207" i="1"/>
  <c r="AB312" i="1"/>
  <c r="AF312" i="1" s="1"/>
  <c r="AI312" i="1"/>
  <c r="AJ312" i="1" s="1"/>
  <c r="AH312" i="1"/>
  <c r="AB432" i="1"/>
  <c r="AF432" i="1" s="1"/>
  <c r="AI432" i="1"/>
  <c r="AH432" i="1"/>
  <c r="AI538" i="1"/>
  <c r="AJ538" i="1" s="1"/>
  <c r="AB538" i="1"/>
  <c r="AF538" i="1" s="1"/>
  <c r="W538" i="1"/>
  <c r="U538" i="1" s="1"/>
  <c r="X538" i="1" s="1"/>
  <c r="R538" i="1" s="1"/>
  <c r="S538" i="1" s="1"/>
  <c r="AH538" i="1"/>
  <c r="BF540" i="1"/>
  <c r="BH540" i="1"/>
  <c r="AB557" i="1"/>
  <c r="AF557" i="1" s="1"/>
  <c r="AI557" i="1"/>
  <c r="W557" i="1"/>
  <c r="U557" i="1" s="1"/>
  <c r="X557" i="1" s="1"/>
  <c r="R557" i="1" s="1"/>
  <c r="S557" i="1" s="1"/>
  <c r="AH557" i="1"/>
  <c r="AB397" i="1"/>
  <c r="AF397" i="1" s="1"/>
  <c r="AI397" i="1"/>
  <c r="AJ397" i="1" s="1"/>
  <c r="AH397" i="1"/>
  <c r="AI460" i="1"/>
  <c r="AJ460" i="1" s="1"/>
  <c r="AB460" i="1"/>
  <c r="AF460" i="1" s="1"/>
  <c r="AH460" i="1"/>
  <c r="AB193" i="1"/>
  <c r="AF193" i="1" s="1"/>
  <c r="AI193" i="1"/>
  <c r="AJ193" i="1" s="1"/>
  <c r="AH193" i="1"/>
  <c r="W193" i="1"/>
  <c r="U193" i="1" s="1"/>
  <c r="X193" i="1" s="1"/>
  <c r="R193" i="1" s="1"/>
  <c r="S193" i="1" s="1"/>
  <c r="AB219" i="1"/>
  <c r="AF219" i="1" s="1"/>
  <c r="AI219" i="1"/>
  <c r="AJ219" i="1" s="1"/>
  <c r="AH219" i="1"/>
  <c r="AJ263" i="1"/>
  <c r="AB368" i="1"/>
  <c r="AF368" i="1" s="1"/>
  <c r="AI368" i="1"/>
  <c r="AJ368" i="1" s="1"/>
  <c r="AH368" i="1"/>
  <c r="AB373" i="1"/>
  <c r="AF373" i="1" s="1"/>
  <c r="AI373" i="1"/>
  <c r="AH373" i="1"/>
  <c r="W373" i="1"/>
  <c r="U373" i="1" s="1"/>
  <c r="X373" i="1" s="1"/>
  <c r="R373" i="1" s="1"/>
  <c r="S373" i="1" s="1"/>
  <c r="AJ448" i="1"/>
  <c r="AB531" i="1"/>
  <c r="AF531" i="1" s="1"/>
  <c r="AI531" i="1"/>
  <c r="AJ531" i="1" s="1"/>
  <c r="AH531" i="1"/>
  <c r="W531" i="1"/>
  <c r="U531" i="1" s="1"/>
  <c r="X531" i="1" s="1"/>
  <c r="R531" i="1" s="1"/>
  <c r="S531" i="1" s="1"/>
  <c r="AB522" i="1"/>
  <c r="AF522" i="1" s="1"/>
  <c r="AI522" i="1"/>
  <c r="AJ522" i="1" s="1"/>
  <c r="W522" i="1"/>
  <c r="U522" i="1" s="1"/>
  <c r="X522" i="1" s="1"/>
  <c r="R522" i="1" s="1"/>
  <c r="S522" i="1" s="1"/>
  <c r="AH522" i="1"/>
  <c r="W312" i="1"/>
  <c r="U312" i="1" s="1"/>
  <c r="X312" i="1" s="1"/>
  <c r="R312" i="1" s="1"/>
  <c r="S312" i="1" s="1"/>
  <c r="AB453" i="1"/>
  <c r="AF453" i="1" s="1"/>
  <c r="AI453" i="1"/>
  <c r="AJ453" i="1" s="1"/>
  <c r="W453" i="1"/>
  <c r="U453" i="1" s="1"/>
  <c r="X453" i="1" s="1"/>
  <c r="R453" i="1" s="1"/>
  <c r="S453" i="1" s="1"/>
  <c r="AH453" i="1"/>
  <c r="Z388" i="1"/>
  <c r="AA388" i="1" s="1"/>
  <c r="BH532" i="1"/>
  <c r="BF532" i="1"/>
  <c r="AI333" i="1"/>
  <c r="AJ333" i="1" s="1"/>
  <c r="AB333" i="1"/>
  <c r="AF333" i="1" s="1"/>
  <c r="AH333" i="1"/>
  <c r="AB476" i="1"/>
  <c r="AF476" i="1" s="1"/>
  <c r="AI476" i="1"/>
  <c r="AJ476" i="1" s="1"/>
  <c r="AH476" i="1"/>
  <c r="W476" i="1"/>
  <c r="U476" i="1" s="1"/>
  <c r="X476" i="1" s="1"/>
  <c r="R476" i="1" s="1"/>
  <c r="S476" i="1" s="1"/>
  <c r="AB172" i="1"/>
  <c r="AF172" i="1" s="1"/>
  <c r="AI172" i="1"/>
  <c r="AJ172" i="1" s="1"/>
  <c r="AH172" i="1"/>
  <c r="BF200" i="1"/>
  <c r="BH200" i="1"/>
  <c r="W284" i="1"/>
  <c r="U284" i="1" s="1"/>
  <c r="X284" i="1" s="1"/>
  <c r="R284" i="1" s="1"/>
  <c r="S284" i="1" s="1"/>
  <c r="AI375" i="1"/>
  <c r="AB375" i="1"/>
  <c r="AF375" i="1" s="1"/>
  <c r="AH375" i="1"/>
  <c r="W375" i="1"/>
  <c r="U375" i="1" s="1"/>
  <c r="X375" i="1" s="1"/>
  <c r="R375" i="1" s="1"/>
  <c r="S375" i="1" s="1"/>
  <c r="BF379" i="1"/>
  <c r="BH379" i="1"/>
  <c r="W447" i="1"/>
  <c r="U447" i="1" s="1"/>
  <c r="X447" i="1" s="1"/>
  <c r="R447" i="1" s="1"/>
  <c r="S447" i="1" s="1"/>
  <c r="BH482" i="1"/>
  <c r="AB527" i="1"/>
  <c r="AF527" i="1" s="1"/>
  <c r="AI527" i="1"/>
  <c r="AJ527" i="1" s="1"/>
  <c r="AH527" i="1"/>
  <c r="AI539" i="1"/>
  <c r="AJ539" i="1" s="1"/>
  <c r="AB539" i="1"/>
  <c r="AF539" i="1" s="1"/>
  <c r="AH539" i="1"/>
  <c r="AI260" i="1"/>
  <c r="AB260" i="1"/>
  <c r="AF260" i="1" s="1"/>
  <c r="AH260" i="1"/>
  <c r="AI142" i="1"/>
  <c r="AB142" i="1"/>
  <c r="AF142" i="1" s="1"/>
  <c r="AH142" i="1"/>
  <c r="W214" i="1"/>
  <c r="U214" i="1" s="1"/>
  <c r="X214" i="1" s="1"/>
  <c r="R214" i="1" s="1"/>
  <c r="S214" i="1" s="1"/>
  <c r="AB295" i="1"/>
  <c r="AF295" i="1" s="1"/>
  <c r="AI295" i="1"/>
  <c r="AH295" i="1"/>
  <c r="AJ418" i="1"/>
  <c r="AB322" i="1"/>
  <c r="AF322" i="1" s="1"/>
  <c r="AH322" i="1"/>
  <c r="AI322" i="1"/>
  <c r="AJ322" i="1" s="1"/>
  <c r="AB365" i="1"/>
  <c r="AF365" i="1" s="1"/>
  <c r="AI365" i="1"/>
  <c r="AJ365" i="1" s="1"/>
  <c r="AH365" i="1"/>
  <c r="AJ406" i="1"/>
  <c r="AJ441" i="1"/>
  <c r="Z154" i="1"/>
  <c r="AA154" i="1" s="1"/>
  <c r="AB126" i="1"/>
  <c r="AF126" i="1" s="1"/>
  <c r="AI126" i="1"/>
  <c r="AH126" i="1"/>
  <c r="AB104" i="1"/>
  <c r="AF104" i="1" s="1"/>
  <c r="AI104" i="1"/>
  <c r="AJ104" i="1" s="1"/>
  <c r="AH104" i="1"/>
  <c r="W104" i="1"/>
  <c r="U104" i="1" s="1"/>
  <c r="X104" i="1" s="1"/>
  <c r="R104" i="1" s="1"/>
  <c r="S104" i="1" s="1"/>
  <c r="AB128" i="1"/>
  <c r="AF128" i="1" s="1"/>
  <c r="AI128" i="1"/>
  <c r="AJ128" i="1" s="1"/>
  <c r="AH128" i="1"/>
  <c r="W128" i="1"/>
  <c r="U128" i="1" s="1"/>
  <c r="X128" i="1" s="1"/>
  <c r="R128" i="1" s="1"/>
  <c r="S128" i="1" s="1"/>
  <c r="Z198" i="1"/>
  <c r="AA198" i="1" s="1"/>
  <c r="AB303" i="1"/>
  <c r="AF303" i="1" s="1"/>
  <c r="AI303" i="1"/>
  <c r="W303" i="1"/>
  <c r="U303" i="1" s="1"/>
  <c r="X303" i="1" s="1"/>
  <c r="R303" i="1" s="1"/>
  <c r="S303" i="1" s="1"/>
  <c r="AH303" i="1"/>
  <c r="AB30" i="1"/>
  <c r="AF30" i="1" s="1"/>
  <c r="AI30" i="1"/>
  <c r="AJ30" i="1" s="1"/>
  <c r="AH30" i="1"/>
  <c r="AJ27" i="1"/>
  <c r="AB514" i="1"/>
  <c r="AF514" i="1" s="1"/>
  <c r="AI514" i="1"/>
  <c r="AJ514" i="1" s="1"/>
  <c r="AH514" i="1"/>
  <c r="Z261" i="1"/>
  <c r="AA261" i="1" s="1"/>
  <c r="BF285" i="1"/>
  <c r="BH285" i="1"/>
  <c r="AI18" i="1"/>
  <c r="AJ18" i="1" s="1"/>
  <c r="AH18" i="1"/>
  <c r="AB18" i="1"/>
  <c r="AF18" i="1" s="1"/>
  <c r="AB148" i="1"/>
  <c r="AF148" i="1" s="1"/>
  <c r="AI148" i="1"/>
  <c r="AJ148" i="1" s="1"/>
  <c r="W148" i="1"/>
  <c r="U148" i="1" s="1"/>
  <c r="X148" i="1" s="1"/>
  <c r="R148" i="1" s="1"/>
  <c r="S148" i="1" s="1"/>
  <c r="AH148" i="1"/>
  <c r="W184" i="1"/>
  <c r="U184" i="1" s="1"/>
  <c r="X184" i="1" s="1"/>
  <c r="R184" i="1" s="1"/>
  <c r="S184" i="1" s="1"/>
  <c r="Z196" i="1"/>
  <c r="AA196" i="1" s="1"/>
  <c r="AJ264" i="1"/>
  <c r="AB28" i="1"/>
  <c r="AF28" i="1" s="1"/>
  <c r="AI28" i="1"/>
  <c r="AJ28" i="1" s="1"/>
  <c r="AH28" i="1"/>
  <c r="AB357" i="1"/>
  <c r="AF357" i="1" s="1"/>
  <c r="AI357" i="1"/>
  <c r="AH357" i="1"/>
  <c r="W357" i="1"/>
  <c r="U357" i="1" s="1"/>
  <c r="X357" i="1" s="1"/>
  <c r="R357" i="1" s="1"/>
  <c r="S357" i="1" s="1"/>
  <c r="AB395" i="1"/>
  <c r="AF395" i="1" s="1"/>
  <c r="AI395" i="1"/>
  <c r="AJ395" i="1" s="1"/>
  <c r="W395" i="1"/>
  <c r="U395" i="1" s="1"/>
  <c r="X395" i="1" s="1"/>
  <c r="R395" i="1" s="1"/>
  <c r="S395" i="1" s="1"/>
  <c r="AH395" i="1"/>
  <c r="AB175" i="1"/>
  <c r="AF175" i="1" s="1"/>
  <c r="AI175" i="1"/>
  <c r="AH175" i="1"/>
  <c r="AI132" i="1"/>
  <c r="AB132" i="1"/>
  <c r="AF132" i="1" s="1"/>
  <c r="AH132" i="1"/>
  <c r="AI186" i="1"/>
  <c r="AJ186" i="1" s="1"/>
  <c r="AB186" i="1"/>
  <c r="AF186" i="1" s="1"/>
  <c r="AH186" i="1"/>
  <c r="AI249" i="1"/>
  <c r="AB249" i="1"/>
  <c r="AF249" i="1" s="1"/>
  <c r="AH249" i="1"/>
  <c r="AI211" i="1"/>
  <c r="AJ211" i="1" s="1"/>
  <c r="AH211" i="1"/>
  <c r="AB211" i="1"/>
  <c r="AF211" i="1" s="1"/>
  <c r="AB358" i="1"/>
  <c r="AF358" i="1" s="1"/>
  <c r="AI358" i="1"/>
  <c r="AJ358" i="1" s="1"/>
  <c r="AH358" i="1"/>
  <c r="AI456" i="1"/>
  <c r="AJ456" i="1" s="1"/>
  <c r="AH456" i="1"/>
  <c r="AB456" i="1"/>
  <c r="AF456" i="1" s="1"/>
  <c r="W456" i="1"/>
  <c r="U456" i="1" s="1"/>
  <c r="X456" i="1" s="1"/>
  <c r="R456" i="1" s="1"/>
  <c r="S456" i="1" s="1"/>
  <c r="AB429" i="1"/>
  <c r="AF429" i="1" s="1"/>
  <c r="AI429" i="1"/>
  <c r="AH429" i="1"/>
  <c r="AB463" i="1"/>
  <c r="AF463" i="1" s="1"/>
  <c r="AI463" i="1"/>
  <c r="AJ463" i="1" s="1"/>
  <c r="AH463" i="1"/>
  <c r="AI478" i="1"/>
  <c r="AB478" i="1"/>
  <c r="AF478" i="1" s="1"/>
  <c r="AH478" i="1"/>
  <c r="W535" i="1"/>
  <c r="U535" i="1" s="1"/>
  <c r="X535" i="1" s="1"/>
  <c r="R535" i="1" s="1"/>
  <c r="S535" i="1" s="1"/>
  <c r="Z540" i="1"/>
  <c r="AA540" i="1" s="1"/>
  <c r="AI394" i="1"/>
  <c r="AJ394" i="1" s="1"/>
  <c r="AH394" i="1"/>
  <c r="AB394" i="1"/>
  <c r="AF394" i="1" s="1"/>
  <c r="Z482" i="1"/>
  <c r="AA482" i="1" s="1"/>
  <c r="AJ195" i="1"/>
  <c r="AB372" i="1"/>
  <c r="AF372" i="1" s="1"/>
  <c r="AH372" i="1"/>
  <c r="AI372" i="1"/>
  <c r="AJ372" i="1" s="1"/>
  <c r="AI425" i="1"/>
  <c r="AB425" i="1"/>
  <c r="AF425" i="1" s="1"/>
  <c r="AH425" i="1"/>
  <c r="AB558" i="1"/>
  <c r="AF558" i="1" s="1"/>
  <c r="AI558" i="1"/>
  <c r="AJ558" i="1" s="1"/>
  <c r="AH558" i="1"/>
  <c r="W432" i="1"/>
  <c r="U432" i="1" s="1"/>
  <c r="X432" i="1" s="1"/>
  <c r="R432" i="1" s="1"/>
  <c r="S432" i="1" s="1"/>
  <c r="Z75" i="1"/>
  <c r="AA75" i="1" s="1"/>
  <c r="AJ197" i="1"/>
  <c r="W219" i="1"/>
  <c r="U219" i="1" s="1"/>
  <c r="X219" i="1" s="1"/>
  <c r="R219" i="1" s="1"/>
  <c r="S219" i="1" s="1"/>
  <c r="AI349" i="1"/>
  <c r="AJ349" i="1" s="1"/>
  <c r="AB349" i="1"/>
  <c r="AF349" i="1" s="1"/>
  <c r="AH349" i="1"/>
  <c r="W320" i="1"/>
  <c r="U320" i="1" s="1"/>
  <c r="X320" i="1" s="1"/>
  <c r="R320" i="1" s="1"/>
  <c r="S320" i="1" s="1"/>
  <c r="AB479" i="1"/>
  <c r="AF479" i="1" s="1"/>
  <c r="AI479" i="1"/>
  <c r="W479" i="1"/>
  <c r="U479" i="1" s="1"/>
  <c r="X479" i="1" s="1"/>
  <c r="R479" i="1" s="1"/>
  <c r="S479" i="1" s="1"/>
  <c r="AH479" i="1"/>
  <c r="AJ487" i="1"/>
  <c r="AB551" i="1"/>
  <c r="AF551" i="1" s="1"/>
  <c r="AI551" i="1"/>
  <c r="AJ551" i="1" s="1"/>
  <c r="AH551" i="1"/>
  <c r="W551" i="1"/>
  <c r="U551" i="1" s="1"/>
  <c r="X551" i="1" s="1"/>
  <c r="R551" i="1" s="1"/>
  <c r="S551" i="1" s="1"/>
  <c r="W397" i="1"/>
  <c r="U397" i="1" s="1"/>
  <c r="X397" i="1" s="1"/>
  <c r="R397" i="1" s="1"/>
  <c r="S397" i="1" s="1"/>
  <c r="AB451" i="1"/>
  <c r="AF451" i="1" s="1"/>
  <c r="AI451" i="1"/>
  <c r="AH451" i="1"/>
  <c r="W46" i="1"/>
  <c r="U46" i="1" s="1"/>
  <c r="X46" i="1" s="1"/>
  <c r="R46" i="1" s="1"/>
  <c r="S46" i="1" s="1"/>
  <c r="AB190" i="1"/>
  <c r="AF190" i="1" s="1"/>
  <c r="AI190" i="1"/>
  <c r="AH190" i="1"/>
  <c r="W190" i="1"/>
  <c r="U190" i="1" s="1"/>
  <c r="X190" i="1" s="1"/>
  <c r="R190" i="1" s="1"/>
  <c r="S190" i="1" s="1"/>
  <c r="AH403" i="1"/>
  <c r="AB403" i="1"/>
  <c r="AF403" i="1" s="1"/>
  <c r="AI403" i="1"/>
  <c r="AJ403" i="1" s="1"/>
  <c r="AB387" i="1"/>
  <c r="AF387" i="1" s="1"/>
  <c r="AI387" i="1"/>
  <c r="W387" i="1"/>
  <c r="U387" i="1" s="1"/>
  <c r="X387" i="1" s="1"/>
  <c r="R387" i="1" s="1"/>
  <c r="S387" i="1" s="1"/>
  <c r="AH387" i="1"/>
  <c r="BH353" i="1"/>
  <c r="BF353" i="1"/>
  <c r="Z532" i="1"/>
  <c r="AA532" i="1" s="1"/>
  <c r="W43" i="1"/>
  <c r="U43" i="1" s="1"/>
  <c r="X43" i="1" s="1"/>
  <c r="R43" i="1" s="1"/>
  <c r="S43" i="1" s="1"/>
  <c r="AB362" i="1"/>
  <c r="AF362" i="1" s="1"/>
  <c r="AH362" i="1"/>
  <c r="AI362" i="1"/>
  <c r="AJ362" i="1" s="1"/>
  <c r="W362" i="1"/>
  <c r="U362" i="1" s="1"/>
  <c r="X362" i="1" s="1"/>
  <c r="R362" i="1" s="1"/>
  <c r="S362" i="1" s="1"/>
  <c r="Z321" i="1"/>
  <c r="AA321" i="1" s="1"/>
  <c r="W337" i="1"/>
  <c r="U337" i="1" s="1"/>
  <c r="X337" i="1" s="1"/>
  <c r="R337" i="1" s="1"/>
  <c r="S337" i="1" s="1"/>
  <c r="Z200" i="1"/>
  <c r="AA200" i="1" s="1"/>
  <c r="AJ248" i="1"/>
  <c r="Z343" i="1"/>
  <c r="AA343" i="1" s="1"/>
  <c r="AI489" i="1"/>
  <c r="AJ489" i="1" s="1"/>
  <c r="AH489" i="1"/>
  <c r="AB489" i="1"/>
  <c r="AF489" i="1" s="1"/>
  <c r="BH554" i="1"/>
  <c r="AJ309" i="1"/>
  <c r="AI467" i="1"/>
  <c r="AB467" i="1"/>
  <c r="AF467" i="1" s="1"/>
  <c r="AH467" i="1"/>
  <c r="AB143" i="1"/>
  <c r="AF143" i="1" s="1"/>
  <c r="AI143" i="1"/>
  <c r="AH143" i="1"/>
  <c r="AJ173" i="1"/>
  <c r="W262" i="1"/>
  <c r="U262" i="1" s="1"/>
  <c r="X262" i="1" s="1"/>
  <c r="R262" i="1" s="1"/>
  <c r="S262" i="1" s="1"/>
  <c r="BH355" i="1"/>
  <c r="AJ393" i="1"/>
  <c r="AJ367" i="1"/>
  <c r="AI496" i="1"/>
  <c r="AB496" i="1"/>
  <c r="AF496" i="1" s="1"/>
  <c r="AH496" i="1"/>
  <c r="W496" i="1"/>
  <c r="U496" i="1" s="1"/>
  <c r="X496" i="1" s="1"/>
  <c r="R496" i="1" s="1"/>
  <c r="S496" i="1" s="1"/>
  <c r="AI417" i="1"/>
  <c r="AB417" i="1"/>
  <c r="AF417" i="1" s="1"/>
  <c r="AH417" i="1"/>
  <c r="AI421" i="1"/>
  <c r="AB421" i="1"/>
  <c r="AF421" i="1" s="1"/>
  <c r="AH421" i="1"/>
  <c r="AH510" i="1"/>
  <c r="AB510" i="1"/>
  <c r="AF510" i="1" s="1"/>
  <c r="AI510" i="1"/>
  <c r="AI509" i="1"/>
  <c r="AB509" i="1"/>
  <c r="AF509" i="1" s="1"/>
  <c r="AH509" i="1"/>
  <c r="AB402" i="1"/>
  <c r="AF402" i="1" s="1"/>
  <c r="AI402" i="1"/>
  <c r="AH402" i="1"/>
  <c r="W402" i="1"/>
  <c r="U402" i="1" s="1"/>
  <c r="X402" i="1" s="1"/>
  <c r="R402" i="1" s="1"/>
  <c r="S402" i="1" s="1"/>
  <c r="AJ283" i="1"/>
  <c r="AJ496" i="1" l="1"/>
  <c r="AJ557" i="1"/>
  <c r="AJ21" i="1"/>
  <c r="AJ442" i="1"/>
  <c r="AB88" i="1"/>
  <c r="AF88" i="1" s="1"/>
  <c r="AI88" i="1"/>
  <c r="AJ88" i="1" s="1"/>
  <c r="AH88" i="1"/>
  <c r="W88" i="1"/>
  <c r="U88" i="1" s="1"/>
  <c r="X88" i="1" s="1"/>
  <c r="R88" i="1" s="1"/>
  <c r="S88" i="1" s="1"/>
  <c r="AI327" i="1"/>
  <c r="AB327" i="1"/>
  <c r="AF327" i="1" s="1"/>
  <c r="AH327" i="1"/>
  <c r="W327" i="1"/>
  <c r="U327" i="1" s="1"/>
  <c r="X327" i="1" s="1"/>
  <c r="R327" i="1" s="1"/>
  <c r="S327" i="1" s="1"/>
  <c r="AI182" i="1"/>
  <c r="AJ182" i="1" s="1"/>
  <c r="AB182" i="1"/>
  <c r="AF182" i="1" s="1"/>
  <c r="AH182" i="1"/>
  <c r="W182" i="1"/>
  <c r="U182" i="1" s="1"/>
  <c r="X182" i="1" s="1"/>
  <c r="R182" i="1" s="1"/>
  <c r="S182" i="1" s="1"/>
  <c r="AB180" i="1"/>
  <c r="AF180" i="1" s="1"/>
  <c r="AI180" i="1"/>
  <c r="AJ180" i="1" s="1"/>
  <c r="AH180" i="1"/>
  <c r="W180" i="1"/>
  <c r="U180" i="1" s="1"/>
  <c r="X180" i="1" s="1"/>
  <c r="R180" i="1" s="1"/>
  <c r="S180" i="1" s="1"/>
  <c r="AJ296" i="1"/>
  <c r="AB67" i="1"/>
  <c r="AF67" i="1" s="1"/>
  <c r="AI67" i="1"/>
  <c r="AH67" i="1"/>
  <c r="W67" i="1"/>
  <c r="U67" i="1" s="1"/>
  <c r="X67" i="1" s="1"/>
  <c r="R67" i="1" s="1"/>
  <c r="S67" i="1" s="1"/>
  <c r="AI556" i="1"/>
  <c r="AB556" i="1"/>
  <c r="AF556" i="1" s="1"/>
  <c r="AH556" i="1"/>
  <c r="W556" i="1"/>
  <c r="U556" i="1" s="1"/>
  <c r="X556" i="1" s="1"/>
  <c r="R556" i="1" s="1"/>
  <c r="S556" i="1" s="1"/>
  <c r="AJ478" i="1"/>
  <c r="AJ303" i="1"/>
  <c r="AI154" i="1"/>
  <c r="AJ154" i="1" s="1"/>
  <c r="AB154" i="1"/>
  <c r="AF154" i="1" s="1"/>
  <c r="AH154" i="1"/>
  <c r="W154" i="1"/>
  <c r="U154" i="1" s="1"/>
  <c r="X154" i="1" s="1"/>
  <c r="R154" i="1" s="1"/>
  <c r="S154" i="1" s="1"/>
  <c r="AJ142" i="1"/>
  <c r="AJ136" i="1"/>
  <c r="AJ281" i="1"/>
  <c r="AJ421" i="1"/>
  <c r="AI343" i="1"/>
  <c r="AJ343" i="1" s="1"/>
  <c r="AH343" i="1"/>
  <c r="AB343" i="1"/>
  <c r="AF343" i="1" s="1"/>
  <c r="W343" i="1"/>
  <c r="U343" i="1" s="1"/>
  <c r="X343" i="1" s="1"/>
  <c r="R343" i="1" s="1"/>
  <c r="S343" i="1" s="1"/>
  <c r="AJ479" i="1"/>
  <c r="AB75" i="1"/>
  <c r="AF75" i="1" s="1"/>
  <c r="AI75" i="1"/>
  <c r="AJ75" i="1" s="1"/>
  <c r="AH75" i="1"/>
  <c r="W75" i="1"/>
  <c r="U75" i="1" s="1"/>
  <c r="X75" i="1" s="1"/>
  <c r="R75" i="1" s="1"/>
  <c r="S75" i="1" s="1"/>
  <c r="AJ425" i="1"/>
  <c r="AJ132" i="1"/>
  <c r="AB196" i="1"/>
  <c r="AF196" i="1" s="1"/>
  <c r="AI196" i="1"/>
  <c r="AH196" i="1"/>
  <c r="W196" i="1"/>
  <c r="U196" i="1" s="1"/>
  <c r="X196" i="1" s="1"/>
  <c r="R196" i="1" s="1"/>
  <c r="S196" i="1" s="1"/>
  <c r="AJ375" i="1"/>
  <c r="AI388" i="1"/>
  <c r="AJ388" i="1" s="1"/>
  <c r="AB388" i="1"/>
  <c r="AF388" i="1" s="1"/>
  <c r="AH388" i="1"/>
  <c r="W388" i="1"/>
  <c r="U388" i="1" s="1"/>
  <c r="X388" i="1" s="1"/>
  <c r="R388" i="1" s="1"/>
  <c r="S388" i="1" s="1"/>
  <c r="AJ432" i="1"/>
  <c r="AJ52" i="1"/>
  <c r="AJ400" i="1"/>
  <c r="AH96" i="1"/>
  <c r="AB96" i="1"/>
  <c r="AF96" i="1" s="1"/>
  <c r="AI96" i="1"/>
  <c r="AJ96" i="1" s="1"/>
  <c r="W96" i="1"/>
  <c r="U96" i="1" s="1"/>
  <c r="X96" i="1" s="1"/>
  <c r="R96" i="1" s="1"/>
  <c r="S96" i="1" s="1"/>
  <c r="AI243" i="1"/>
  <c r="AB243" i="1"/>
  <c r="AF243" i="1" s="1"/>
  <c r="AH243" i="1"/>
  <c r="W243" i="1"/>
  <c r="U243" i="1" s="1"/>
  <c r="X243" i="1" s="1"/>
  <c r="R243" i="1" s="1"/>
  <c r="S243" i="1" s="1"/>
  <c r="AJ306" i="1"/>
  <c r="AJ130" i="1"/>
  <c r="AJ82" i="1"/>
  <c r="AJ391" i="1"/>
  <c r="AI548" i="1"/>
  <c r="AB548" i="1"/>
  <c r="AF548" i="1" s="1"/>
  <c r="AH548" i="1"/>
  <c r="W548" i="1"/>
  <c r="U548" i="1" s="1"/>
  <c r="X548" i="1" s="1"/>
  <c r="R548" i="1" s="1"/>
  <c r="S548" i="1" s="1"/>
  <c r="AJ398" i="1"/>
  <c r="AJ117" i="1"/>
  <c r="AJ316" i="1"/>
  <c r="AJ169" i="1"/>
  <c r="AJ526" i="1"/>
  <c r="AJ436" i="1"/>
  <c r="AJ70" i="1"/>
  <c r="AJ45" i="1"/>
  <c r="AJ174" i="1"/>
  <c r="AJ81" i="1"/>
  <c r="AJ386" i="1"/>
  <c r="AJ119" i="1"/>
  <c r="AJ271" i="1"/>
  <c r="AJ176" i="1"/>
  <c r="AJ348" i="1"/>
  <c r="AJ239" i="1"/>
  <c r="AJ305" i="1"/>
  <c r="AJ232" i="1"/>
  <c r="AJ113" i="1"/>
  <c r="AI84" i="1"/>
  <c r="AJ84" i="1" s="1"/>
  <c r="AB84" i="1"/>
  <c r="AF84" i="1" s="1"/>
  <c r="AH84" i="1"/>
  <c r="W84" i="1"/>
  <c r="U84" i="1" s="1"/>
  <c r="X84" i="1" s="1"/>
  <c r="R84" i="1" s="1"/>
  <c r="S84" i="1" s="1"/>
  <c r="AJ503" i="1"/>
  <c r="AJ438" i="1"/>
  <c r="AB413" i="1"/>
  <c r="AF413" i="1" s="1"/>
  <c r="AI413" i="1"/>
  <c r="AH413" i="1"/>
  <c r="W413" i="1"/>
  <c r="U413" i="1" s="1"/>
  <c r="X413" i="1" s="1"/>
  <c r="R413" i="1" s="1"/>
  <c r="S413" i="1" s="1"/>
  <c r="AI150" i="1"/>
  <c r="AH150" i="1"/>
  <c r="AB150" i="1"/>
  <c r="AF150" i="1" s="1"/>
  <c r="W150" i="1"/>
  <c r="U150" i="1" s="1"/>
  <c r="X150" i="1" s="1"/>
  <c r="R150" i="1" s="1"/>
  <c r="S150" i="1" s="1"/>
  <c r="AI353" i="1"/>
  <c r="AJ353" i="1" s="1"/>
  <c r="AB353" i="1"/>
  <c r="AF353" i="1" s="1"/>
  <c r="AH353" i="1"/>
  <c r="W353" i="1"/>
  <c r="U353" i="1" s="1"/>
  <c r="X353" i="1" s="1"/>
  <c r="R353" i="1" s="1"/>
  <c r="S353" i="1" s="1"/>
  <c r="AJ98" i="1"/>
  <c r="AB83" i="1"/>
  <c r="AF83" i="1" s="1"/>
  <c r="AI83" i="1"/>
  <c r="AJ83" i="1" s="1"/>
  <c r="AH83" i="1"/>
  <c r="W83" i="1"/>
  <c r="U83" i="1" s="1"/>
  <c r="X83" i="1" s="1"/>
  <c r="R83" i="1" s="1"/>
  <c r="S83" i="1" s="1"/>
  <c r="AJ276" i="1"/>
  <c r="AJ102" i="1"/>
  <c r="AB431" i="1"/>
  <c r="AF431" i="1" s="1"/>
  <c r="AI431" i="1"/>
  <c r="AH431" i="1"/>
  <c r="W431" i="1"/>
  <c r="U431" i="1" s="1"/>
  <c r="X431" i="1" s="1"/>
  <c r="R431" i="1" s="1"/>
  <c r="S431" i="1" s="1"/>
  <c r="AI554" i="1"/>
  <c r="AJ554" i="1" s="1"/>
  <c r="AB554" i="1"/>
  <c r="AF554" i="1" s="1"/>
  <c r="AH554" i="1"/>
  <c r="W554" i="1"/>
  <c r="U554" i="1" s="1"/>
  <c r="X554" i="1" s="1"/>
  <c r="R554" i="1" s="1"/>
  <c r="S554" i="1" s="1"/>
  <c r="AJ509" i="1"/>
  <c r="AJ467" i="1"/>
  <c r="AJ190" i="1"/>
  <c r="AJ249" i="1"/>
  <c r="AJ175" i="1"/>
  <c r="AJ357" i="1"/>
  <c r="AJ295" i="1"/>
  <c r="AJ260" i="1"/>
  <c r="AJ373" i="1"/>
  <c r="AJ262" i="1"/>
  <c r="AI285" i="1"/>
  <c r="AJ285" i="1" s="1"/>
  <c r="AB285" i="1"/>
  <c r="AF285" i="1" s="1"/>
  <c r="AH285" i="1"/>
  <c r="W285" i="1"/>
  <c r="U285" i="1" s="1"/>
  <c r="X285" i="1" s="1"/>
  <c r="R285" i="1" s="1"/>
  <c r="S285" i="1" s="1"/>
  <c r="AJ475" i="1"/>
  <c r="AB454" i="1"/>
  <c r="AF454" i="1" s="1"/>
  <c r="AI454" i="1"/>
  <c r="AJ454" i="1" s="1"/>
  <c r="AH454" i="1"/>
  <c r="W454" i="1"/>
  <c r="U454" i="1" s="1"/>
  <c r="X454" i="1" s="1"/>
  <c r="R454" i="1" s="1"/>
  <c r="S454" i="1" s="1"/>
  <c r="AJ464" i="1"/>
  <c r="AJ506" i="1"/>
  <c r="AJ57" i="1"/>
  <c r="AJ17" i="1"/>
  <c r="AJ157" i="1"/>
  <c r="AJ54" i="1"/>
  <c r="AJ297" i="1"/>
  <c r="AJ310" i="1"/>
  <c r="AJ315" i="1"/>
  <c r="AJ66" i="1"/>
  <c r="AJ389" i="1"/>
  <c r="AJ359" i="1"/>
  <c r="AJ329" i="1"/>
  <c r="AJ500" i="1"/>
  <c r="AJ64" i="1"/>
  <c r="AJ480" i="1"/>
  <c r="AI427" i="1"/>
  <c r="AJ427" i="1" s="1"/>
  <c r="AH427" i="1"/>
  <c r="AB427" i="1"/>
  <c r="AF427" i="1" s="1"/>
  <c r="W427" i="1"/>
  <c r="U427" i="1" s="1"/>
  <c r="X427" i="1" s="1"/>
  <c r="R427" i="1" s="1"/>
  <c r="S427" i="1" s="1"/>
  <c r="AJ555" i="1"/>
  <c r="AJ146" i="1"/>
  <c r="AJ354" i="1"/>
  <c r="AJ419" i="1"/>
  <c r="AJ214" i="1"/>
  <c r="AJ187" i="1"/>
  <c r="AJ134" i="1"/>
  <c r="AJ434" i="1"/>
  <c r="AJ513" i="1"/>
  <c r="AJ360" i="1"/>
  <c r="AJ469" i="1"/>
  <c r="AJ521" i="1"/>
  <c r="AJ377" i="1"/>
  <c r="AJ502" i="1"/>
  <c r="AI323" i="1"/>
  <c r="AJ323" i="1" s="1"/>
  <c r="AB323" i="1"/>
  <c r="AF323" i="1" s="1"/>
  <c r="AH323" i="1"/>
  <c r="W323" i="1"/>
  <c r="U323" i="1" s="1"/>
  <c r="X323" i="1" s="1"/>
  <c r="R323" i="1" s="1"/>
  <c r="S323" i="1" s="1"/>
  <c r="AJ51" i="1"/>
  <c r="AJ115" i="1"/>
  <c r="AJ345" i="1"/>
  <c r="AJ204" i="1"/>
  <c r="AI339" i="1"/>
  <c r="AJ339" i="1" s="1"/>
  <c r="AB339" i="1"/>
  <c r="AF339" i="1" s="1"/>
  <c r="AH339" i="1"/>
  <c r="W339" i="1"/>
  <c r="U339" i="1" s="1"/>
  <c r="X339" i="1" s="1"/>
  <c r="R339" i="1" s="1"/>
  <c r="S339" i="1" s="1"/>
  <c r="AJ488" i="1"/>
  <c r="AJ437" i="1"/>
  <c r="AJ504" i="1"/>
  <c r="AJ546" i="1"/>
  <c r="AJ225" i="1"/>
  <c r="AI517" i="1"/>
  <c r="AJ517" i="1" s="1"/>
  <c r="AB517" i="1"/>
  <c r="AF517" i="1" s="1"/>
  <c r="AH517" i="1"/>
  <c r="W517" i="1"/>
  <c r="U517" i="1" s="1"/>
  <c r="X517" i="1" s="1"/>
  <c r="R517" i="1" s="1"/>
  <c r="S517" i="1" s="1"/>
  <c r="AJ510" i="1"/>
  <c r="AJ417" i="1"/>
  <c r="AJ387" i="1"/>
  <c r="AB540" i="1"/>
  <c r="AF540" i="1" s="1"/>
  <c r="W540" i="1"/>
  <c r="U540" i="1" s="1"/>
  <c r="X540" i="1" s="1"/>
  <c r="R540" i="1" s="1"/>
  <c r="S540" i="1" s="1"/>
  <c r="AI540" i="1"/>
  <c r="AJ540" i="1" s="1"/>
  <c r="AH540" i="1"/>
  <c r="AJ245" i="1"/>
  <c r="AJ37" i="1"/>
  <c r="AJ241" i="1"/>
  <c r="AJ457" i="1"/>
  <c r="AJ257" i="1"/>
  <c r="AI208" i="1"/>
  <c r="AJ208" i="1" s="1"/>
  <c r="AH208" i="1"/>
  <c r="AB208" i="1"/>
  <c r="AF208" i="1" s="1"/>
  <c r="W208" i="1"/>
  <c r="U208" i="1" s="1"/>
  <c r="X208" i="1" s="1"/>
  <c r="R208" i="1" s="1"/>
  <c r="S208" i="1" s="1"/>
  <c r="AJ170" i="1"/>
  <c r="AJ127" i="1"/>
  <c r="AI247" i="1"/>
  <c r="AB247" i="1"/>
  <c r="AF247" i="1" s="1"/>
  <c r="AH247" i="1"/>
  <c r="W247" i="1"/>
  <c r="U247" i="1" s="1"/>
  <c r="X247" i="1" s="1"/>
  <c r="R247" i="1" s="1"/>
  <c r="S247" i="1" s="1"/>
  <c r="AB259" i="1"/>
  <c r="AF259" i="1" s="1"/>
  <c r="AI259" i="1"/>
  <c r="AH259" i="1"/>
  <c r="W259" i="1"/>
  <c r="U259" i="1" s="1"/>
  <c r="X259" i="1" s="1"/>
  <c r="R259" i="1" s="1"/>
  <c r="S259" i="1" s="1"/>
  <c r="AJ124" i="1"/>
  <c r="AJ24" i="1"/>
  <c r="AJ178" i="1"/>
  <c r="AJ71" i="1"/>
  <c r="AI301" i="1"/>
  <c r="AB301" i="1"/>
  <c r="AF301" i="1" s="1"/>
  <c r="AH301" i="1"/>
  <c r="W301" i="1"/>
  <c r="U301" i="1" s="1"/>
  <c r="X301" i="1" s="1"/>
  <c r="R301" i="1" s="1"/>
  <c r="S301" i="1" s="1"/>
  <c r="AJ447" i="1"/>
  <c r="AJ542" i="1"/>
  <c r="AJ317" i="1"/>
  <c r="AI392" i="1"/>
  <c r="AJ392" i="1" s="1"/>
  <c r="AB392" i="1"/>
  <c r="AF392" i="1" s="1"/>
  <c r="AH392" i="1"/>
  <c r="W392" i="1"/>
  <c r="U392" i="1" s="1"/>
  <c r="X392" i="1" s="1"/>
  <c r="R392" i="1" s="1"/>
  <c r="S392" i="1" s="1"/>
  <c r="AJ236" i="1"/>
  <c r="AJ287" i="1"/>
  <c r="AB198" i="1"/>
  <c r="AF198" i="1" s="1"/>
  <c r="AI198" i="1"/>
  <c r="AH198" i="1"/>
  <c r="W198" i="1"/>
  <c r="U198" i="1" s="1"/>
  <c r="X198" i="1" s="1"/>
  <c r="R198" i="1" s="1"/>
  <c r="S198" i="1" s="1"/>
  <c r="AI162" i="1"/>
  <c r="AB162" i="1"/>
  <c r="AF162" i="1" s="1"/>
  <c r="AH162" i="1"/>
  <c r="W162" i="1"/>
  <c r="U162" i="1" s="1"/>
  <c r="X162" i="1" s="1"/>
  <c r="R162" i="1" s="1"/>
  <c r="S162" i="1" s="1"/>
  <c r="AB541" i="1"/>
  <c r="AF541" i="1" s="1"/>
  <c r="AI541" i="1"/>
  <c r="AH541" i="1"/>
  <c r="W541" i="1"/>
  <c r="U541" i="1" s="1"/>
  <c r="X541" i="1" s="1"/>
  <c r="R541" i="1" s="1"/>
  <c r="S541" i="1" s="1"/>
  <c r="AI200" i="1"/>
  <c r="AB200" i="1"/>
  <c r="AF200" i="1" s="1"/>
  <c r="AH200" i="1"/>
  <c r="W200" i="1"/>
  <c r="U200" i="1" s="1"/>
  <c r="X200" i="1" s="1"/>
  <c r="R200" i="1" s="1"/>
  <c r="S200" i="1" s="1"/>
  <c r="AJ429" i="1"/>
  <c r="AI261" i="1"/>
  <c r="AH261" i="1"/>
  <c r="AB261" i="1"/>
  <c r="AF261" i="1" s="1"/>
  <c r="W261" i="1"/>
  <c r="U261" i="1" s="1"/>
  <c r="X261" i="1" s="1"/>
  <c r="R261" i="1" s="1"/>
  <c r="S261" i="1" s="1"/>
  <c r="AJ126" i="1"/>
  <c r="AB112" i="1"/>
  <c r="AF112" i="1" s="1"/>
  <c r="AH112" i="1"/>
  <c r="AI112" i="1"/>
  <c r="AJ112" i="1" s="1"/>
  <c r="W112" i="1"/>
  <c r="U112" i="1" s="1"/>
  <c r="X112" i="1" s="1"/>
  <c r="R112" i="1" s="1"/>
  <c r="S112" i="1" s="1"/>
  <c r="AJ86" i="1"/>
  <c r="AI379" i="1"/>
  <c r="AB379" i="1"/>
  <c r="AF379" i="1" s="1"/>
  <c r="AH379" i="1"/>
  <c r="W379" i="1"/>
  <c r="U379" i="1" s="1"/>
  <c r="X379" i="1" s="1"/>
  <c r="R379" i="1" s="1"/>
  <c r="S379" i="1" s="1"/>
  <c r="AJ151" i="1"/>
  <c r="AJ320" i="1"/>
  <c r="AB217" i="1"/>
  <c r="AF217" i="1" s="1"/>
  <c r="AI217" i="1"/>
  <c r="AJ217" i="1" s="1"/>
  <c r="AH217" i="1"/>
  <c r="W217" i="1"/>
  <c r="U217" i="1" s="1"/>
  <c r="X217" i="1" s="1"/>
  <c r="R217" i="1" s="1"/>
  <c r="S217" i="1" s="1"/>
  <c r="AJ420" i="1"/>
  <c r="AJ497" i="1"/>
  <c r="AJ216" i="1"/>
  <c r="AJ121" i="1"/>
  <c r="AJ122" i="1"/>
  <c r="AJ140" i="1"/>
  <c r="AB224" i="1"/>
  <c r="AF224" i="1" s="1"/>
  <c r="AI224" i="1"/>
  <c r="AH224" i="1"/>
  <c r="W224" i="1"/>
  <c r="U224" i="1" s="1"/>
  <c r="X224" i="1" s="1"/>
  <c r="R224" i="1" s="1"/>
  <c r="S224" i="1" s="1"/>
  <c r="AB528" i="1"/>
  <c r="AF528" i="1" s="1"/>
  <c r="AI528" i="1"/>
  <c r="AJ528" i="1" s="1"/>
  <c r="AH528" i="1"/>
  <c r="W528" i="1"/>
  <c r="U528" i="1" s="1"/>
  <c r="X528" i="1" s="1"/>
  <c r="R528" i="1" s="1"/>
  <c r="S528" i="1" s="1"/>
  <c r="AJ164" i="1"/>
  <c r="AI415" i="1"/>
  <c r="AB415" i="1"/>
  <c r="AF415" i="1" s="1"/>
  <c r="AH415" i="1"/>
  <c r="W415" i="1"/>
  <c r="U415" i="1" s="1"/>
  <c r="X415" i="1" s="1"/>
  <c r="R415" i="1" s="1"/>
  <c r="S415" i="1" s="1"/>
  <c r="AJ508" i="1"/>
  <c r="AJ485" i="1"/>
  <c r="AJ361" i="1"/>
  <c r="AJ133" i="1"/>
  <c r="AJ41" i="1"/>
  <c r="AJ471" i="1"/>
  <c r="AJ369" i="1"/>
  <c r="AI253" i="1"/>
  <c r="AH253" i="1"/>
  <c r="AB253" i="1"/>
  <c r="AF253" i="1" s="1"/>
  <c r="W253" i="1"/>
  <c r="U253" i="1" s="1"/>
  <c r="X253" i="1" s="1"/>
  <c r="R253" i="1" s="1"/>
  <c r="S253" i="1" s="1"/>
  <c r="AJ511" i="1"/>
  <c r="AJ56" i="1"/>
  <c r="AJ428" i="1"/>
  <c r="AJ212" i="1"/>
  <c r="AJ158" i="1"/>
  <c r="AJ155" i="1"/>
  <c r="AJ331" i="1"/>
  <c r="AJ525" i="1"/>
  <c r="AI355" i="1"/>
  <c r="AB355" i="1"/>
  <c r="AF355" i="1" s="1"/>
  <c r="AH355" i="1"/>
  <c r="W355" i="1"/>
  <c r="U355" i="1" s="1"/>
  <c r="X355" i="1" s="1"/>
  <c r="R355" i="1" s="1"/>
  <c r="S355" i="1" s="1"/>
  <c r="AJ279" i="1"/>
  <c r="AJ292" i="1"/>
  <c r="AI530" i="1"/>
  <c r="AJ530" i="1" s="1"/>
  <c r="AB530" i="1"/>
  <c r="AF530" i="1" s="1"/>
  <c r="AH530" i="1"/>
  <c r="W530" i="1"/>
  <c r="U530" i="1" s="1"/>
  <c r="X530" i="1" s="1"/>
  <c r="R530" i="1" s="1"/>
  <c r="S530" i="1" s="1"/>
  <c r="AH106" i="1"/>
  <c r="AI106" i="1"/>
  <c r="AJ106" i="1" s="1"/>
  <c r="AB106" i="1"/>
  <c r="AF106" i="1" s="1"/>
  <c r="W106" i="1"/>
  <c r="U106" i="1" s="1"/>
  <c r="X106" i="1" s="1"/>
  <c r="R106" i="1" s="1"/>
  <c r="S106" i="1" s="1"/>
  <c r="AJ288" i="1"/>
  <c r="AJ74" i="1"/>
  <c r="AB482" i="1"/>
  <c r="AF482" i="1" s="1"/>
  <c r="AI482" i="1"/>
  <c r="AH482" i="1"/>
  <c r="W482" i="1"/>
  <c r="U482" i="1" s="1"/>
  <c r="X482" i="1" s="1"/>
  <c r="R482" i="1" s="1"/>
  <c r="S482" i="1" s="1"/>
  <c r="AI384" i="1"/>
  <c r="AB384" i="1"/>
  <c r="AF384" i="1" s="1"/>
  <c r="AH384" i="1"/>
  <c r="W384" i="1"/>
  <c r="U384" i="1" s="1"/>
  <c r="X384" i="1" s="1"/>
  <c r="R384" i="1" s="1"/>
  <c r="S384" i="1" s="1"/>
  <c r="AJ402" i="1"/>
  <c r="AJ143" i="1"/>
  <c r="AI321" i="1"/>
  <c r="AJ321" i="1" s="1"/>
  <c r="AB321" i="1"/>
  <c r="AF321" i="1" s="1"/>
  <c r="AH321" i="1"/>
  <c r="W321" i="1"/>
  <c r="U321" i="1" s="1"/>
  <c r="X321" i="1" s="1"/>
  <c r="R321" i="1" s="1"/>
  <c r="S321" i="1" s="1"/>
  <c r="AB532" i="1"/>
  <c r="AF532" i="1" s="1"/>
  <c r="AI532" i="1"/>
  <c r="AJ532" i="1" s="1"/>
  <c r="W532" i="1"/>
  <c r="U532" i="1" s="1"/>
  <c r="X532" i="1" s="1"/>
  <c r="R532" i="1" s="1"/>
  <c r="S532" i="1" s="1"/>
  <c r="AH532" i="1"/>
  <c r="AJ451" i="1"/>
  <c r="AJ61" i="1"/>
  <c r="AJ40" i="1"/>
  <c r="AJ35" i="1"/>
  <c r="AJ55" i="1"/>
  <c r="AJ370" i="1"/>
  <c r="AJ381" i="1"/>
  <c r="AJ90" i="1"/>
  <c r="AB311" i="1"/>
  <c r="AF311" i="1" s="1"/>
  <c r="AI311" i="1"/>
  <c r="AJ311" i="1" s="1"/>
  <c r="AH311" i="1"/>
  <c r="W311" i="1"/>
  <c r="U311" i="1" s="1"/>
  <c r="X311" i="1" s="1"/>
  <c r="R311" i="1" s="1"/>
  <c r="S311" i="1" s="1"/>
  <c r="AJ165" i="1"/>
  <c r="AJ19" i="1"/>
  <c r="AB278" i="1"/>
  <c r="AF278" i="1" s="1"/>
  <c r="AH278" i="1"/>
  <c r="AI278" i="1"/>
  <c r="AJ278" i="1" s="1"/>
  <c r="W278" i="1"/>
  <c r="U278" i="1" s="1"/>
  <c r="X278" i="1" s="1"/>
  <c r="R278" i="1" s="1"/>
  <c r="S278" i="1" s="1"/>
  <c r="AJ319" i="1"/>
  <c r="AJ286" i="1"/>
  <c r="AJ364" i="1"/>
  <c r="AJ501" i="1"/>
  <c r="AJ495" i="1"/>
  <c r="AJ515" i="1"/>
  <c r="AJ533" i="1"/>
  <c r="AJ238" i="1"/>
  <c r="AJ384" i="1" l="1"/>
  <c r="AJ253" i="1"/>
  <c r="AJ247" i="1"/>
  <c r="AJ67" i="1"/>
  <c r="AJ482" i="1"/>
  <c r="AJ415" i="1"/>
  <c r="AJ224" i="1"/>
  <c r="AJ200" i="1"/>
  <c r="AJ162" i="1"/>
  <c r="AJ259" i="1"/>
  <c r="AJ431" i="1"/>
  <c r="AJ150" i="1"/>
  <c r="AJ196" i="1"/>
  <c r="AJ355" i="1"/>
  <c r="AJ379" i="1"/>
  <c r="AJ301" i="1"/>
  <c r="AJ548" i="1"/>
  <c r="AJ243" i="1"/>
  <c r="AJ556" i="1"/>
  <c r="AJ261" i="1"/>
  <c r="AJ541" i="1"/>
  <c r="AJ198" i="1"/>
  <c r="AJ413" i="1"/>
  <c r="AJ327" i="1"/>
</calcChain>
</file>

<file path=xl/sharedStrings.xml><?xml version="1.0" encoding="utf-8"?>
<sst xmlns="http://schemas.openxmlformats.org/spreadsheetml/2006/main" count="8020" uniqueCount="1327">
  <si>
    <t>File opened</t>
  </si>
  <si>
    <t>2020-02-14 11:01:25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</si>
  <si>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</si>
  <si>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</si>
  <si>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</si>
  <si>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</si>
  <si>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</si>
  <si>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</si>
  <si>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</si>
  <si>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</si>
  <si>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</si>
  <si>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</si>
  <si>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</si>
  <si>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{"h2obspan1": "1.00315", "co2aspan2a": "0.295951", "h2oaspanconc2": "0", "h2oaspan1": "1.00539", "oxygen": "21", "co2azero": "0.926417", "h2oaspanconc1": "12.18", "co2aspanconc1": "2488", "co2aspan2": "-0.0336155", "h2obspan2b": "0.0727663", "co2aspan2b": "0.293384", "h2obspanconc2": "0", "ssb_ref": "36084.5", "co2bspanconc1": "2488", "flowazero": "0.30544", "h2obspanconc1": "12.18", "co2bzero": "0.928899", "h2oaspan2": "0", "flowmeterzero": "0.998881", "co2bspanconc2": "301.4", "co2bspan2": "-0.0333406", "chamberpressurezero": "2.65346", "co2bspan2b": "0.294103", "co2aspanconc2": "301.4", "co2aspan1": "1.00127", "ssa_ref": "34010.6", "co2bspan2a": "0.296716", "h2obzero": "1.05718", "tazero": "-0.144751", "flowbzero": "0.30558", "co2bspan1": "1.00109", "tbzero": "-0.0746956", "h2oazero": "1.04577", "h2oaspan2b": "0.0723615", "h2obspan2": "0", "h2obspan2a": "0.0725379", "h2oaspan2a": "0.0719734"}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</si>
  <si>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</si>
  <si>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</si>
  <si>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</si>
  <si>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</si>
  <si>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</si>
  <si>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</si>
  <si>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</si>
  <si>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</si>
  <si>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</si>
  <si>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11:01:25</t>
  </si>
  <si>
    <t>Stability Definition:	Tleaf (Meas): Per=20	CO2_r (Meas): Std&lt;0.75 Per=20	A (GasEx): Std&lt;0.1 Per=20	Qin (LeafQ):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</si>
  <si>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</si>
  <si>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</si>
  <si>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</si>
  <si>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</si>
  <si>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</si>
  <si>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</si>
  <si>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</si>
  <si>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</si>
  <si>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</si>
  <si>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</si>
  <si>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</si>
  <si>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</si>
  <si>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</si>
  <si>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</si>
  <si>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</si>
  <si>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</si>
  <si>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</si>
  <si>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</si>
  <si>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</si>
  <si>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</si>
  <si>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</si>
  <si>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</si>
  <si>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</si>
  <si>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</si>
  <si>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</si>
  <si>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</si>
  <si>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</si>
  <si>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</si>
  <si>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</si>
  <si>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</si>
  <si>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</si>
  <si>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</si>
  <si>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</si>
  <si>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</si>
  <si>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</si>
  <si>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</si>
  <si>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</si>
  <si>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</si>
  <si>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</si>
  <si>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</si>
  <si>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</si>
  <si>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</si>
  <si>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</si>
  <si>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2.8147 79.8671 390.363 638.251 869.496 1083.53 1276.66 1362.94</t>
  </si>
  <si>
    <t>Fs_true</t>
  </si>
  <si>
    <t>-0.192608 99.4012 401.924 601.131 800.297 1000.58 1200.7 1401.24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</si>
  <si>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</si>
  <si>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</si>
  <si>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</si>
  <si>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</si>
  <si>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</si>
  <si>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</si>
  <si>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</si>
  <si>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</si>
  <si>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</si>
  <si>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</si>
  <si>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</si>
  <si>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</si>
  <si>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</si>
  <si>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</si>
  <si>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</si>
  <si>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</si>
  <si>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Machine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</si>
  <si>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</si>
  <si>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</si>
  <si>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</si>
  <si>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</si>
  <si>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</si>
  <si>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</si>
  <si>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</si>
  <si>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</si>
  <si>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</si>
  <si>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</si>
  <si>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</si>
  <si>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</si>
  <si>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</si>
  <si>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</si>
  <si>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</si>
  <si>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</si>
  <si>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</si>
  <si>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</si>
  <si>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</si>
  <si>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</si>
  <si>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</si>
  <si>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</si>
  <si>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</si>
  <si>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</si>
  <si>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</si>
  <si>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</si>
  <si>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</si>
  <si>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</si>
  <si>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</si>
  <si>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</si>
  <si>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</si>
  <si>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</si>
  <si>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</si>
  <si>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</si>
  <si>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</si>
  <si>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</si>
  <si>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</si>
  <si>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</si>
  <si>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</si>
  <si>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</si>
  <si>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</si>
  <si>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</si>
  <si>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</si>
  <si>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</si>
  <si>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</si>
  <si>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</si>
  <si>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</si>
  <si>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</si>
  <si>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</si>
  <si>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</si>
  <si>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</si>
  <si>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</si>
  <si>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</si>
  <si>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</si>
  <si>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</si>
  <si>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</si>
  <si>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</si>
  <si>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</si>
  <si>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</si>
  <si>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</si>
  <si>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</si>
  <si>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</si>
  <si>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</si>
  <si>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</si>
  <si>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</si>
  <si>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</si>
  <si>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</si>
  <si>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</si>
  <si>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</si>
  <si>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</si>
  <si>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</si>
  <si>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</si>
  <si>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</si>
  <si>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</si>
  <si>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</si>
  <si>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</si>
  <si>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</si>
  <si>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</si>
  <si>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</si>
  <si>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</si>
  <si>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</si>
  <si>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</si>
  <si>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</si>
  <si>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</si>
  <si>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</si>
  <si>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</si>
  <si>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</si>
  <si>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</si>
  <si>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</si>
  <si>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</si>
  <si>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</si>
  <si>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</si>
  <si>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</si>
  <si>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</si>
  <si>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</si>
  <si>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</si>
  <si>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</si>
  <si>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</si>
  <si>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</si>
  <si>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</si>
  <si>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</si>
  <si>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</si>
  <si>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</si>
  <si>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</si>
  <si>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</si>
  <si>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</si>
  <si>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</si>
  <si>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</si>
  <si>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</si>
  <si>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</si>
  <si>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</si>
  <si>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</si>
  <si>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</si>
  <si>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</si>
  <si>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</si>
  <si>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</si>
  <si>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</si>
  <si>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</si>
  <si>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</si>
  <si>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</si>
  <si>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</si>
  <si>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</si>
  <si>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</si>
  <si>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</si>
  <si>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</si>
  <si>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</si>
  <si>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</si>
  <si>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</si>
  <si>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</si>
  <si>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</si>
  <si>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</si>
  <si>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</si>
  <si>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</si>
  <si>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</si>
  <si>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</si>
  <si>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</si>
  <si>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</si>
  <si>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</si>
  <si>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</si>
  <si>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</si>
  <si>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</si>
  <si>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</si>
  <si>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20200214 11:02:04</t>
  </si>
  <si>
    <t>11:02:04</t>
  </si>
  <si>
    <t>Lindsey</t>
  </si>
  <si>
    <t>20200214</t>
  </si>
  <si>
    <t>ja</t>
  </si>
  <si>
    <t>UNKNOW</t>
  </si>
  <si>
    <t>BNL17587</t>
  </si>
  <si>
    <t>Mature</t>
  </si>
  <si>
    <t>I5</t>
  </si>
  <si>
    <t>Sun</t>
  </si>
  <si>
    <t>-</t>
  </si>
  <si>
    <t>0: Broadleaf</t>
  </si>
  <si>
    <t>11:02:27</t>
  </si>
  <si>
    <t>Stability Definition:	Tleaf (Meas): Per=20	CO2_r (Meas): Per=20	A (GasEx): Std&lt;0.1 Per=20	Qin (LeafQ): Per=20</t>
  </si>
  <si>
    <t>Stability Definition:	Tleaf (Meas): Per=20	CO2_r (Meas): Per=20	A (GasEx): Per=20	Qin (LeafQ): Per=20</t>
  </si>
  <si>
    <t>20200214 11:02:56</t>
  </si>
  <si>
    <t>11:02:56</t>
  </si>
  <si>
    <t>20200214 11:03:01</t>
  </si>
  <si>
    <t>11:03:01</t>
  </si>
  <si>
    <t>20200214 11:03:06</t>
  </si>
  <si>
    <t>11:03:06</t>
  </si>
  <si>
    <t>20200214 11:03:11</t>
  </si>
  <si>
    <t>11:03:11</t>
  </si>
  <si>
    <t>20200214 11:03:16</t>
  </si>
  <si>
    <t>11:03:16</t>
  </si>
  <si>
    <t>20200214 11:03:21</t>
  </si>
  <si>
    <t>11:03:21</t>
  </si>
  <si>
    <t>20200214 11:03:26</t>
  </si>
  <si>
    <t>11:03:26</t>
  </si>
  <si>
    <t>20200214 11:03:31</t>
  </si>
  <si>
    <t>11:03:31</t>
  </si>
  <si>
    <t>20200214 11:03:36</t>
  </si>
  <si>
    <t>11:03:36</t>
  </si>
  <si>
    <t>20200214 11:03:41</t>
  </si>
  <si>
    <t>11:03:41</t>
  </si>
  <si>
    <t>20200214 11:03:46</t>
  </si>
  <si>
    <t>11:03:46</t>
  </si>
  <si>
    <t>20200214 11:03:51</t>
  </si>
  <si>
    <t>11:03:51</t>
  </si>
  <si>
    <t>20200214 11:03:56</t>
  </si>
  <si>
    <t>11:03:56</t>
  </si>
  <si>
    <t>20200214 11:04:01</t>
  </si>
  <si>
    <t>11:04:01</t>
  </si>
  <si>
    <t>20200214 11:04:06</t>
  </si>
  <si>
    <t>11:04:06</t>
  </si>
  <si>
    <t>20200214 11:04:11</t>
  </si>
  <si>
    <t>11:04:11</t>
  </si>
  <si>
    <t>20200214 11:04:16</t>
  </si>
  <si>
    <t>11:04:16</t>
  </si>
  <si>
    <t>20200214 11:04:21</t>
  </si>
  <si>
    <t>11:04:21</t>
  </si>
  <si>
    <t>20200214 11:04:26</t>
  </si>
  <si>
    <t>11:04:26</t>
  </si>
  <si>
    <t>20200214 11:04:31</t>
  </si>
  <si>
    <t>11:04:31</t>
  </si>
  <si>
    <t>20200214 11:04:36</t>
  </si>
  <si>
    <t>11:04:36</t>
  </si>
  <si>
    <t>20200214 11:04:41</t>
  </si>
  <si>
    <t>11:04:41</t>
  </si>
  <si>
    <t>20200214 11:04:46</t>
  </si>
  <si>
    <t>11:04:46</t>
  </si>
  <si>
    <t>20200214 11:04:51</t>
  </si>
  <si>
    <t>11:04:51</t>
  </si>
  <si>
    <t>20200214 11:04:56</t>
  </si>
  <si>
    <t>11:04:56</t>
  </si>
  <si>
    <t>20200214 11:05:01</t>
  </si>
  <si>
    <t>11:05:01</t>
  </si>
  <si>
    <t>20200214 11:05:06</t>
  </si>
  <si>
    <t>11:05:06</t>
  </si>
  <si>
    <t>20200214 11:05:11</t>
  </si>
  <si>
    <t>11:05:11</t>
  </si>
  <si>
    <t>20200214 11:05:16</t>
  </si>
  <si>
    <t>11:05:16</t>
  </si>
  <si>
    <t>20200214 11:05:21</t>
  </si>
  <si>
    <t>11:05:21</t>
  </si>
  <si>
    <t>20200214 11:05:26</t>
  </si>
  <si>
    <t>11:05:26</t>
  </si>
  <si>
    <t>20200214 11:05:31</t>
  </si>
  <si>
    <t>11:05:31</t>
  </si>
  <si>
    <t>20200214 11:05:36</t>
  </si>
  <si>
    <t>11:05:36</t>
  </si>
  <si>
    <t>20200214 11:05:41</t>
  </si>
  <si>
    <t>11:05:41</t>
  </si>
  <si>
    <t>20200214 11:05:46</t>
  </si>
  <si>
    <t>11:05:46</t>
  </si>
  <si>
    <t>20200214 11:05:51</t>
  </si>
  <si>
    <t>11:05:51</t>
  </si>
  <si>
    <t>20200214 11:05:56</t>
  </si>
  <si>
    <t>11:05:56</t>
  </si>
  <si>
    <t>20200214 11:06:01</t>
  </si>
  <si>
    <t>11:06:01</t>
  </si>
  <si>
    <t>20200214 11:06:06</t>
  </si>
  <si>
    <t>11:06:06</t>
  </si>
  <si>
    <t>20200214 11:06:11</t>
  </si>
  <si>
    <t>11:06:11</t>
  </si>
  <si>
    <t>20200214 11:06:16</t>
  </si>
  <si>
    <t>11:06:16</t>
  </si>
  <si>
    <t>20200214 11:06:21</t>
  </si>
  <si>
    <t>11:06:21</t>
  </si>
  <si>
    <t>20200214 11:06:26</t>
  </si>
  <si>
    <t>11:06:26</t>
  </si>
  <si>
    <t>20200214 11:06:31</t>
  </si>
  <si>
    <t>11:06:31</t>
  </si>
  <si>
    <t>20200214 11:06:36</t>
  </si>
  <si>
    <t>11:06:36</t>
  </si>
  <si>
    <t>20200214 11:06:41</t>
  </si>
  <si>
    <t>11:06:41</t>
  </si>
  <si>
    <t>20200214 11:06:46</t>
  </si>
  <si>
    <t>11:06:46</t>
  </si>
  <si>
    <t>20200214 11:06:51</t>
  </si>
  <si>
    <t>11:06:51</t>
  </si>
  <si>
    <t>20200214 11:06:56</t>
  </si>
  <si>
    <t>11:06:56</t>
  </si>
  <si>
    <t>20200214 11:07:01</t>
  </si>
  <si>
    <t>11:07:01</t>
  </si>
  <si>
    <t>20200214 11:07:06</t>
  </si>
  <si>
    <t>11:07:06</t>
  </si>
  <si>
    <t>20200214 11:07:11</t>
  </si>
  <si>
    <t>11:07:11</t>
  </si>
  <si>
    <t>20200214 11:07:16</t>
  </si>
  <si>
    <t>11:07:16</t>
  </si>
  <si>
    <t>20200214 11:07:21</t>
  </si>
  <si>
    <t>11:07:21</t>
  </si>
  <si>
    <t>20200214 11:07:26</t>
  </si>
  <si>
    <t>11:07:26</t>
  </si>
  <si>
    <t>20200214 11:07:31</t>
  </si>
  <si>
    <t>11:07:31</t>
  </si>
  <si>
    <t>20200214 11:07:36</t>
  </si>
  <si>
    <t>11:07:36</t>
  </si>
  <si>
    <t>20200214 11:07:41</t>
  </si>
  <si>
    <t>11:07:41</t>
  </si>
  <si>
    <t>20200214 11:07:46</t>
  </si>
  <si>
    <t>11:07:46</t>
  </si>
  <si>
    <t>20200214 11:07:51</t>
  </si>
  <si>
    <t>11:07:51</t>
  </si>
  <si>
    <t>20200214 11:07:56</t>
  </si>
  <si>
    <t>11:07:56</t>
  </si>
  <si>
    <t>20200214 11:08:01</t>
  </si>
  <si>
    <t>11:08:01</t>
  </si>
  <si>
    <t>20200214 11:08:06</t>
  </si>
  <si>
    <t>11:08:06</t>
  </si>
  <si>
    <t>20200214 11:08:11</t>
  </si>
  <si>
    <t>11:08:11</t>
  </si>
  <si>
    <t>20200214 11:08:16</t>
  </si>
  <si>
    <t>11:08:16</t>
  </si>
  <si>
    <t>20200214 11:08:21</t>
  </si>
  <si>
    <t>11:08:21</t>
  </si>
  <si>
    <t>20200214 11:08:26</t>
  </si>
  <si>
    <t>11:08:26</t>
  </si>
  <si>
    <t>20200214 11:08:31</t>
  </si>
  <si>
    <t>11:08:31</t>
  </si>
  <si>
    <t>20200214 11:08:36</t>
  </si>
  <si>
    <t>11:08:36</t>
  </si>
  <si>
    <t>20200214 11:08:41</t>
  </si>
  <si>
    <t>11:08:41</t>
  </si>
  <si>
    <t>20200214 11:08:46</t>
  </si>
  <si>
    <t>11:08:46</t>
  </si>
  <si>
    <t>20200214 11:08:51</t>
  </si>
  <si>
    <t>11:08:51</t>
  </si>
  <si>
    <t>20200214 11:08:56</t>
  </si>
  <si>
    <t>11:08:56</t>
  </si>
  <si>
    <t>20200214 11:09:01</t>
  </si>
  <si>
    <t>11:09:01</t>
  </si>
  <si>
    <t>20200214 11:09:06</t>
  </si>
  <si>
    <t>11:09:06</t>
  </si>
  <si>
    <t>20200214 11:09:11</t>
  </si>
  <si>
    <t>11:09:11</t>
  </si>
  <si>
    <t>20200214 11:09:16</t>
  </si>
  <si>
    <t>11:09:16</t>
  </si>
  <si>
    <t>20200214 11:09:21</t>
  </si>
  <si>
    <t>11:09:21</t>
  </si>
  <si>
    <t>20200214 11:09:26</t>
  </si>
  <si>
    <t>11:09:26</t>
  </si>
  <si>
    <t>20200214 11:09:31</t>
  </si>
  <si>
    <t>11:09:31</t>
  </si>
  <si>
    <t>20200214 11:09:36</t>
  </si>
  <si>
    <t>11:09:36</t>
  </si>
  <si>
    <t>20200214 11:09:41</t>
  </si>
  <si>
    <t>11:09:41</t>
  </si>
  <si>
    <t>20200214 11:09:46</t>
  </si>
  <si>
    <t>11:09:46</t>
  </si>
  <si>
    <t>20200214 11:09:51</t>
  </si>
  <si>
    <t>11:09:51</t>
  </si>
  <si>
    <t>20200214 11:09:56</t>
  </si>
  <si>
    <t>11:09:56</t>
  </si>
  <si>
    <t>20200214 11:10:01</t>
  </si>
  <si>
    <t>11:10:01</t>
  </si>
  <si>
    <t>20200214 11:10:06</t>
  </si>
  <si>
    <t>11:10:06</t>
  </si>
  <si>
    <t>20200214 11:10:11</t>
  </si>
  <si>
    <t>11:10:11</t>
  </si>
  <si>
    <t>20200214 11:10:16</t>
  </si>
  <si>
    <t>11:10:16</t>
  </si>
  <si>
    <t>20200214 11:10:21</t>
  </si>
  <si>
    <t>11:10:21</t>
  </si>
  <si>
    <t>20200214 11:10:26</t>
  </si>
  <si>
    <t>11:10:26</t>
  </si>
  <si>
    <t>20200214 11:10:31</t>
  </si>
  <si>
    <t>11:10:31</t>
  </si>
  <si>
    <t>20200214 11:10:36</t>
  </si>
  <si>
    <t>11:10:36</t>
  </si>
  <si>
    <t>20200214 11:10:41</t>
  </si>
  <si>
    <t>11:10:41</t>
  </si>
  <si>
    <t>20200214 11:10:46</t>
  </si>
  <si>
    <t>11:10:46</t>
  </si>
  <si>
    <t>20200214 11:10:51</t>
  </si>
  <si>
    <t>11:10:51</t>
  </si>
  <si>
    <t>20200214 11:10:56</t>
  </si>
  <si>
    <t>11:10:56</t>
  </si>
  <si>
    <t>20200214 11:11:01</t>
  </si>
  <si>
    <t>11:11:01</t>
  </si>
  <si>
    <t>20200214 11:11:06</t>
  </si>
  <si>
    <t>11:11:06</t>
  </si>
  <si>
    <t>20200214 11:11:11</t>
  </si>
  <si>
    <t>11:11:11</t>
  </si>
  <si>
    <t>20200214 11:11:16</t>
  </si>
  <si>
    <t>11:11:16</t>
  </si>
  <si>
    <t>20200214 11:11:21</t>
  </si>
  <si>
    <t>11:11:21</t>
  </si>
  <si>
    <t>20200214 11:11:26</t>
  </si>
  <si>
    <t>11:11:26</t>
  </si>
  <si>
    <t>20200214 11:11:31</t>
  </si>
  <si>
    <t>11:11:31</t>
  </si>
  <si>
    <t>20200214 11:11:36</t>
  </si>
  <si>
    <t>11:11:36</t>
  </si>
  <si>
    <t>20200214 11:11:41</t>
  </si>
  <si>
    <t>11:11:41</t>
  </si>
  <si>
    <t>20200214 11:11:46</t>
  </si>
  <si>
    <t>11:11:46</t>
  </si>
  <si>
    <t>20200214 11:11:51</t>
  </si>
  <si>
    <t>11:11:51</t>
  </si>
  <si>
    <t>20200214 11:11:56</t>
  </si>
  <si>
    <t>11:11:56</t>
  </si>
  <si>
    <t>20200214 11:12:01</t>
  </si>
  <si>
    <t>11:12:01</t>
  </si>
  <si>
    <t>20200214 11:12:06</t>
  </si>
  <si>
    <t>11:12:06</t>
  </si>
  <si>
    <t>20200214 11:12:11</t>
  </si>
  <si>
    <t>11:12:11</t>
  </si>
  <si>
    <t>20200214 11:12:16</t>
  </si>
  <si>
    <t>11:12:16</t>
  </si>
  <si>
    <t>20200214 11:12:21</t>
  </si>
  <si>
    <t>11:12:21</t>
  </si>
  <si>
    <t>20200214 11:12:26</t>
  </si>
  <si>
    <t>11:12:26</t>
  </si>
  <si>
    <t>20200214 11:12:31</t>
  </si>
  <si>
    <t>11:12:31</t>
  </si>
  <si>
    <t>20200214 11:12:36</t>
  </si>
  <si>
    <t>11:12:36</t>
  </si>
  <si>
    <t>20200214 11:12:41</t>
  </si>
  <si>
    <t>11:12:41</t>
  </si>
  <si>
    <t>20200214 11:12:46</t>
  </si>
  <si>
    <t>11:12:46</t>
  </si>
  <si>
    <t>20200214 11:12:51</t>
  </si>
  <si>
    <t>11:12:51</t>
  </si>
  <si>
    <t>20200214 11:12:56</t>
  </si>
  <si>
    <t>11:12:56</t>
  </si>
  <si>
    <t>20200214 11:13:01</t>
  </si>
  <si>
    <t>11:13:01</t>
  </si>
  <si>
    <t>20200214 11:13:06</t>
  </si>
  <si>
    <t>11:13:06</t>
  </si>
  <si>
    <t>20200214 11:13:11</t>
  </si>
  <si>
    <t>11:13:11</t>
  </si>
  <si>
    <t>20200214 11:13:16</t>
  </si>
  <si>
    <t>11:13:16</t>
  </si>
  <si>
    <t>20200214 11:13:21</t>
  </si>
  <si>
    <t>11:13:21</t>
  </si>
  <si>
    <t>20200214 11:13:26</t>
  </si>
  <si>
    <t>11:13:26</t>
  </si>
  <si>
    <t>20200214 11:13:31</t>
  </si>
  <si>
    <t>11:13:31</t>
  </si>
  <si>
    <t>20200214 11:13:36</t>
  </si>
  <si>
    <t>11:13:36</t>
  </si>
  <si>
    <t>20200214 11:13:41</t>
  </si>
  <si>
    <t>11:13:41</t>
  </si>
  <si>
    <t>20200214 11:13:46</t>
  </si>
  <si>
    <t>11:13:46</t>
  </si>
  <si>
    <t>20200214 11:13:51</t>
  </si>
  <si>
    <t>11:13:51</t>
  </si>
  <si>
    <t>20200214 11:13:56</t>
  </si>
  <si>
    <t>11:13:56</t>
  </si>
  <si>
    <t>20200214 11:14:01</t>
  </si>
  <si>
    <t>11:14:01</t>
  </si>
  <si>
    <t>20200214 11:14:06</t>
  </si>
  <si>
    <t>11:14:06</t>
  </si>
  <si>
    <t>20200214 11:14:11</t>
  </si>
  <si>
    <t>11:14:11</t>
  </si>
  <si>
    <t>20200214 11:14:16</t>
  </si>
  <si>
    <t>11:14:16</t>
  </si>
  <si>
    <t>20200214 11:14:21</t>
  </si>
  <si>
    <t>11:14:21</t>
  </si>
  <si>
    <t>20200214 11:14:26</t>
  </si>
  <si>
    <t>11:14:26</t>
  </si>
  <si>
    <t>20200214 11:14:31</t>
  </si>
  <si>
    <t>11:14:31</t>
  </si>
  <si>
    <t>20200214 11:14:36</t>
  </si>
  <si>
    <t>11:14:36</t>
  </si>
  <si>
    <t>20200214 11:14:41</t>
  </si>
  <si>
    <t>11:14:41</t>
  </si>
  <si>
    <t>20200214 11:14:46</t>
  </si>
  <si>
    <t>11:14:46</t>
  </si>
  <si>
    <t>20200214 11:14:51</t>
  </si>
  <si>
    <t>11:14:51</t>
  </si>
  <si>
    <t>20200214 11:14:56</t>
  </si>
  <si>
    <t>11:14:56</t>
  </si>
  <si>
    <t>20200214 11:15:01</t>
  </si>
  <si>
    <t>11:15:01</t>
  </si>
  <si>
    <t>20200214 11:15:06</t>
  </si>
  <si>
    <t>11:15:06</t>
  </si>
  <si>
    <t>20200214 11:15:11</t>
  </si>
  <si>
    <t>11:15:11</t>
  </si>
  <si>
    <t>20200214 11:15:16</t>
  </si>
  <si>
    <t>11:15:16</t>
  </si>
  <si>
    <t>20200214 11:15:21</t>
  </si>
  <si>
    <t>11:15:21</t>
  </si>
  <si>
    <t>20200214 11:15:26</t>
  </si>
  <si>
    <t>11:15:26</t>
  </si>
  <si>
    <t>20200214 11:15:31</t>
  </si>
  <si>
    <t>11:15:31</t>
  </si>
  <si>
    <t>20200214 11:15:36</t>
  </si>
  <si>
    <t>11:15:36</t>
  </si>
  <si>
    <t>20200214 11:15:41</t>
  </si>
  <si>
    <t>11:15:41</t>
  </si>
  <si>
    <t>20200214 11:15:46</t>
  </si>
  <si>
    <t>11:15:46</t>
  </si>
  <si>
    <t>20200214 11:15:51</t>
  </si>
  <si>
    <t>11:15:51</t>
  </si>
  <si>
    <t>20200214 11:15:56</t>
  </si>
  <si>
    <t>11:15:56</t>
  </si>
  <si>
    <t>20200214 11:16:01</t>
  </si>
  <si>
    <t>11:16:01</t>
  </si>
  <si>
    <t>20200214 11:16:06</t>
  </si>
  <si>
    <t>11:16:06</t>
  </si>
  <si>
    <t>20200214 11:16:11</t>
  </si>
  <si>
    <t>11:16:11</t>
  </si>
  <si>
    <t>20200214 11:16:16</t>
  </si>
  <si>
    <t>11:16:16</t>
  </si>
  <si>
    <t>20200214 11:16:21</t>
  </si>
  <si>
    <t>11:16:21</t>
  </si>
  <si>
    <t>20200214 11:16:26</t>
  </si>
  <si>
    <t>11:16:26</t>
  </si>
  <si>
    <t>20200214 11:16:31</t>
  </si>
  <si>
    <t>11:16:31</t>
  </si>
  <si>
    <t>20200214 11:16:36</t>
  </si>
  <si>
    <t>11:16:36</t>
  </si>
  <si>
    <t>20200214 11:16:41</t>
  </si>
  <si>
    <t>11:16:41</t>
  </si>
  <si>
    <t>20200214 11:16:46</t>
  </si>
  <si>
    <t>11:16:46</t>
  </si>
  <si>
    <t>20200214 11:16:51</t>
  </si>
  <si>
    <t>11:16:51</t>
  </si>
  <si>
    <t>20200214 11:16:56</t>
  </si>
  <si>
    <t>11:16:56</t>
  </si>
  <si>
    <t>20200214 11:17:01</t>
  </si>
  <si>
    <t>11:17:01</t>
  </si>
  <si>
    <t>20200214 11:17:06</t>
  </si>
  <si>
    <t>11:17:06</t>
  </si>
  <si>
    <t>20200214 11:17:11</t>
  </si>
  <si>
    <t>11:17:11</t>
  </si>
  <si>
    <t>20200214 11:17:16</t>
  </si>
  <si>
    <t>11:17:16</t>
  </si>
  <si>
    <t>20200214 11:17:21</t>
  </si>
  <si>
    <t>11:17:21</t>
  </si>
  <si>
    <t>20200214 11:17:26</t>
  </si>
  <si>
    <t>11:17:26</t>
  </si>
  <si>
    <t>20200214 11:17:31</t>
  </si>
  <si>
    <t>11:17:31</t>
  </si>
  <si>
    <t>20200214 11:17:36</t>
  </si>
  <si>
    <t>11:17:36</t>
  </si>
  <si>
    <t>20200214 11:17:41</t>
  </si>
  <si>
    <t>11:17:41</t>
  </si>
  <si>
    <t>20200214 11:17:46</t>
  </si>
  <si>
    <t>11:17:46</t>
  </si>
  <si>
    <t>20200214 11:17:51</t>
  </si>
  <si>
    <t>11:17:51</t>
  </si>
  <si>
    <t>20200214 11:17:56</t>
  </si>
  <si>
    <t>11:17:56</t>
  </si>
  <si>
    <t>20200214 11:18:01</t>
  </si>
  <si>
    <t>11:18:01</t>
  </si>
  <si>
    <t>20200214 11:18:06</t>
  </si>
  <si>
    <t>11:18:06</t>
  </si>
  <si>
    <t>20200214 11:18:11</t>
  </si>
  <si>
    <t>11:18:11</t>
  </si>
  <si>
    <t>20200214 11:18:16</t>
  </si>
  <si>
    <t>11:18:16</t>
  </si>
  <si>
    <t>20200214 11:18:21</t>
  </si>
  <si>
    <t>11:18:21</t>
  </si>
  <si>
    <t>20200214 11:18:26</t>
  </si>
  <si>
    <t>11:18:26</t>
  </si>
  <si>
    <t>20200214 11:18:31</t>
  </si>
  <si>
    <t>11:18:31</t>
  </si>
  <si>
    <t>20200214 11:18:36</t>
  </si>
  <si>
    <t>11:18:36</t>
  </si>
  <si>
    <t>20200214 11:18:41</t>
  </si>
  <si>
    <t>11:18:41</t>
  </si>
  <si>
    <t>20200214 11:18:46</t>
  </si>
  <si>
    <t>11:18:46</t>
  </si>
  <si>
    <t>20200214 11:18:51</t>
  </si>
  <si>
    <t>11:18:51</t>
  </si>
  <si>
    <t>20200214 11:18:56</t>
  </si>
  <si>
    <t>11:18:56</t>
  </si>
  <si>
    <t>20200214 11:19:01</t>
  </si>
  <si>
    <t>11:19:01</t>
  </si>
  <si>
    <t>20200214 11:19:06</t>
  </si>
  <si>
    <t>11:19:06</t>
  </si>
  <si>
    <t>20200214 11:19:11</t>
  </si>
  <si>
    <t>11:19:11</t>
  </si>
  <si>
    <t>20200214 11:19:16</t>
  </si>
  <si>
    <t>11:19:16</t>
  </si>
  <si>
    <t>20200214 11:19:21</t>
  </si>
  <si>
    <t>11:19:21</t>
  </si>
  <si>
    <t>20200214 11:19:26</t>
  </si>
  <si>
    <t>11:19:26</t>
  </si>
  <si>
    <t>20200214 11:19:31</t>
  </si>
  <si>
    <t>11:19:31</t>
  </si>
  <si>
    <t>20200214 11:19:36</t>
  </si>
  <si>
    <t>11:19:36</t>
  </si>
  <si>
    <t>20200214 11:19:41</t>
  </si>
  <si>
    <t>11:19:41</t>
  </si>
  <si>
    <t>20200214 11:19:46</t>
  </si>
  <si>
    <t>11:19:46</t>
  </si>
  <si>
    <t>20200214 11:19:51</t>
  </si>
  <si>
    <t>11:19:51</t>
  </si>
  <si>
    <t>20200214 11:19:56</t>
  </si>
  <si>
    <t>11:19:56</t>
  </si>
  <si>
    <t>20200214 11:20:01</t>
  </si>
  <si>
    <t>11:20:01</t>
  </si>
  <si>
    <t>20200214 11:20:06</t>
  </si>
  <si>
    <t>11:20:06</t>
  </si>
  <si>
    <t>20200214 11:20:11</t>
  </si>
  <si>
    <t>11:20:11</t>
  </si>
  <si>
    <t>20200214 11:20:16</t>
  </si>
  <si>
    <t>11:20:16</t>
  </si>
  <si>
    <t>20200214 11:20:21</t>
  </si>
  <si>
    <t>11:20:21</t>
  </si>
  <si>
    <t>20200214 11:20:26</t>
  </si>
  <si>
    <t>11:20:26</t>
  </si>
  <si>
    <t>20200214 11:20:31</t>
  </si>
  <si>
    <t>11:20:31</t>
  </si>
  <si>
    <t>20200214 11:20:36</t>
  </si>
  <si>
    <t>11:20:36</t>
  </si>
  <si>
    <t>20200214 11:20:41</t>
  </si>
  <si>
    <t>11:20:41</t>
  </si>
  <si>
    <t>20200214 11:20:46</t>
  </si>
  <si>
    <t>11:20:46</t>
  </si>
  <si>
    <t>20200214 11:20:51</t>
  </si>
  <si>
    <t>11:20:51</t>
  </si>
  <si>
    <t>20200214 11:20:56</t>
  </si>
  <si>
    <t>11:20:56</t>
  </si>
  <si>
    <t>20200214 11:21:01</t>
  </si>
  <si>
    <t>11:21:01</t>
  </si>
  <si>
    <t>20200214 11:21:06</t>
  </si>
  <si>
    <t>11:21:06</t>
  </si>
  <si>
    <t>20200214 11:21:11</t>
  </si>
  <si>
    <t>11:21:11</t>
  </si>
  <si>
    <t>20200214 11:21:16</t>
  </si>
  <si>
    <t>11:21:16</t>
  </si>
  <si>
    <t>20200214 11:21:21</t>
  </si>
  <si>
    <t>11:21:21</t>
  </si>
  <si>
    <t>20200214 11:21:26</t>
  </si>
  <si>
    <t>11:21:26</t>
  </si>
  <si>
    <t>20200214 11:21:31</t>
  </si>
  <si>
    <t>11:21:31</t>
  </si>
  <si>
    <t>20200214 11:21:36</t>
  </si>
  <si>
    <t>11:21:36</t>
  </si>
  <si>
    <t>20200214 11:21:41</t>
  </si>
  <si>
    <t>11:21:41</t>
  </si>
  <si>
    <t>20200214 11:21:46</t>
  </si>
  <si>
    <t>11:21:46</t>
  </si>
  <si>
    <t>20200214 11:21:51</t>
  </si>
  <si>
    <t>11:21:51</t>
  </si>
  <si>
    <t>20200214 11:21:56</t>
  </si>
  <si>
    <t>11:21:56</t>
  </si>
  <si>
    <t>20200214 11:22:01</t>
  </si>
  <si>
    <t>11:22:01</t>
  </si>
  <si>
    <t>20200214 11:22:06</t>
  </si>
  <si>
    <t>11:22:06</t>
  </si>
  <si>
    <t>20200214 11:22:11</t>
  </si>
  <si>
    <t>11:22:11</t>
  </si>
  <si>
    <t>20200214 11:22:16</t>
  </si>
  <si>
    <t>11:22:16</t>
  </si>
  <si>
    <t>20200214 11:22:21</t>
  </si>
  <si>
    <t>11:22:21</t>
  </si>
  <si>
    <t>20200214 11:22:26</t>
  </si>
  <si>
    <t>11:22:26</t>
  </si>
  <si>
    <t>20200214 11:22:31</t>
  </si>
  <si>
    <t>11:22:31</t>
  </si>
  <si>
    <t>20200214 11:22:36</t>
  </si>
  <si>
    <t>11:22:36</t>
  </si>
  <si>
    <t>20200214 11:22:41</t>
  </si>
  <si>
    <t>11:22:41</t>
  </si>
  <si>
    <t>20200214 11:22:46</t>
  </si>
  <si>
    <t>11:22:46</t>
  </si>
  <si>
    <t>20200214 11:22:51</t>
  </si>
  <si>
    <t>11:22:51</t>
  </si>
  <si>
    <t>20200214 11:22:56</t>
  </si>
  <si>
    <t>11:22:56</t>
  </si>
  <si>
    <t>20200214 11:23:01</t>
  </si>
  <si>
    <t>11:23:01</t>
  </si>
  <si>
    <t>20200214 11:23:06</t>
  </si>
  <si>
    <t>11:23:06</t>
  </si>
  <si>
    <t>20200214 11:23:11</t>
  </si>
  <si>
    <t>11:23:11</t>
  </si>
  <si>
    <t>20200214 11:23:16</t>
  </si>
  <si>
    <t>11:23:16</t>
  </si>
  <si>
    <t>20200214 11:23:21</t>
  </si>
  <si>
    <t>11:23:21</t>
  </si>
  <si>
    <t>20200214 11:23:26</t>
  </si>
  <si>
    <t>11:23:26</t>
  </si>
  <si>
    <t>20200214 11:23:31</t>
  </si>
  <si>
    <t>11:23:31</t>
  </si>
  <si>
    <t>20200214 11:23:36</t>
  </si>
  <si>
    <t>11:23:36</t>
  </si>
  <si>
    <t>20200214 11:23:41</t>
  </si>
  <si>
    <t>11:23:41</t>
  </si>
  <si>
    <t>20200214 11:23:46</t>
  </si>
  <si>
    <t>11:23:46</t>
  </si>
  <si>
    <t>20200214 11:23:51</t>
  </si>
  <si>
    <t>11:23:51</t>
  </si>
  <si>
    <t>20200214 11:23:56</t>
  </si>
  <si>
    <t>11:23:56</t>
  </si>
  <si>
    <t>20200214 11:24:01</t>
  </si>
  <si>
    <t>11:24:01</t>
  </si>
  <si>
    <t>20200214 11:24:06</t>
  </si>
  <si>
    <t>11:24:06</t>
  </si>
  <si>
    <t>20200214 11:24:11</t>
  </si>
  <si>
    <t>11:24:11</t>
  </si>
  <si>
    <t>20200214 11:24:16</t>
  </si>
  <si>
    <t>11:24:16</t>
  </si>
  <si>
    <t>20200214 11:24:21</t>
  </si>
  <si>
    <t>11:24:21</t>
  </si>
  <si>
    <t>20200214 11:24:26</t>
  </si>
  <si>
    <t>11:24:26</t>
  </si>
  <si>
    <t>20200214 11:24:31</t>
  </si>
  <si>
    <t>11:24:31</t>
  </si>
  <si>
    <t>20200214 11:24:36</t>
  </si>
  <si>
    <t>11:24:36</t>
  </si>
  <si>
    <t>20200214 11:24:41</t>
  </si>
  <si>
    <t>11:24:41</t>
  </si>
  <si>
    <t>20200214 11:24:46</t>
  </si>
  <si>
    <t>11:24:46</t>
  </si>
  <si>
    <t>20200214 11:24:51</t>
  </si>
  <si>
    <t>11:24:51</t>
  </si>
  <si>
    <t>20200214 11:24:56</t>
  </si>
  <si>
    <t>11:24:56</t>
  </si>
  <si>
    <t>20200214 11:25:01</t>
  </si>
  <si>
    <t>11:25:01</t>
  </si>
  <si>
    <t>20200214 11:25:06</t>
  </si>
  <si>
    <t>11:25:06</t>
  </si>
  <si>
    <t>20200214 11:25:11</t>
  </si>
  <si>
    <t>11:25:11</t>
  </si>
  <si>
    <t>20200214 11:25:16</t>
  </si>
  <si>
    <t>11:25:16</t>
  </si>
  <si>
    <t>20200214 11:25:21</t>
  </si>
  <si>
    <t>11:25:21</t>
  </si>
  <si>
    <t>20200214 11:25:26</t>
  </si>
  <si>
    <t>11:25:26</t>
  </si>
  <si>
    <t>20200214 11:25:31</t>
  </si>
  <si>
    <t>11:25:31</t>
  </si>
  <si>
    <t>20200214 11:25:36</t>
  </si>
  <si>
    <t>11:25:36</t>
  </si>
  <si>
    <t>20200214 11:25:41</t>
  </si>
  <si>
    <t>11:25:41</t>
  </si>
  <si>
    <t>20200214 11:25:46</t>
  </si>
  <si>
    <t>11:25:46</t>
  </si>
  <si>
    <t>20200214 11:25:51</t>
  </si>
  <si>
    <t>11:25:51</t>
  </si>
  <si>
    <t>20200214 11:25:56</t>
  </si>
  <si>
    <t>11:25:56</t>
  </si>
  <si>
    <t>20200214 11:26:01</t>
  </si>
  <si>
    <t>11:26:01</t>
  </si>
  <si>
    <t>20200214 11:26:06</t>
  </si>
  <si>
    <t>11:26:06</t>
  </si>
  <si>
    <t>20200214 11:26:11</t>
  </si>
  <si>
    <t>11:26:11</t>
  </si>
  <si>
    <t>20200214 11:26:16</t>
  </si>
  <si>
    <t>11:26:16</t>
  </si>
  <si>
    <t>20200214 11:26:21</t>
  </si>
  <si>
    <t>11:26:21</t>
  </si>
  <si>
    <t>20200214 11:26:26</t>
  </si>
  <si>
    <t>11:26:26</t>
  </si>
  <si>
    <t>20200214 11:26:31</t>
  </si>
  <si>
    <t>11:26:31</t>
  </si>
  <si>
    <t>20200214 11:26:36</t>
  </si>
  <si>
    <t>11:26:36</t>
  </si>
  <si>
    <t>20200214 11:26:41</t>
  </si>
  <si>
    <t>11:26:41</t>
  </si>
  <si>
    <t>20200214 11:26:46</t>
  </si>
  <si>
    <t>11:26:46</t>
  </si>
  <si>
    <t>20200214 11:26:51</t>
  </si>
  <si>
    <t>11:26:51</t>
  </si>
  <si>
    <t>20200214 11:26:56</t>
  </si>
  <si>
    <t>11:26:56</t>
  </si>
  <si>
    <t>20200214 11:27:01</t>
  </si>
  <si>
    <t>11:27:01</t>
  </si>
  <si>
    <t>20200214 11:27:06</t>
  </si>
  <si>
    <t>11:27:06</t>
  </si>
  <si>
    <t>20200214 11:27:11</t>
  </si>
  <si>
    <t>11:27:11</t>
  </si>
  <si>
    <t>20200214 11:27:16</t>
  </si>
  <si>
    <t>11:27:16</t>
  </si>
  <si>
    <t>20200214 11:27:21</t>
  </si>
  <si>
    <t>11:27:21</t>
  </si>
  <si>
    <t>20200214 11:27:26</t>
  </si>
  <si>
    <t>11:27:26</t>
  </si>
  <si>
    <t>20200214 11:27:31</t>
  </si>
  <si>
    <t>11:27:31</t>
  </si>
  <si>
    <t>20200214 11:27:36</t>
  </si>
  <si>
    <t>11:27:36</t>
  </si>
  <si>
    <t>20200214 11:27:41</t>
  </si>
  <si>
    <t>11:27:41</t>
  </si>
  <si>
    <t>20200214 11:27:46</t>
  </si>
  <si>
    <t>11:27:46</t>
  </si>
  <si>
    <t>20200214 11:27:51</t>
  </si>
  <si>
    <t>11:27:51</t>
  </si>
  <si>
    <t>20200214 11:27:56</t>
  </si>
  <si>
    <t>11:27:56</t>
  </si>
  <si>
    <t>20200214 11:28:01</t>
  </si>
  <si>
    <t>11:28:01</t>
  </si>
  <si>
    <t>20200214 11:28:06</t>
  </si>
  <si>
    <t>11:28:06</t>
  </si>
  <si>
    <t>20200214 11:28:11</t>
  </si>
  <si>
    <t>11:28:11</t>
  </si>
  <si>
    <t>20200214 11:28:16</t>
  </si>
  <si>
    <t>11:28:16</t>
  </si>
  <si>
    <t>20200214 11:28:21</t>
  </si>
  <si>
    <t>11:28:21</t>
  </si>
  <si>
    <t>20200214 11:28:26</t>
  </si>
  <si>
    <t>11:28:26</t>
  </si>
  <si>
    <t>20200214 11:28:31</t>
  </si>
  <si>
    <t>11:28:31</t>
  </si>
  <si>
    <t>20200214 11:28:36</t>
  </si>
  <si>
    <t>11:28:36</t>
  </si>
  <si>
    <t>20200214 11:28:41</t>
  </si>
  <si>
    <t>11:28:41</t>
  </si>
  <si>
    <t>20200214 11:28:46</t>
  </si>
  <si>
    <t>11:28:46</t>
  </si>
  <si>
    <t>20200214 11:28:51</t>
  </si>
  <si>
    <t>11:28:51</t>
  </si>
  <si>
    <t>20200214 11:28:56</t>
  </si>
  <si>
    <t>11:28:56</t>
  </si>
  <si>
    <t>20200214 11:29:01</t>
  </si>
  <si>
    <t>11:29:01</t>
  </si>
  <si>
    <t>20200214 11:29:06</t>
  </si>
  <si>
    <t>11:29:06</t>
  </si>
  <si>
    <t>20200214 11:29:11</t>
  </si>
  <si>
    <t>11:29:11</t>
  </si>
  <si>
    <t>20200214 11:29:16</t>
  </si>
  <si>
    <t>11:29:16</t>
  </si>
  <si>
    <t>20200214 11:29:21</t>
  </si>
  <si>
    <t>11:29:21</t>
  </si>
  <si>
    <t>20200214 11:29:26</t>
  </si>
  <si>
    <t>11:29:26</t>
  </si>
  <si>
    <t>20200214 11:29:31</t>
  </si>
  <si>
    <t>11:29:31</t>
  </si>
  <si>
    <t>20200214 11:29:36</t>
  </si>
  <si>
    <t>11:29:36</t>
  </si>
  <si>
    <t>20200214 11:29:41</t>
  </si>
  <si>
    <t>11:29:41</t>
  </si>
  <si>
    <t>20200214 11:29:46</t>
  </si>
  <si>
    <t>11:29:46</t>
  </si>
  <si>
    <t>20200214 11:29:51</t>
  </si>
  <si>
    <t>11:29:51</t>
  </si>
  <si>
    <t>20200214 11:29:56</t>
  </si>
  <si>
    <t>11:29:56</t>
  </si>
  <si>
    <t>20200214 11:30:01</t>
  </si>
  <si>
    <t>11:30:01</t>
  </si>
  <si>
    <t>20200214 11:30:06</t>
  </si>
  <si>
    <t>11:30:06</t>
  </si>
  <si>
    <t>20200214 11:30:11</t>
  </si>
  <si>
    <t>11:30:11</t>
  </si>
  <si>
    <t>20200214 11:30:16</t>
  </si>
  <si>
    <t>11:30:16</t>
  </si>
  <si>
    <t>20200214 11:30:21</t>
  </si>
  <si>
    <t>11:30:21</t>
  </si>
  <si>
    <t>20200214 11:30:26</t>
  </si>
  <si>
    <t>11:30:26</t>
  </si>
  <si>
    <t>20200214 11:30:31</t>
  </si>
  <si>
    <t>11:30:31</t>
  </si>
  <si>
    <t>20200214 11:30:36</t>
  </si>
  <si>
    <t>11:30:36</t>
  </si>
  <si>
    <t>20200214 11:30:41</t>
  </si>
  <si>
    <t>11:30:41</t>
  </si>
  <si>
    <t>20200214 11:30:46</t>
  </si>
  <si>
    <t>11:30:46</t>
  </si>
  <si>
    <t>20200214 11:30:51</t>
  </si>
  <si>
    <t>11:30:51</t>
  </si>
  <si>
    <t>20200214 11:30:56</t>
  </si>
  <si>
    <t>11:30:56</t>
  </si>
  <si>
    <t>20200214 11:31:01</t>
  </si>
  <si>
    <t>11:31:01</t>
  </si>
  <si>
    <t>20200214 11:31:06</t>
  </si>
  <si>
    <t>11:31:06</t>
  </si>
  <si>
    <t>20200214 11:31:11</t>
  </si>
  <si>
    <t>11:31:11</t>
  </si>
  <si>
    <t>20200214 11:31:16</t>
  </si>
  <si>
    <t>11:31:16</t>
  </si>
  <si>
    <t>20200214 11:31:21</t>
  </si>
  <si>
    <t>11:31:21</t>
  </si>
  <si>
    <t>20200214 11:31:26</t>
  </si>
  <si>
    <t>11:31:26</t>
  </si>
  <si>
    <t>20200214 11:31:31</t>
  </si>
  <si>
    <t>11:31:31</t>
  </si>
  <si>
    <t>20200214 11:31:36</t>
  </si>
  <si>
    <t>11:31:36</t>
  </si>
  <si>
    <t>20200214 11:31:41</t>
  </si>
  <si>
    <t>11:31:41</t>
  </si>
  <si>
    <t>20200214 11:31:46</t>
  </si>
  <si>
    <t>11:31:46</t>
  </si>
  <si>
    <t>20200214 11:31:51</t>
  </si>
  <si>
    <t>11:31:51</t>
  </si>
  <si>
    <t>20200214 11:31:56</t>
  </si>
  <si>
    <t>11:31:56</t>
  </si>
  <si>
    <t>20200214 11:32:01</t>
  </si>
  <si>
    <t>11:32:01</t>
  </si>
  <si>
    <t>20200214 11:32:06</t>
  </si>
  <si>
    <t>11:32:06</t>
  </si>
  <si>
    <t>20200214 11:32:11</t>
  </si>
  <si>
    <t>11:32:11</t>
  </si>
  <si>
    <t>20200214 11:32:16</t>
  </si>
  <si>
    <t>11:32:16</t>
  </si>
  <si>
    <t>20200214 11:32:21</t>
  </si>
  <si>
    <t>11:32:21</t>
  </si>
  <si>
    <t>20200214 11:32:26</t>
  </si>
  <si>
    <t>11:32:26</t>
  </si>
  <si>
    <t>20200214 11:32:47</t>
  </si>
  <si>
    <t>11:32:47</t>
  </si>
  <si>
    <t>20200214 11:32:52</t>
  </si>
  <si>
    <t>11:32:52</t>
  </si>
  <si>
    <t>20200214 11:32:57</t>
  </si>
  <si>
    <t>11:32:57</t>
  </si>
  <si>
    <t>20200214 11:33:02</t>
  </si>
  <si>
    <t>11:33:02</t>
  </si>
  <si>
    <t>20200214 11:33:07</t>
  </si>
  <si>
    <t>11:33:07</t>
  </si>
  <si>
    <t>20200214 11:33:12</t>
  </si>
  <si>
    <t>11:33:12</t>
  </si>
  <si>
    <t>20200214 11:33:17</t>
  </si>
  <si>
    <t>11:33:17</t>
  </si>
  <si>
    <t>20200214 11:33:22</t>
  </si>
  <si>
    <t>11:33:22</t>
  </si>
  <si>
    <t>20200214 11:33:27</t>
  </si>
  <si>
    <t>11:33:27</t>
  </si>
  <si>
    <t>20200214 11:33:32</t>
  </si>
  <si>
    <t>11:33:32</t>
  </si>
  <si>
    <t>20200214 11:33:37</t>
  </si>
  <si>
    <t>11:33:37</t>
  </si>
  <si>
    <t>20200214 11:33:42</t>
  </si>
  <si>
    <t>11:33:42</t>
  </si>
  <si>
    <t>20200214 11:33:47</t>
  </si>
  <si>
    <t>11:33:47</t>
  </si>
  <si>
    <t>20200214 11:33:52</t>
  </si>
  <si>
    <t>11:33:52</t>
  </si>
  <si>
    <t>20200214 11:33:57</t>
  </si>
  <si>
    <t>11:33:57</t>
  </si>
  <si>
    <t>20200214 11:34:02</t>
  </si>
  <si>
    <t>11:34:02</t>
  </si>
  <si>
    <t>20200214 11:34:07</t>
  </si>
  <si>
    <t>11:34:07</t>
  </si>
  <si>
    <t>20200214 11:34:12</t>
  </si>
  <si>
    <t>11:34:12</t>
  </si>
  <si>
    <t>20200214 11:34:17</t>
  </si>
  <si>
    <t>11:34:17</t>
  </si>
  <si>
    <t>20200214 11:34:22</t>
  </si>
  <si>
    <t>11:34:22</t>
  </si>
  <si>
    <t>20200214 11:34:27</t>
  </si>
  <si>
    <t>11:34:27</t>
  </si>
  <si>
    <t>20200214 11:34:33</t>
  </si>
  <si>
    <t>11:34:33</t>
  </si>
  <si>
    <t>20200214 11:34:38</t>
  </si>
  <si>
    <t>11:34:38</t>
  </si>
  <si>
    <t>20200214 11:34:43</t>
  </si>
  <si>
    <t>11:34:43</t>
  </si>
  <si>
    <t>20200214 11:34:48</t>
  </si>
  <si>
    <t>11:34:48</t>
  </si>
  <si>
    <t>20200214 11:34:53</t>
  </si>
  <si>
    <t>11:34:53</t>
  </si>
  <si>
    <t>20200214 11:34:58</t>
  </si>
  <si>
    <t>11:34:58</t>
  </si>
  <si>
    <t>20200214 11:35:03</t>
  </si>
  <si>
    <t>11:35:03</t>
  </si>
  <si>
    <t>20200214 11:35:08</t>
  </si>
  <si>
    <t>11:35:08</t>
  </si>
  <si>
    <t>20200214 11:35:13</t>
  </si>
  <si>
    <t>11:35:13</t>
  </si>
  <si>
    <t>20200214 11:35:18</t>
  </si>
  <si>
    <t>11:35:18</t>
  </si>
  <si>
    <t>20200214 11:35:23</t>
  </si>
  <si>
    <t>11:35:23</t>
  </si>
  <si>
    <t>20200214 11:35:28</t>
  </si>
  <si>
    <t>11:35:28</t>
  </si>
  <si>
    <t>20200214 11:35:33</t>
  </si>
  <si>
    <t>11:35:33</t>
  </si>
  <si>
    <t>20200214 11:35:38</t>
  </si>
  <si>
    <t>11:35:38</t>
  </si>
  <si>
    <t>20200214 11:35:43</t>
  </si>
  <si>
    <t>11:35:43</t>
  </si>
  <si>
    <t>20200214 11:35:48</t>
  </si>
  <si>
    <t>11:35:48</t>
  </si>
  <si>
    <t>20200214 11:35:53</t>
  </si>
  <si>
    <t>11:35:53</t>
  </si>
  <si>
    <t>20200214 11:35:58</t>
  </si>
  <si>
    <t>11:35:58</t>
  </si>
  <si>
    <t>20200214 11:36:03</t>
  </si>
  <si>
    <t>11:36:03</t>
  </si>
  <si>
    <t>20200214 11:36:08</t>
  </si>
  <si>
    <t>11:36:08</t>
  </si>
  <si>
    <t>20200214 11:36:13</t>
  </si>
  <si>
    <t>11:36:13</t>
  </si>
  <si>
    <t>20200214 11:36:18</t>
  </si>
  <si>
    <t>11:36:18</t>
  </si>
  <si>
    <t>20200214 11:36:23</t>
  </si>
  <si>
    <t>11:36:23</t>
  </si>
  <si>
    <t>20200214 11:36:28</t>
  </si>
  <si>
    <t>11:36:28</t>
  </si>
  <si>
    <t>20200214 11:36:33</t>
  </si>
  <si>
    <t>11:36:33</t>
  </si>
  <si>
    <t>20200214 11:36:38</t>
  </si>
  <si>
    <t>11:36:38</t>
  </si>
  <si>
    <t>20200214 11:36:43</t>
  </si>
  <si>
    <t>11:36:43</t>
  </si>
  <si>
    <t>20200214 11:36:48</t>
  </si>
  <si>
    <t>11:36:48</t>
  </si>
  <si>
    <t>20200214 11:36:53</t>
  </si>
  <si>
    <t>11:36:53</t>
  </si>
  <si>
    <t>20200214 11:36:58</t>
  </si>
  <si>
    <t>11:36:58</t>
  </si>
  <si>
    <t>20200214 11:37:03</t>
  </si>
  <si>
    <t>11:37:03</t>
  </si>
  <si>
    <t>20200214 11:37:08</t>
  </si>
  <si>
    <t>11:37:08</t>
  </si>
  <si>
    <t>20200214 11:37:13</t>
  </si>
  <si>
    <t>11:37:13</t>
  </si>
  <si>
    <t>20200214 11:37:18</t>
  </si>
  <si>
    <t>11:37:18</t>
  </si>
  <si>
    <t>20200214 11:37:23</t>
  </si>
  <si>
    <t>11:37:23</t>
  </si>
  <si>
    <t>20200214 11:37:28</t>
  </si>
  <si>
    <t>11:37:28</t>
  </si>
  <si>
    <t>20200214 11:37:33</t>
  </si>
  <si>
    <t>11:37:33</t>
  </si>
  <si>
    <t>20200214 11:37:38</t>
  </si>
  <si>
    <t>11:37:38</t>
  </si>
  <si>
    <t>20200214 11:37:43</t>
  </si>
  <si>
    <t>11:37:43</t>
  </si>
  <si>
    <t>20200214 11:37:48</t>
  </si>
  <si>
    <t>11:37:48</t>
  </si>
  <si>
    <t>20200214 11:37:53</t>
  </si>
  <si>
    <t>11:37:53</t>
  </si>
  <si>
    <t>20200214 11:37:58</t>
  </si>
  <si>
    <t>11:37:58</t>
  </si>
  <si>
    <t>20200214 11:38:03</t>
  </si>
  <si>
    <t>11:38:03</t>
  </si>
  <si>
    <t>20200214 11:38:08</t>
  </si>
  <si>
    <t>11:38:08</t>
  </si>
  <si>
    <t>20200214 11:38:13</t>
  </si>
  <si>
    <t>11:38:13</t>
  </si>
  <si>
    <t>20200214 11:38:18</t>
  </si>
  <si>
    <t>11:38:18</t>
  </si>
  <si>
    <t>20200214 11:38:23</t>
  </si>
  <si>
    <t>11:38:23</t>
  </si>
  <si>
    <t>20200214 11:38:28</t>
  </si>
  <si>
    <t>11:38:28</t>
  </si>
  <si>
    <t>20200214 11:38:33</t>
  </si>
  <si>
    <t>11:38:33</t>
  </si>
  <si>
    <t>20200214 11:38:38</t>
  </si>
  <si>
    <t>11:38:38</t>
  </si>
  <si>
    <t>20200214 11:38:43</t>
  </si>
  <si>
    <t>11:38:43</t>
  </si>
  <si>
    <t>20200214 11:38:48</t>
  </si>
  <si>
    <t>11:38:48</t>
  </si>
  <si>
    <t>20200214 11:38:53</t>
  </si>
  <si>
    <t>11:38:53</t>
  </si>
  <si>
    <t>20200214 11:38:58</t>
  </si>
  <si>
    <t>11:38:58</t>
  </si>
  <si>
    <t>20200214 11:39:03</t>
  </si>
  <si>
    <t>11:39:03</t>
  </si>
  <si>
    <t>20200214 11:39:08</t>
  </si>
  <si>
    <t>11:39:08</t>
  </si>
  <si>
    <t>20200214 11:39:13</t>
  </si>
  <si>
    <t>11:39:13</t>
  </si>
  <si>
    <t>20200214 11:39:18</t>
  </si>
  <si>
    <t>11:39:18</t>
  </si>
  <si>
    <t>20200214 11:39:23</t>
  </si>
  <si>
    <t>11:39:23</t>
  </si>
  <si>
    <t>20200214 11:39:28</t>
  </si>
  <si>
    <t>11:39:28</t>
  </si>
  <si>
    <t>20200214 11:39:33</t>
  </si>
  <si>
    <t>11:39:33</t>
  </si>
  <si>
    <t>20200214 11:39:38</t>
  </si>
  <si>
    <t>11:39:38</t>
  </si>
  <si>
    <t>20200214 11:39:43</t>
  </si>
  <si>
    <t>11:39:43</t>
  </si>
  <si>
    <t>20200214 11:39:48</t>
  </si>
  <si>
    <t>11:39:48</t>
  </si>
  <si>
    <t>20200214 11:39:53</t>
  </si>
  <si>
    <t>11:39:53</t>
  </si>
  <si>
    <t>20200214 11:39:58</t>
  </si>
  <si>
    <t>11:39:58</t>
  </si>
  <si>
    <t>20200214 11:40:03</t>
  </si>
  <si>
    <t>11:40:03</t>
  </si>
  <si>
    <t>20200214 11:40:08</t>
  </si>
  <si>
    <t>11:40:08</t>
  </si>
  <si>
    <t>20200214 11:40:13</t>
  </si>
  <si>
    <t>11:40:13</t>
  </si>
  <si>
    <t>20200214 11:40:18</t>
  </si>
  <si>
    <t>11:40:18</t>
  </si>
  <si>
    <t>20200214 11:40:23</t>
  </si>
  <si>
    <t>11:40:23</t>
  </si>
  <si>
    <t>20200214 11:40:28</t>
  </si>
  <si>
    <t>11:40:28</t>
  </si>
  <si>
    <t>20200214 11:40:33</t>
  </si>
  <si>
    <t>11:40:33</t>
  </si>
  <si>
    <t>20200214 11:40:38</t>
  </si>
  <si>
    <t>11:40:38</t>
  </si>
  <si>
    <t>20200214 11:40:43</t>
  </si>
  <si>
    <t>11:40:43</t>
  </si>
  <si>
    <t>20200214 11:40:48</t>
  </si>
  <si>
    <t>11:40:48</t>
  </si>
  <si>
    <t>20200214 11:40:53</t>
  </si>
  <si>
    <t>11:40:53</t>
  </si>
  <si>
    <t>20200214 11:40:58</t>
  </si>
  <si>
    <t>11:40:58</t>
  </si>
  <si>
    <t>20200214 11:41:03</t>
  </si>
  <si>
    <t>11:41:03</t>
  </si>
  <si>
    <t>20200214 11:41:08</t>
  </si>
  <si>
    <t>11:41:08</t>
  </si>
  <si>
    <t>20200214 11:41:13</t>
  </si>
  <si>
    <t>11:41:13</t>
  </si>
  <si>
    <t>20200214 11:41:18</t>
  </si>
  <si>
    <t>11:41:18</t>
  </si>
  <si>
    <t>20200214 11:41:23</t>
  </si>
  <si>
    <t>11:41:23</t>
  </si>
  <si>
    <t>20200214 11:41:28</t>
  </si>
  <si>
    <t>11:41:28</t>
  </si>
  <si>
    <t>20200214 11:41:33</t>
  </si>
  <si>
    <t>11:41:33</t>
  </si>
  <si>
    <t>20200214 11:41:38</t>
  </si>
  <si>
    <t>11:41:38</t>
  </si>
  <si>
    <t>20200214 11:41:43</t>
  </si>
  <si>
    <t>11:41:43</t>
  </si>
  <si>
    <t>20200214 11:41:48</t>
  </si>
  <si>
    <t>11:41:48</t>
  </si>
  <si>
    <t>20200214 11:41:53</t>
  </si>
  <si>
    <t>11:41:53</t>
  </si>
  <si>
    <t>20200214 11:41:58</t>
  </si>
  <si>
    <t>11:41:58</t>
  </si>
  <si>
    <t>20200214 11:42:03</t>
  </si>
  <si>
    <t>11:42:03</t>
  </si>
  <si>
    <t>20200214 11:42:08</t>
  </si>
  <si>
    <t>11:42:08</t>
  </si>
  <si>
    <t>20200214 11:42:13</t>
  </si>
  <si>
    <t>11:42:13</t>
  </si>
  <si>
    <t>20200214 11:42:18</t>
  </si>
  <si>
    <t>11:42:18</t>
  </si>
  <si>
    <t>20200214 11:42:23</t>
  </si>
  <si>
    <t>11:42:23</t>
  </si>
  <si>
    <t>20200214 11:42:28</t>
  </si>
  <si>
    <t>11:42:28</t>
  </si>
  <si>
    <t>20200214 11:42:33</t>
  </si>
  <si>
    <t>11:42:33</t>
  </si>
  <si>
    <t>20200214 11:42:38</t>
  </si>
  <si>
    <t>11:42:38</t>
  </si>
  <si>
    <t>20200214 11:42:43</t>
  </si>
  <si>
    <t>11:42:43</t>
  </si>
  <si>
    <t>20200214 11:42:48</t>
  </si>
  <si>
    <t>11:42:48</t>
  </si>
  <si>
    <t>20200214 11:42:53</t>
  </si>
  <si>
    <t>11:42:53</t>
  </si>
  <si>
    <t>20200214 11:42:58</t>
  </si>
  <si>
    <t>11:42:58</t>
  </si>
  <si>
    <t>20200214 11:43:03</t>
  </si>
  <si>
    <t>11:43:03</t>
  </si>
  <si>
    <t>20200214 11:43:08</t>
  </si>
  <si>
    <t>11:43:08</t>
  </si>
  <si>
    <t>20200214 11:43:13</t>
  </si>
  <si>
    <t>11:43:13</t>
  </si>
  <si>
    <t>20200214 11:43:18</t>
  </si>
  <si>
    <t>11:43:18</t>
  </si>
  <si>
    <t>20200214 11:43:23</t>
  </si>
  <si>
    <t>11:43:23</t>
  </si>
  <si>
    <t>20200214 11:43:28</t>
  </si>
  <si>
    <t>11:43:28</t>
  </si>
  <si>
    <t>20200214 11:43:33</t>
  </si>
  <si>
    <t>11:43:33</t>
  </si>
  <si>
    <t>20200214 11:43:38</t>
  </si>
  <si>
    <t>11:43:38</t>
  </si>
  <si>
    <t>20200214 11:43:43</t>
  </si>
  <si>
    <t>11:43:43</t>
  </si>
  <si>
    <t>20200214 11:43:48</t>
  </si>
  <si>
    <t>11:43:48</t>
  </si>
  <si>
    <t>20200214 11:43:53</t>
  </si>
  <si>
    <t>11:43:53</t>
  </si>
  <si>
    <t>20200214 11:43:58</t>
  </si>
  <si>
    <t>11:43:58</t>
  </si>
  <si>
    <t>20200214 11:44:03</t>
  </si>
  <si>
    <t>11:44:03</t>
  </si>
  <si>
    <t>20200214 11:44:08</t>
  </si>
  <si>
    <t>11:44:08</t>
  </si>
  <si>
    <t>20200214 11:44:13</t>
  </si>
  <si>
    <t>11:44:13</t>
  </si>
  <si>
    <t>20200214 11:44:18</t>
  </si>
  <si>
    <t>11:44:18</t>
  </si>
  <si>
    <t>20200214 11:44:23</t>
  </si>
  <si>
    <t>11:44:23</t>
  </si>
  <si>
    <t>20200214 11:44:28</t>
  </si>
  <si>
    <t>11:44:28</t>
  </si>
  <si>
    <t>20200214 11:44:33</t>
  </si>
  <si>
    <t>11:44:33</t>
  </si>
  <si>
    <t>20200214 11:44:38</t>
  </si>
  <si>
    <t>11:44:38</t>
  </si>
  <si>
    <t>20200214 11:44:43</t>
  </si>
  <si>
    <t>11:44:43</t>
  </si>
  <si>
    <t>20200214 11:44:48</t>
  </si>
  <si>
    <t>11:44:48</t>
  </si>
  <si>
    <t>20200214 11:44:53</t>
  </si>
  <si>
    <t>11:44:53</t>
  </si>
  <si>
    <t>20200214 11:44:58</t>
  </si>
  <si>
    <t>11:44:58</t>
  </si>
  <si>
    <t>20200214 11:45:03</t>
  </si>
  <si>
    <t>11:45:03</t>
  </si>
  <si>
    <t>20200214 11:45:08</t>
  </si>
  <si>
    <t>11:45:08</t>
  </si>
  <si>
    <t>20200214 11:45:13</t>
  </si>
  <si>
    <t>11:45:13</t>
  </si>
  <si>
    <t>20200214 11:45:18</t>
  </si>
  <si>
    <t>11:45:18</t>
  </si>
  <si>
    <t>20200214 11:45:23</t>
  </si>
  <si>
    <t>11:45:23</t>
  </si>
  <si>
    <t>20200214 11:45:28</t>
  </si>
  <si>
    <t>11:45:28</t>
  </si>
  <si>
    <t>20200214 11:45:33</t>
  </si>
  <si>
    <t>11:45:33</t>
  </si>
  <si>
    <t>20200214 11:45:38</t>
  </si>
  <si>
    <t>11:45:38</t>
  </si>
  <si>
    <t>20200214 11:45:43</t>
  </si>
  <si>
    <t>11:45:43</t>
  </si>
  <si>
    <t>20200214 11:45:48</t>
  </si>
  <si>
    <t>11:45:48</t>
  </si>
  <si>
    <t>20200214 11:45:53</t>
  </si>
  <si>
    <t>11:45:53</t>
  </si>
  <si>
    <t>20200214 11:45:58</t>
  </si>
  <si>
    <t>11:45:58</t>
  </si>
  <si>
    <t>20200214 11:46:03</t>
  </si>
  <si>
    <t>11:46:03</t>
  </si>
  <si>
    <t>20200214 11:46:08</t>
  </si>
  <si>
    <t>11:46:08</t>
  </si>
  <si>
    <t>20200214 11:46:13</t>
  </si>
  <si>
    <t>11:46:13</t>
  </si>
  <si>
    <t>20200214 11:46:18</t>
  </si>
  <si>
    <t>11:46:18</t>
  </si>
  <si>
    <t>20200214 11:46:23</t>
  </si>
  <si>
    <t>11:46:23</t>
  </si>
  <si>
    <t>20200214 11:46:28</t>
  </si>
  <si>
    <t>11:46:28</t>
  </si>
  <si>
    <t>20200214 11:46:33</t>
  </si>
  <si>
    <t>11:46:33</t>
  </si>
  <si>
    <t>20200214 11:46:38</t>
  </si>
  <si>
    <t>11:46:38</t>
  </si>
  <si>
    <t>20200214 11:46:43</t>
  </si>
  <si>
    <t>11:46:43</t>
  </si>
  <si>
    <t>20200214 11:46:48</t>
  </si>
  <si>
    <t>11:46:48</t>
  </si>
  <si>
    <t>20200214 11:46:53</t>
  </si>
  <si>
    <t>11:46:53</t>
  </si>
  <si>
    <t>20200214 11:46:58</t>
  </si>
  <si>
    <t>11:46:58</t>
  </si>
  <si>
    <t>20200214 11:47:03</t>
  </si>
  <si>
    <t>11:47:03</t>
  </si>
  <si>
    <t>20200214 11:47:08</t>
  </si>
  <si>
    <t>11:47:08</t>
  </si>
  <si>
    <t>20200214 11:47:13</t>
  </si>
  <si>
    <t>11:47:13</t>
  </si>
  <si>
    <t>20200214 11:47:18</t>
  </si>
  <si>
    <t>11:47:18</t>
  </si>
  <si>
    <t>20200214 11:47:23</t>
  </si>
  <si>
    <t>11:47:23</t>
  </si>
  <si>
    <t>20200214 11:47:28</t>
  </si>
  <si>
    <t>11:47:28</t>
  </si>
  <si>
    <t>20200214 11:47:33</t>
  </si>
  <si>
    <t>11:47:33</t>
  </si>
  <si>
    <t>20200214 11:47:38</t>
  </si>
  <si>
    <t>11:47:38</t>
  </si>
  <si>
    <t>20200214 11:47:43</t>
  </si>
  <si>
    <t>11:47:43</t>
  </si>
  <si>
    <t>20200214 11:47:48</t>
  </si>
  <si>
    <t>11:47:48</t>
  </si>
  <si>
    <t>20200214 11:47:53</t>
  </si>
  <si>
    <t>11:47:53</t>
  </si>
  <si>
    <t>20200214 11:47:58</t>
  </si>
  <si>
    <t>11:47:58</t>
  </si>
  <si>
    <t>20200214 11:48:03</t>
  </si>
  <si>
    <t>11:48:03</t>
  </si>
  <si>
    <t>20200214 11:48:04</t>
  </si>
  <si>
    <t>11:48:04</t>
  </si>
  <si>
    <t>20200214 11:48:08</t>
  </si>
  <si>
    <t>11:48:08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</si>
</sst>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558"/>
  <sheetViews>
    <sheetView tabSelected="1" workbookViewId="0"/>
  </sheetViews>
  <sheetFormatPr defaultRowHeight="14.5" x14ac:dyDescent="0.35"/>
  <sheetData>
    <row r="2" spans="1:133" x14ac:dyDescent="0.35">
      <c r="A2" t="s">
        <v>25</v>
      </c>
      <c r="B2" t="s">
        <v>26</v>
      </c>
      <c r="C2" t="s">
        <v>27</v>
      </c>
      <c r="D2" t="s">
        <v>28</v>
      </c>
    </row>
    <row r="3" spans="1:133" x14ac:dyDescent="0.35">
      <c r="B3">
        <v>4</v>
      </c>
      <c r="C3">
        <v>21</v>
      </c>
      <c r="D3" t="s">
        <v>29</v>
      </c>
    </row>
    <row r="4" spans="1:133" x14ac:dyDescent="0.35">
      <c r="A4" t="s">
        <v>30</v>
      </c>
      <c r="B4" t="s">
        <v>31</v>
      </c>
    </row>
    <row r="5" spans="1:133" x14ac:dyDescent="0.35">
      <c r="B5">
        <v>2</v>
      </c>
    </row>
    <row r="6" spans="1:133" x14ac:dyDescent="0.3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33" x14ac:dyDescent="0.35">
      <c r="B7">
        <v>0</v>
      </c>
      <c r="C7">
        <v>1</v>
      </c>
      <c r="D7">
        <v>0</v>
      </c>
      <c r="E7">
        <v>0</v>
      </c>
    </row>
    <row r="8" spans="1:133" x14ac:dyDescent="0.3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33" x14ac:dyDescent="0.3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3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33" x14ac:dyDescent="0.3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3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33" x14ac:dyDescent="0.3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133" x14ac:dyDescent="0.3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t="s">
        <v>74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77</v>
      </c>
      <c r="BR14" t="s">
        <v>77</v>
      </c>
      <c r="BS14" t="s">
        <v>77</v>
      </c>
      <c r="BT14" t="s">
        <v>77</v>
      </c>
      <c r="BU14" t="s">
        <v>30</v>
      </c>
      <c r="BV14" t="s">
        <v>30</v>
      </c>
      <c r="BW14" t="s">
        <v>30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78</v>
      </c>
      <c r="CE14" t="s">
        <v>78</v>
      </c>
      <c r="CF14" t="s">
        <v>78</v>
      </c>
      <c r="CG14" t="s">
        <v>78</v>
      </c>
      <c r="CH14" t="s">
        <v>78</v>
      </c>
      <c r="CI14" t="s">
        <v>78</v>
      </c>
      <c r="CJ14" t="s">
        <v>78</v>
      </c>
      <c r="CK14" t="s">
        <v>78</v>
      </c>
      <c r="CL14" t="s">
        <v>78</v>
      </c>
      <c r="CM14" t="s">
        <v>78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79</v>
      </c>
      <c r="CZ14" t="s">
        <v>79</v>
      </c>
      <c r="DA14" t="s">
        <v>79</v>
      </c>
      <c r="DB14" t="s">
        <v>79</v>
      </c>
      <c r="DC14" t="s">
        <v>79</v>
      </c>
      <c r="DD14" t="s">
        <v>79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</row>
    <row r="15" spans="1:133" x14ac:dyDescent="0.35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92</v>
      </c>
      <c r="L15" t="s">
        <v>93</v>
      </c>
      <c r="M15" t="s">
        <v>94</v>
      </c>
      <c r="N15" t="s">
        <v>95</v>
      </c>
      <c r="O15" t="s">
        <v>96</v>
      </c>
      <c r="P15" t="s">
        <v>97</v>
      </c>
      <c r="Q15" t="s">
        <v>98</v>
      </c>
      <c r="R15" t="s">
        <v>99</v>
      </c>
      <c r="S15" t="s">
        <v>100</v>
      </c>
      <c r="T15" t="s">
        <v>101</v>
      </c>
      <c r="U15" t="s">
        <v>102</v>
      </c>
      <c r="V15" t="s">
        <v>103</v>
      </c>
      <c r="W15" t="s">
        <v>104</v>
      </c>
      <c r="X15" t="s">
        <v>105</v>
      </c>
      <c r="Y15" t="s">
        <v>106</v>
      </c>
      <c r="Z15" t="s">
        <v>107</v>
      </c>
      <c r="AA15" t="s">
        <v>108</v>
      </c>
      <c r="AB15" t="s">
        <v>109</v>
      </c>
      <c r="AC15" t="s">
        <v>110</v>
      </c>
      <c r="AD15" t="s">
        <v>111</v>
      </c>
      <c r="AE15" t="s">
        <v>112</v>
      </c>
      <c r="AF15" t="s">
        <v>113</v>
      </c>
      <c r="AG15" t="s">
        <v>114</v>
      </c>
      <c r="AH15" t="s">
        <v>115</v>
      </c>
      <c r="AI15" t="s">
        <v>116</v>
      </c>
      <c r="AJ15" t="s">
        <v>117</v>
      </c>
      <c r="AK15" t="s">
        <v>118</v>
      </c>
      <c r="AL15" t="s">
        <v>119</v>
      </c>
      <c r="AM15" t="s">
        <v>120</v>
      </c>
      <c r="AN15" t="s">
        <v>75</v>
      </c>
      <c r="AO15" t="s">
        <v>121</v>
      </c>
      <c r="AP15" t="s">
        <v>122</v>
      </c>
      <c r="AQ15" t="s">
        <v>123</v>
      </c>
      <c r="AR15" t="s">
        <v>124</v>
      </c>
      <c r="AS15" t="s">
        <v>125</v>
      </c>
      <c r="AT15" t="s">
        <v>126</v>
      </c>
      <c r="AU15" t="s">
        <v>127</v>
      </c>
      <c r="AV15" t="s">
        <v>128</v>
      </c>
      <c r="AW15" t="s">
        <v>129</v>
      </c>
      <c r="AX15" t="s">
        <v>130</v>
      </c>
      <c r="AY15" t="s">
        <v>131</v>
      </c>
      <c r="AZ15" t="s">
        <v>132</v>
      </c>
      <c r="BA15" t="s">
        <v>133</v>
      </c>
      <c r="BB15" t="s">
        <v>134</v>
      </c>
      <c r="BC15" t="s">
        <v>135</v>
      </c>
      <c r="BD15" t="s">
        <v>136</v>
      </c>
      <c r="BE15" t="s">
        <v>137</v>
      </c>
      <c r="BF15" t="s">
        <v>138</v>
      </c>
      <c r="BG15" t="s">
        <v>139</v>
      </c>
      <c r="BH15" t="s">
        <v>140</v>
      </c>
      <c r="BI15" t="s">
        <v>141</v>
      </c>
      <c r="BJ15" t="s">
        <v>142</v>
      </c>
      <c r="BK15" t="s">
        <v>143</v>
      </c>
      <c r="BL15" t="s">
        <v>144</v>
      </c>
      <c r="BM15" t="s">
        <v>145</v>
      </c>
      <c r="BN15" t="s">
        <v>146</v>
      </c>
      <c r="BO15" t="s">
        <v>147</v>
      </c>
      <c r="BP15" t="s">
        <v>148</v>
      </c>
      <c r="BQ15" t="s">
        <v>149</v>
      </c>
      <c r="BR15" t="s">
        <v>150</v>
      </c>
      <c r="BS15" t="s">
        <v>151</v>
      </c>
      <c r="BT15" t="s">
        <v>152</v>
      </c>
      <c r="BU15" t="s">
        <v>153</v>
      </c>
      <c r="BV15" t="s">
        <v>154</v>
      </c>
      <c r="BW15" t="s">
        <v>155</v>
      </c>
      <c r="BX15" t="s">
        <v>95</v>
      </c>
      <c r="BY15" t="s">
        <v>156</v>
      </c>
      <c r="BZ15" t="s">
        <v>157</v>
      </c>
      <c r="CA15" t="s">
        <v>158</v>
      </c>
      <c r="CB15" t="s">
        <v>159</v>
      </c>
      <c r="CC15" t="s">
        <v>160</v>
      </c>
      <c r="CD15" t="s">
        <v>161</v>
      </c>
      <c r="CE15" t="s">
        <v>162</v>
      </c>
      <c r="CF15" t="s">
        <v>163</v>
      </c>
      <c r="CG15" t="s">
        <v>164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</row>
    <row r="16" spans="1:133" x14ac:dyDescent="0.35">
      <c r="B16" t="s">
        <v>213</v>
      </c>
      <c r="C16" t="s">
        <v>213</v>
      </c>
      <c r="N16" t="s">
        <v>213</v>
      </c>
      <c r="O16" t="s">
        <v>214</v>
      </c>
      <c r="P16" t="s">
        <v>215</v>
      </c>
      <c r="Q16" t="s">
        <v>216</v>
      </c>
      <c r="R16" t="s">
        <v>216</v>
      </c>
      <c r="S16" t="s">
        <v>161</v>
      </c>
      <c r="T16" t="s">
        <v>161</v>
      </c>
      <c r="U16" t="s">
        <v>214</v>
      </c>
      <c r="V16" t="s">
        <v>214</v>
      </c>
      <c r="W16" t="s">
        <v>214</v>
      </c>
      <c r="X16" t="s">
        <v>214</v>
      </c>
      <c r="Y16" t="s">
        <v>217</v>
      </c>
      <c r="Z16" t="s">
        <v>218</v>
      </c>
      <c r="AA16" t="s">
        <v>218</v>
      </c>
      <c r="AB16" t="s">
        <v>219</v>
      </c>
      <c r="AC16" t="s">
        <v>220</v>
      </c>
      <c r="AD16" t="s">
        <v>219</v>
      </c>
      <c r="AE16" t="s">
        <v>219</v>
      </c>
      <c r="AF16" t="s">
        <v>219</v>
      </c>
      <c r="AG16" t="s">
        <v>217</v>
      </c>
      <c r="AH16" t="s">
        <v>217</v>
      </c>
      <c r="AI16" t="s">
        <v>217</v>
      </c>
      <c r="AJ16" t="s">
        <v>217</v>
      </c>
      <c r="AN16" t="s">
        <v>221</v>
      </c>
      <c r="AO16" t="s">
        <v>220</v>
      </c>
      <c r="AQ16" t="s">
        <v>220</v>
      </c>
      <c r="AR16" t="s">
        <v>221</v>
      </c>
      <c r="AX16" t="s">
        <v>215</v>
      </c>
      <c r="BD16" t="s">
        <v>215</v>
      </c>
      <c r="BE16" t="s">
        <v>215</v>
      </c>
      <c r="BF16" t="s">
        <v>215</v>
      </c>
      <c r="BH16" t="s">
        <v>222</v>
      </c>
      <c r="BQ16" t="s">
        <v>215</v>
      </c>
      <c r="BR16" t="s">
        <v>215</v>
      </c>
      <c r="BT16" t="s">
        <v>223</v>
      </c>
      <c r="BU16" t="s">
        <v>224</v>
      </c>
      <c r="BX16" t="s">
        <v>213</v>
      </c>
      <c r="BY16" t="s">
        <v>216</v>
      </c>
      <c r="BZ16" t="s">
        <v>216</v>
      </c>
      <c r="CA16" t="s">
        <v>225</v>
      </c>
      <c r="CB16" t="s">
        <v>225</v>
      </c>
      <c r="CC16" t="s">
        <v>221</v>
      </c>
      <c r="CD16" t="s">
        <v>219</v>
      </c>
      <c r="CE16" t="s">
        <v>219</v>
      </c>
      <c r="CF16" t="s">
        <v>218</v>
      </c>
      <c r="CG16" t="s">
        <v>218</v>
      </c>
      <c r="CH16" t="s">
        <v>218</v>
      </c>
      <c r="CI16" t="s">
        <v>218</v>
      </c>
      <c r="CJ16" t="s">
        <v>218</v>
      </c>
      <c r="CK16" t="s">
        <v>226</v>
      </c>
      <c r="CL16" t="s">
        <v>215</v>
      </c>
      <c r="CM16" t="s">
        <v>215</v>
      </c>
      <c r="CN16" t="s">
        <v>215</v>
      </c>
      <c r="CS16" t="s">
        <v>215</v>
      </c>
      <c r="CV16" t="s">
        <v>218</v>
      </c>
      <c r="CW16" t="s">
        <v>218</v>
      </c>
      <c r="CX16" t="s">
        <v>218</v>
      </c>
      <c r="CY16" t="s">
        <v>218</v>
      </c>
      <c r="CZ16" t="s">
        <v>218</v>
      </c>
      <c r="DA16" t="s">
        <v>215</v>
      </c>
      <c r="DB16" t="s">
        <v>215</v>
      </c>
      <c r="DC16" t="s">
        <v>215</v>
      </c>
      <c r="DD16" t="s">
        <v>213</v>
      </c>
      <c r="DF16" t="s">
        <v>227</v>
      </c>
      <c r="DG16" t="s">
        <v>227</v>
      </c>
      <c r="DI16" t="s">
        <v>213</v>
      </c>
      <c r="DJ16" t="s">
        <v>220</v>
      </c>
      <c r="DK16" t="s">
        <v>220</v>
      </c>
      <c r="DL16" t="s">
        <v>228</v>
      </c>
      <c r="DM16" t="s">
        <v>229</v>
      </c>
      <c r="DO16" t="s">
        <v>221</v>
      </c>
      <c r="DP16" t="s">
        <v>221</v>
      </c>
      <c r="DQ16" t="s">
        <v>218</v>
      </c>
      <c r="DR16" t="s">
        <v>218</v>
      </c>
      <c r="DS16" t="s">
        <v>218</v>
      </c>
      <c r="DT16" t="s">
        <v>218</v>
      </c>
      <c r="DU16" t="s">
        <v>218</v>
      </c>
      <c r="DV16" t="s">
        <v>220</v>
      </c>
      <c r="DW16" t="s">
        <v>220</v>
      </c>
      <c r="DX16" t="s">
        <v>220</v>
      </c>
      <c r="DY16" t="s">
        <v>218</v>
      </c>
      <c r="DZ16" t="s">
        <v>216</v>
      </c>
      <c r="EA16" t="s">
        <v>225</v>
      </c>
      <c r="EB16" t="s">
        <v>220</v>
      </c>
      <c r="EC16" t="s">
        <v>220</v>
      </c>
    </row>
    <row r="17" spans="1:133" x14ac:dyDescent="0.35">
      <c r="A17">
        <v>1</v>
      </c>
      <c r="B17">
        <v>1581696124</v>
      </c>
      <c r="C17">
        <v>0</v>
      </c>
      <c r="D17" t="s">
        <v>230</v>
      </c>
      <c r="E17" t="s">
        <v>231</v>
      </c>
      <c r="F17" t="s">
        <v>232</v>
      </c>
      <c r="G17" t="s">
        <v>233</v>
      </c>
      <c r="H17" t="s">
        <v>234</v>
      </c>
      <c r="I17" t="s">
        <v>235</v>
      </c>
      <c r="J17" t="s">
        <v>236</v>
      </c>
      <c r="K17" t="s">
        <v>237</v>
      </c>
      <c r="L17" t="s">
        <v>238</v>
      </c>
      <c r="M17" t="s">
        <v>239</v>
      </c>
      <c r="N17">
        <v>1581696116</v>
      </c>
      <c r="O17">
        <f t="shared" ref="O17:O80" si="0">CC17*AP17*(CA17-CB17)/(100*BU17*(1000-AP17*CA17))</f>
        <v>1.2095257005593301E-3</v>
      </c>
      <c r="P17">
        <f t="shared" ref="P17:P80" si="1">CC17*AP17*(BZ17-BY17*(1000-AP17*CB17)/(1000-AP17*CA17))/(100*BU17)</f>
        <v>-0.73538719537519148</v>
      </c>
      <c r="Q17">
        <f t="shared" ref="Q17:Q80" si="2">BY17 - IF(AP17&gt;1, P17*BU17*100/(AR17*CK17), 0)</f>
        <v>400.41409677419301</v>
      </c>
      <c r="R17">
        <f t="shared" ref="R17:R80" si="3">((X17-O17/2)*Q17-P17)/(X17+O17/2)</f>
        <v>404.56539079048338</v>
      </c>
      <c r="S17">
        <f t="shared" ref="S17:S80" si="4">R17*(CD17+CE17)/1000</f>
        <v>40.360053913584814</v>
      </c>
      <c r="T17">
        <f t="shared" ref="T17:T80" si="5">(BY17 - IF(AP17&gt;1, P17*BU17*100/(AR17*CK17), 0))*(CD17+CE17)/1000</f>
        <v>39.945914557815271</v>
      </c>
      <c r="U17">
        <f t="shared" ref="U17:U80" si="6">2/((1/W17-1/V17)+SIGN(W17)*SQRT((1/W17-1/V17)*(1/W17-1/V17) + 4*BV17/((BV17+1)*(BV17+1))*(2*1/W17*1/V17-1/V17*1/V17)))</f>
        <v>9.7776605447967083E-2</v>
      </c>
      <c r="V17">
        <f t="shared" ref="V17:V80" si="7">AM17+AL17*BU17+AK17*BU17*BU17</f>
        <v>2.2536615194938423</v>
      </c>
      <c r="W17">
        <f t="shared" ref="W17:W80" si="8">O17*(1000-(1000*0.61365*EXP(17.502*AA17/(240.97+AA17))/(CD17+CE17)+CA17)/2)/(1000*0.61365*EXP(17.502*AA17/(240.97+AA17))/(CD17+CE17)-CA17)</f>
        <v>9.547960019688663E-2</v>
      </c>
      <c r="X17">
        <f t="shared" ref="X17:X80" si="9">1/((BV17+1)/(U17/1.6)+1/(V17/1.37)) + BV17/((BV17+1)/(U17/1.6) + BV17/(V17/1.37))</f>
        <v>5.9876632462913887E-2</v>
      </c>
      <c r="Y17">
        <f t="shared" ref="Y17:Y80" si="10">(BR17*BT17)</f>
        <v>0</v>
      </c>
      <c r="Z17">
        <f t="shared" ref="Z17:Z80" si="11">(CF17+(Y17+2*0.95*0.0000000567*(((CF17+$B$7)+273)^4-(CF17+273)^4)-44100*O17)/(1.84*29.3*V17+8*0.95*0.0000000567*(CF17+273)^3))</f>
        <v>31.176893877137584</v>
      </c>
      <c r="AA17">
        <f t="shared" ref="AA17:AA80" si="12">($C$7*CG17+$D$7*CH17+$E$7*Z17)</f>
        <v>31.017390322580599</v>
      </c>
      <c r="AB17">
        <f t="shared" ref="AB17:AB80" si="13">0.61365*EXP(17.502*AA17/(240.97+AA17))</f>
        <v>4.5158535164128963</v>
      </c>
      <c r="AC17">
        <f t="shared" ref="AC17:AC80" si="14">(AD17/AE17*100)</f>
        <v>70.824605186423966</v>
      </c>
      <c r="AD17">
        <f t="shared" ref="AD17:AD80" si="15">CA17*(CD17+CE17)/1000</f>
        <v>3.3016003855200275</v>
      </c>
      <c r="AE17">
        <f t="shared" ref="AE17:AE80" si="16">0.61365*EXP(17.502*CF17/(240.97+CF17))</f>
        <v>4.6616573108026245</v>
      </c>
      <c r="AF17">
        <f t="shared" ref="AF17:AF80" si="17">(AB17-CA17*(CD17+CE17)/1000)</f>
        <v>1.2142531308928688</v>
      </c>
      <c r="AG17">
        <f t="shared" ref="AG17:AG80" si="18">(-O17*44100)</f>
        <v>-53.340083394666458</v>
      </c>
      <c r="AH17">
        <f t="shared" ref="AH17:AH80" si="19">2*29.3*V17*0.92*(CF17-AA17)</f>
        <v>67.861334145543836</v>
      </c>
      <c r="AI17">
        <f t="shared" ref="AI17:AI80" si="20">2*0.95*0.0000000567*(((CF17+$B$7)+273)^4-(AA17+273)^4)</f>
        <v>6.7816725959863833</v>
      </c>
      <c r="AJ17">
        <f t="shared" ref="AJ17:AJ80" si="21">Y17+AI17+AG17+AH17</f>
        <v>21.302923346863764</v>
      </c>
      <c r="AK17">
        <v>-4.1282393336586599E-2</v>
      </c>
      <c r="AL17">
        <v>4.6343103056605002E-2</v>
      </c>
      <c r="AM17">
        <v>3.4617690612713301</v>
      </c>
      <c r="AN17">
        <v>0</v>
      </c>
      <c r="AO17">
        <v>0</v>
      </c>
      <c r="AP17">
        <f t="shared" ref="AP17:AP80" si="22">IF(AN17*$H$13&gt;=AR17,1,(AR17/(AR17-AN17*$H$13)))</f>
        <v>1</v>
      </c>
      <c r="AQ17">
        <f t="shared" ref="AQ17:AQ80" si="23">(AP17-1)*100</f>
        <v>0</v>
      </c>
      <c r="AR17">
        <f t="shared" ref="AR17:AR80" si="24">MAX(0,($B$13+$C$13*CK17)/(1+$D$13*CK17)*CD17/(CF17+273)*$E$13)</f>
        <v>51850.869232734432</v>
      </c>
      <c r="AS17" t="s">
        <v>240</v>
      </c>
      <c r="AT17">
        <v>0</v>
      </c>
      <c r="AU17">
        <v>0</v>
      </c>
      <c r="AV17">
        <f t="shared" ref="AV17:AV80" si="25">AU17-AT17</f>
        <v>0</v>
      </c>
      <c r="AW17" t="e">
        <f t="shared" ref="AW17:AW80" si="26">AV17/AU17</f>
        <v>#DIV/0!</v>
      </c>
      <c r="AX17">
        <v>0</v>
      </c>
      <c r="AY17" t="s">
        <v>240</v>
      </c>
      <c r="AZ17">
        <v>0</v>
      </c>
      <c r="BA17">
        <v>0</v>
      </c>
      <c r="BB17" t="e">
        <f t="shared" ref="BB17:BB80" si="27">1-AZ17/BA17</f>
        <v>#DIV/0!</v>
      </c>
      <c r="BC17">
        <v>0.5</v>
      </c>
      <c r="BD17">
        <f t="shared" ref="BD17:BD80" si="28">BR17</f>
        <v>0</v>
      </c>
      <c r="BE17">
        <f t="shared" ref="BE17:BE80" si="29">P17</f>
        <v>-0.73538719537519148</v>
      </c>
      <c r="BF17" t="e">
        <f t="shared" ref="BF17:BF80" si="30">BB17*BC17*BD17</f>
        <v>#DIV/0!</v>
      </c>
      <c r="BG17" t="e">
        <f t="shared" ref="BG17:BG80" si="31">BL17/BA17</f>
        <v>#DIV/0!</v>
      </c>
      <c r="BH17" t="e">
        <f t="shared" ref="BH17:BH80" si="32">(BE17-AX17)/BD17</f>
        <v>#DIV/0!</v>
      </c>
      <c r="BI17" t="e">
        <f t="shared" ref="BI17:BI80" si="33">(AU17-BA17)/BA17</f>
        <v>#DIV/0!</v>
      </c>
      <c r="BJ17" t="s">
        <v>240</v>
      </c>
      <c r="BK17">
        <v>0</v>
      </c>
      <c r="BL17">
        <f t="shared" ref="BL17:BL80" si="34">BA17-BK17</f>
        <v>0</v>
      </c>
      <c r="BM17" t="e">
        <f t="shared" ref="BM17:BM80" si="35">(BA17-AZ17)/(BA17-BK17)</f>
        <v>#DIV/0!</v>
      </c>
      <c r="BN17" t="e">
        <f t="shared" ref="BN17:BN80" si="36">(AU17-BA17)/(AU17-BK17)</f>
        <v>#DIV/0!</v>
      </c>
      <c r="BO17" t="e">
        <f t="shared" ref="BO17:BO80" si="37">(BA17-AZ17)/(BA17-AT17)</f>
        <v>#DIV/0!</v>
      </c>
      <c r="BP17" t="e">
        <f t="shared" ref="BP17:BP80" si="38">(AU17-BA17)/(AU17-AT17)</f>
        <v>#DIV/0!</v>
      </c>
      <c r="BQ17">
        <f t="shared" ref="BQ17:BQ80" si="39">$B$11*CL17+$C$11*CM17+$F$11*CN17</f>
        <v>0</v>
      </c>
      <c r="BR17">
        <f t="shared" ref="BR17:BR80" si="40">BQ17*BS17</f>
        <v>0</v>
      </c>
      <c r="BS17">
        <f t="shared" ref="BS17:BS80" si="41">($B$11*$D$9+$C$11*$D$9+$F$11*((DA17+CS17)/MAX(DA17+CS17+DB17, 0.1)*$I$9+DB17/MAX(DA17+CS17+DB17, 0.1)*$J$9))/($B$11+$C$11+$F$11)</f>
        <v>0</v>
      </c>
      <c r="BT17">
        <f t="shared" ref="BT17:BT80" si="42">($B$11*$K$9+$C$11*$K$9+$F$11*((DA17+CS17)/MAX(DA17+CS17+DB17, 0.1)*$P$9+DB17/MAX(DA17+CS17+DB17, 0.1)*$Q$9))/($B$11+$C$11+$F$11)</f>
        <v>0</v>
      </c>
      <c r="BU17">
        <v>6</v>
      </c>
      <c r="BV17">
        <v>0.5</v>
      </c>
      <c r="BW17" t="s">
        <v>241</v>
      </c>
      <c r="BX17">
        <v>1581696116</v>
      </c>
      <c r="BY17">
        <v>400.41409677419301</v>
      </c>
      <c r="BZ17">
        <v>399.98370967741897</v>
      </c>
      <c r="CA17">
        <v>33.094932258064503</v>
      </c>
      <c r="CB17">
        <v>31.090216129032299</v>
      </c>
      <c r="CC17">
        <v>350.02358064516102</v>
      </c>
      <c r="CD17">
        <v>99.561512903225804</v>
      </c>
      <c r="CE17">
        <v>0.19999619354838699</v>
      </c>
      <c r="CF17">
        <v>31.575922580645202</v>
      </c>
      <c r="CG17">
        <v>31.017390322580599</v>
      </c>
      <c r="CH17">
        <v>999.9</v>
      </c>
      <c r="CI17">
        <v>0</v>
      </c>
      <c r="CJ17">
        <v>0</v>
      </c>
      <c r="CK17">
        <v>9999.2954838709702</v>
      </c>
      <c r="CL17">
        <v>0</v>
      </c>
      <c r="CM17">
        <v>2.8950058064516102</v>
      </c>
      <c r="CN17">
        <v>0</v>
      </c>
      <c r="CO17">
        <v>0</v>
      </c>
      <c r="CP17">
        <v>0</v>
      </c>
      <c r="CQ17">
        <v>0</v>
      </c>
      <c r="CR17">
        <v>4.7838709677419304</v>
      </c>
      <c r="CS17">
        <v>0</v>
      </c>
      <c r="CT17">
        <v>171.27096774193501</v>
      </c>
      <c r="CU17">
        <v>-1.51935483870968</v>
      </c>
      <c r="CV17">
        <v>39.128999999999998</v>
      </c>
      <c r="CW17">
        <v>43.874935483870999</v>
      </c>
      <c r="CX17">
        <v>41.661096774193503</v>
      </c>
      <c r="CY17">
        <v>42.545999999999999</v>
      </c>
      <c r="CZ17">
        <v>40.237806451612897</v>
      </c>
      <c r="DA17">
        <v>0</v>
      </c>
      <c r="DB17">
        <v>0</v>
      </c>
      <c r="DC17">
        <v>0</v>
      </c>
      <c r="DD17">
        <v>1581696123.8</v>
      </c>
      <c r="DE17">
        <v>4.6846153846153804</v>
      </c>
      <c r="DF17">
        <v>5.0188037276903197</v>
      </c>
      <c r="DG17">
        <v>60.280341630558702</v>
      </c>
      <c r="DH17">
        <v>171.15384615384599</v>
      </c>
      <c r="DI17">
        <v>15</v>
      </c>
      <c r="DJ17">
        <v>100</v>
      </c>
      <c r="DK17">
        <v>100</v>
      </c>
      <c r="DL17">
        <v>2.73</v>
      </c>
      <c r="DM17">
        <v>0.46500000000000002</v>
      </c>
      <c r="DN17">
        <v>2</v>
      </c>
      <c r="DO17">
        <v>344.72300000000001</v>
      </c>
      <c r="DP17">
        <v>683.15599999999995</v>
      </c>
      <c r="DQ17">
        <v>31.160599999999999</v>
      </c>
      <c r="DR17">
        <v>31.145299999999999</v>
      </c>
      <c r="DS17">
        <v>30.0002</v>
      </c>
      <c r="DT17">
        <v>31.0946</v>
      </c>
      <c r="DU17">
        <v>31.111899999999999</v>
      </c>
      <c r="DV17">
        <v>20.950399999999998</v>
      </c>
      <c r="DW17">
        <v>23.3749</v>
      </c>
      <c r="DX17">
        <v>100</v>
      </c>
      <c r="DY17">
        <v>31.1434</v>
      </c>
      <c r="DZ17">
        <v>400</v>
      </c>
      <c r="EA17">
        <v>31.2881</v>
      </c>
      <c r="EB17">
        <v>100.074</v>
      </c>
      <c r="EC17">
        <v>100.593</v>
      </c>
    </row>
    <row r="18" spans="1:133" x14ac:dyDescent="0.35">
      <c r="A18">
        <v>2</v>
      </c>
      <c r="B18">
        <v>1581696176</v>
      </c>
      <c r="C18">
        <v>52</v>
      </c>
      <c r="D18" t="s">
        <v>245</v>
      </c>
      <c r="E18" t="s">
        <v>246</v>
      </c>
      <c r="F18" t="s">
        <v>232</v>
      </c>
      <c r="G18" t="s">
        <v>233</v>
      </c>
      <c r="H18" t="s">
        <v>234</v>
      </c>
      <c r="I18" t="s">
        <v>235</v>
      </c>
      <c r="J18" t="s">
        <v>236</v>
      </c>
      <c r="K18" t="s">
        <v>237</v>
      </c>
      <c r="L18" t="s">
        <v>238</v>
      </c>
      <c r="M18" t="s">
        <v>239</v>
      </c>
      <c r="N18">
        <v>1581696168</v>
      </c>
      <c r="O18">
        <f t="shared" si="0"/>
        <v>1.105828649018211E-3</v>
      </c>
      <c r="P18">
        <f t="shared" si="1"/>
        <v>-0.69141168450140167</v>
      </c>
      <c r="Q18">
        <f t="shared" si="2"/>
        <v>400.46496774193503</v>
      </c>
      <c r="R18">
        <f t="shared" si="3"/>
        <v>404.88776255907595</v>
      </c>
      <c r="S18">
        <f t="shared" si="4"/>
        <v>40.391144337510376</v>
      </c>
      <c r="T18">
        <f t="shared" si="5"/>
        <v>39.949931338862967</v>
      </c>
      <c r="U18">
        <f t="shared" si="6"/>
        <v>9.0739971082042542E-2</v>
      </c>
      <c r="V18">
        <f t="shared" si="7"/>
        <v>2.2535656635712096</v>
      </c>
      <c r="W18">
        <f t="shared" si="8"/>
        <v>8.8757991496013114E-2</v>
      </c>
      <c r="X18">
        <f t="shared" si="9"/>
        <v>5.5648212004226358E-2</v>
      </c>
      <c r="Y18">
        <f t="shared" si="10"/>
        <v>0</v>
      </c>
      <c r="Z18">
        <f t="shared" si="11"/>
        <v>31.186669066091611</v>
      </c>
      <c r="AA18">
        <f t="shared" si="12"/>
        <v>31.015883870967698</v>
      </c>
      <c r="AB18">
        <f t="shared" si="13"/>
        <v>4.5154656948913363</v>
      </c>
      <c r="AC18">
        <f t="shared" si="14"/>
        <v>71.348119003678036</v>
      </c>
      <c r="AD18">
        <f t="shared" si="15"/>
        <v>3.3213974524556642</v>
      </c>
      <c r="AE18">
        <f t="shared" si="16"/>
        <v>4.6551997429454932</v>
      </c>
      <c r="AF18">
        <f t="shared" si="17"/>
        <v>1.1940682424356721</v>
      </c>
      <c r="AG18">
        <f t="shared" si="18"/>
        <v>-48.767043421703107</v>
      </c>
      <c r="AH18">
        <f t="shared" si="19"/>
        <v>65.0754460233955</v>
      </c>
      <c r="AI18">
        <f t="shared" si="20"/>
        <v>6.5027121885219668</v>
      </c>
      <c r="AJ18">
        <f t="shared" si="21"/>
        <v>22.811114790214361</v>
      </c>
      <c r="AK18">
        <v>-4.1279809001294299E-2</v>
      </c>
      <c r="AL18">
        <v>4.6340201913839099E-2</v>
      </c>
      <c r="AM18">
        <v>3.4615975761347699</v>
      </c>
      <c r="AN18">
        <v>0</v>
      </c>
      <c r="AO18">
        <v>0</v>
      </c>
      <c r="AP18">
        <f t="shared" si="22"/>
        <v>1</v>
      </c>
      <c r="AQ18">
        <f t="shared" si="23"/>
        <v>0</v>
      </c>
      <c r="AR18">
        <f t="shared" si="24"/>
        <v>51851.856015178833</v>
      </c>
      <c r="AS18" t="s">
        <v>240</v>
      </c>
      <c r="AT18">
        <v>0</v>
      </c>
      <c r="AU18">
        <v>0</v>
      </c>
      <c r="AV18">
        <f t="shared" si="25"/>
        <v>0</v>
      </c>
      <c r="AW18" t="e">
        <f t="shared" si="26"/>
        <v>#DIV/0!</v>
      </c>
      <c r="AX18">
        <v>0</v>
      </c>
      <c r="AY18" t="s">
        <v>240</v>
      </c>
      <c r="AZ18">
        <v>0</v>
      </c>
      <c r="BA18">
        <v>0</v>
      </c>
      <c r="BB18" t="e">
        <f t="shared" si="27"/>
        <v>#DIV/0!</v>
      </c>
      <c r="BC18">
        <v>0.5</v>
      </c>
      <c r="BD18">
        <f t="shared" si="28"/>
        <v>0</v>
      </c>
      <c r="BE18">
        <f t="shared" si="29"/>
        <v>-0.69141168450140167</v>
      </c>
      <c r="BF18" t="e">
        <f t="shared" si="30"/>
        <v>#DIV/0!</v>
      </c>
      <c r="BG18" t="e">
        <f t="shared" si="31"/>
        <v>#DIV/0!</v>
      </c>
      <c r="BH18" t="e">
        <f t="shared" si="32"/>
        <v>#DIV/0!</v>
      </c>
      <c r="BI18" t="e">
        <f t="shared" si="33"/>
        <v>#DIV/0!</v>
      </c>
      <c r="BJ18" t="s">
        <v>240</v>
      </c>
      <c r="BK18">
        <v>0</v>
      </c>
      <c r="BL18">
        <f t="shared" si="34"/>
        <v>0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 t="e">
        <f t="shared" si="38"/>
        <v>#DIV/0!</v>
      </c>
      <c r="BQ18">
        <f t="shared" si="39"/>
        <v>0</v>
      </c>
      <c r="BR18">
        <f t="shared" si="40"/>
        <v>0</v>
      </c>
      <c r="BS18">
        <f t="shared" si="41"/>
        <v>0</v>
      </c>
      <c r="BT18">
        <f t="shared" si="42"/>
        <v>0</v>
      </c>
      <c r="BU18">
        <v>6</v>
      </c>
      <c r="BV18">
        <v>0.5</v>
      </c>
      <c r="BW18" t="s">
        <v>241</v>
      </c>
      <c r="BX18">
        <v>1581696168</v>
      </c>
      <c r="BY18">
        <v>400.46496774193503</v>
      </c>
      <c r="BZ18">
        <v>400.03887096774201</v>
      </c>
      <c r="CA18">
        <v>33.2942580645161</v>
      </c>
      <c r="CB18">
        <v>31.461738709677402</v>
      </c>
      <c r="CC18">
        <v>350.01351612903198</v>
      </c>
      <c r="CD18">
        <v>99.558880645161295</v>
      </c>
      <c r="CE18">
        <v>0.19998606451612899</v>
      </c>
      <c r="CF18">
        <v>31.5515096774194</v>
      </c>
      <c r="CG18">
        <v>31.015883870967698</v>
      </c>
      <c r="CH18">
        <v>999.9</v>
      </c>
      <c r="CI18">
        <v>0</v>
      </c>
      <c r="CJ18">
        <v>0</v>
      </c>
      <c r="CK18">
        <v>9998.9338709677395</v>
      </c>
      <c r="CL18">
        <v>0</v>
      </c>
      <c r="CM18">
        <v>2.7566225806451601</v>
      </c>
      <c r="CN18">
        <v>0</v>
      </c>
      <c r="CO18">
        <v>0</v>
      </c>
      <c r="CP18">
        <v>0</v>
      </c>
      <c r="CQ18">
        <v>0</v>
      </c>
      <c r="CR18">
        <v>2.1612903225806499</v>
      </c>
      <c r="CS18">
        <v>0</v>
      </c>
      <c r="CT18">
        <v>192.89354838709701</v>
      </c>
      <c r="CU18">
        <v>-1.17096774193548</v>
      </c>
      <c r="CV18">
        <v>39.0945161290323</v>
      </c>
      <c r="CW18">
        <v>43.941064516129003</v>
      </c>
      <c r="CX18">
        <v>41.465451612903202</v>
      </c>
      <c r="CY18">
        <v>42.616870967741903</v>
      </c>
      <c r="CZ18">
        <v>40.197161290322597</v>
      </c>
      <c r="DA18">
        <v>0</v>
      </c>
      <c r="DB18">
        <v>0</v>
      </c>
      <c r="DC18">
        <v>0</v>
      </c>
      <c r="DD18">
        <v>1581696176</v>
      </c>
      <c r="DE18">
        <v>2.7307692307692299</v>
      </c>
      <c r="DF18">
        <v>4.8273501115447601</v>
      </c>
      <c r="DG18">
        <v>-101.511110951042</v>
      </c>
      <c r="DH18">
        <v>191.961538461538</v>
      </c>
      <c r="DI18">
        <v>15</v>
      </c>
      <c r="DJ18">
        <v>100</v>
      </c>
      <c r="DK18">
        <v>100</v>
      </c>
      <c r="DL18">
        <v>2.73</v>
      </c>
      <c r="DM18">
        <v>0.46500000000000002</v>
      </c>
      <c r="DN18">
        <v>2</v>
      </c>
      <c r="DO18">
        <v>344.73399999999998</v>
      </c>
      <c r="DP18">
        <v>683.09500000000003</v>
      </c>
      <c r="DQ18">
        <v>31.2393</v>
      </c>
      <c r="DR18">
        <v>31.1753</v>
      </c>
      <c r="DS18">
        <v>30.000399999999999</v>
      </c>
      <c r="DT18">
        <v>31.115100000000002</v>
      </c>
      <c r="DU18">
        <v>31.126300000000001</v>
      </c>
      <c r="DV18">
        <v>20.969799999999999</v>
      </c>
      <c r="DW18">
        <v>22.389500000000002</v>
      </c>
      <c r="DX18">
        <v>100</v>
      </c>
      <c r="DY18">
        <v>31.220800000000001</v>
      </c>
      <c r="DZ18">
        <v>400</v>
      </c>
      <c r="EA18">
        <v>31.4008</v>
      </c>
      <c r="EB18">
        <v>100.069</v>
      </c>
      <c r="EC18">
        <v>100.589</v>
      </c>
    </row>
    <row r="19" spans="1:133" x14ac:dyDescent="0.35">
      <c r="A19">
        <v>3</v>
      </c>
      <c r="B19">
        <v>1581696181</v>
      </c>
      <c r="C19">
        <v>57</v>
      </c>
      <c r="D19" t="s">
        <v>247</v>
      </c>
      <c r="E19" t="s">
        <v>248</v>
      </c>
      <c r="F19" t="s">
        <v>232</v>
      </c>
      <c r="G19" t="s">
        <v>233</v>
      </c>
      <c r="H19" t="s">
        <v>234</v>
      </c>
      <c r="I19" t="s">
        <v>235</v>
      </c>
      <c r="J19" t="s">
        <v>236</v>
      </c>
      <c r="K19" t="s">
        <v>237</v>
      </c>
      <c r="L19" t="s">
        <v>238</v>
      </c>
      <c r="M19" t="s">
        <v>239</v>
      </c>
      <c r="N19">
        <v>1581696172.64516</v>
      </c>
      <c r="O19">
        <f t="shared" si="0"/>
        <v>1.1313849076043762E-3</v>
      </c>
      <c r="P19">
        <f t="shared" si="1"/>
        <v>-0.72295835293463018</v>
      </c>
      <c r="Q19">
        <f t="shared" si="2"/>
        <v>400.49900000000002</v>
      </c>
      <c r="R19">
        <f t="shared" si="3"/>
        <v>405.19028757932813</v>
      </c>
      <c r="S19">
        <f t="shared" si="4"/>
        <v>40.421332438890069</v>
      </c>
      <c r="T19">
        <f t="shared" si="5"/>
        <v>39.953334807596072</v>
      </c>
      <c r="U19">
        <f t="shared" si="6"/>
        <v>9.2909161205868659E-2</v>
      </c>
      <c r="V19">
        <f t="shared" si="7"/>
        <v>2.2549245565972296</v>
      </c>
      <c r="W19">
        <f t="shared" si="8"/>
        <v>9.0833678010148397E-2</v>
      </c>
      <c r="X19">
        <f t="shared" si="9"/>
        <v>5.6953661084236357E-2</v>
      </c>
      <c r="Y19">
        <f t="shared" si="10"/>
        <v>0</v>
      </c>
      <c r="Z19">
        <f t="shared" si="11"/>
        <v>31.178035300381957</v>
      </c>
      <c r="AA19">
        <f t="shared" si="12"/>
        <v>31.0182580645161</v>
      </c>
      <c r="AB19">
        <f t="shared" si="13"/>
        <v>4.5160769214217442</v>
      </c>
      <c r="AC19">
        <f t="shared" si="14"/>
        <v>71.370001207141669</v>
      </c>
      <c r="AD19">
        <f t="shared" si="15"/>
        <v>3.3223394282339958</v>
      </c>
      <c r="AE19">
        <f t="shared" si="16"/>
        <v>4.6550922965397739</v>
      </c>
      <c r="AF19">
        <f t="shared" si="17"/>
        <v>1.1937374931877485</v>
      </c>
      <c r="AG19">
        <f t="shared" si="18"/>
        <v>-49.89407442535299</v>
      </c>
      <c r="AH19">
        <f t="shared" si="19"/>
        <v>64.776650252880543</v>
      </c>
      <c r="AI19">
        <f t="shared" si="20"/>
        <v>6.4690167390700886</v>
      </c>
      <c r="AJ19">
        <f t="shared" si="21"/>
        <v>21.351592566597645</v>
      </c>
      <c r="AK19">
        <v>-4.13164549323006E-2</v>
      </c>
      <c r="AL19">
        <v>4.6381340181753501E-2</v>
      </c>
      <c r="AM19">
        <v>3.4640288930695302</v>
      </c>
      <c r="AN19">
        <v>0</v>
      </c>
      <c r="AO19">
        <v>0</v>
      </c>
      <c r="AP19">
        <f t="shared" si="22"/>
        <v>1</v>
      </c>
      <c r="AQ19">
        <f t="shared" si="23"/>
        <v>0</v>
      </c>
      <c r="AR19">
        <f t="shared" si="24"/>
        <v>51896.072528546836</v>
      </c>
      <c r="AS19" t="s">
        <v>240</v>
      </c>
      <c r="AT19">
        <v>0</v>
      </c>
      <c r="AU19">
        <v>0</v>
      </c>
      <c r="AV19">
        <f t="shared" si="25"/>
        <v>0</v>
      </c>
      <c r="AW19" t="e">
        <f t="shared" si="26"/>
        <v>#DIV/0!</v>
      </c>
      <c r="AX19">
        <v>0</v>
      </c>
      <c r="AY19" t="s">
        <v>240</v>
      </c>
      <c r="AZ19">
        <v>0</v>
      </c>
      <c r="BA19">
        <v>0</v>
      </c>
      <c r="BB19" t="e">
        <f t="shared" si="27"/>
        <v>#DIV/0!</v>
      </c>
      <c r="BC19">
        <v>0.5</v>
      </c>
      <c r="BD19">
        <f t="shared" si="28"/>
        <v>0</v>
      </c>
      <c r="BE19">
        <f t="shared" si="29"/>
        <v>-0.72295835293463018</v>
      </c>
      <c r="BF19" t="e">
        <f t="shared" si="30"/>
        <v>#DIV/0!</v>
      </c>
      <c r="BG19" t="e">
        <f t="shared" si="31"/>
        <v>#DIV/0!</v>
      </c>
      <c r="BH19" t="e">
        <f t="shared" si="32"/>
        <v>#DIV/0!</v>
      </c>
      <c r="BI19" t="e">
        <f t="shared" si="33"/>
        <v>#DIV/0!</v>
      </c>
      <c r="BJ19" t="s">
        <v>240</v>
      </c>
      <c r="BK19">
        <v>0</v>
      </c>
      <c r="BL19">
        <f t="shared" si="34"/>
        <v>0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 t="e">
        <f t="shared" si="38"/>
        <v>#DIV/0!</v>
      </c>
      <c r="BQ19">
        <f t="shared" si="39"/>
        <v>0</v>
      </c>
      <c r="BR19">
        <f t="shared" si="40"/>
        <v>0</v>
      </c>
      <c r="BS19">
        <f t="shared" si="41"/>
        <v>0</v>
      </c>
      <c r="BT19">
        <f t="shared" si="42"/>
        <v>0</v>
      </c>
      <c r="BU19">
        <v>6</v>
      </c>
      <c r="BV19">
        <v>0.5</v>
      </c>
      <c r="BW19" t="s">
        <v>241</v>
      </c>
      <c r="BX19">
        <v>1581696172.64516</v>
      </c>
      <c r="BY19">
        <v>400.49900000000002</v>
      </c>
      <c r="BZ19">
        <v>400.03641935483898</v>
      </c>
      <c r="CA19">
        <v>33.303693548387102</v>
      </c>
      <c r="CB19">
        <v>31.428777419354802</v>
      </c>
      <c r="CC19">
        <v>350.001451612903</v>
      </c>
      <c r="CD19">
        <v>99.558974193548394</v>
      </c>
      <c r="CE19">
        <v>0.19991361290322601</v>
      </c>
      <c r="CF19">
        <v>31.5511032258065</v>
      </c>
      <c r="CG19">
        <v>31.0182580645161</v>
      </c>
      <c r="CH19">
        <v>999.9</v>
      </c>
      <c r="CI19">
        <v>0</v>
      </c>
      <c r="CJ19">
        <v>0</v>
      </c>
      <c r="CK19">
        <v>10007.8009677419</v>
      </c>
      <c r="CL19">
        <v>0</v>
      </c>
      <c r="CM19">
        <v>2.6807099999999999</v>
      </c>
      <c r="CN19">
        <v>0</v>
      </c>
      <c r="CO19">
        <v>0</v>
      </c>
      <c r="CP19">
        <v>0</v>
      </c>
      <c r="CQ19">
        <v>0</v>
      </c>
      <c r="CR19">
        <v>3.7548387096774198</v>
      </c>
      <c r="CS19">
        <v>0</v>
      </c>
      <c r="CT19">
        <v>186.574193548387</v>
      </c>
      <c r="CU19">
        <v>-0.86774193548387102</v>
      </c>
      <c r="CV19">
        <v>39.096548387096803</v>
      </c>
      <c r="CW19">
        <v>43.939032258064501</v>
      </c>
      <c r="CX19">
        <v>41.465483870967702</v>
      </c>
      <c r="CY19">
        <v>42.625</v>
      </c>
      <c r="CZ19">
        <v>40.193096774193499</v>
      </c>
      <c r="DA19">
        <v>0</v>
      </c>
      <c r="DB19">
        <v>0</v>
      </c>
      <c r="DC19">
        <v>0</v>
      </c>
      <c r="DD19">
        <v>1581696180.8</v>
      </c>
      <c r="DE19">
        <v>3.5230769230769199</v>
      </c>
      <c r="DF19">
        <v>-5.5794873630143398</v>
      </c>
      <c r="DG19">
        <v>-84.328205378938094</v>
      </c>
      <c r="DH19">
        <v>185.046153846154</v>
      </c>
      <c r="DI19">
        <v>15</v>
      </c>
      <c r="DJ19">
        <v>100</v>
      </c>
      <c r="DK19">
        <v>100</v>
      </c>
      <c r="DL19">
        <v>2.73</v>
      </c>
      <c r="DM19">
        <v>0.46500000000000002</v>
      </c>
      <c r="DN19">
        <v>2</v>
      </c>
      <c r="DO19">
        <v>344.786</v>
      </c>
      <c r="DP19">
        <v>683.12</v>
      </c>
      <c r="DQ19">
        <v>31.218399999999999</v>
      </c>
      <c r="DR19">
        <v>31.178000000000001</v>
      </c>
      <c r="DS19">
        <v>30.000299999999999</v>
      </c>
      <c r="DT19">
        <v>31.1158</v>
      </c>
      <c r="DU19">
        <v>31.128299999999999</v>
      </c>
      <c r="DV19">
        <v>20.972000000000001</v>
      </c>
      <c r="DW19">
        <v>22.389500000000002</v>
      </c>
      <c r="DX19">
        <v>100</v>
      </c>
      <c r="DY19">
        <v>31.200500000000002</v>
      </c>
      <c r="DZ19">
        <v>400</v>
      </c>
      <c r="EA19">
        <v>31.402999999999999</v>
      </c>
      <c r="EB19">
        <v>100.068</v>
      </c>
      <c r="EC19">
        <v>100.584</v>
      </c>
    </row>
    <row r="20" spans="1:133" x14ac:dyDescent="0.35">
      <c r="A20">
        <v>4</v>
      </c>
      <c r="B20">
        <v>1581696186</v>
      </c>
      <c r="C20">
        <v>62</v>
      </c>
      <c r="D20" t="s">
        <v>249</v>
      </c>
      <c r="E20" t="s">
        <v>250</v>
      </c>
      <c r="F20" t="s">
        <v>232</v>
      </c>
      <c r="G20" t="s">
        <v>233</v>
      </c>
      <c r="H20" t="s">
        <v>234</v>
      </c>
      <c r="I20" t="s">
        <v>235</v>
      </c>
      <c r="J20" t="s">
        <v>236</v>
      </c>
      <c r="K20" t="s">
        <v>237</v>
      </c>
      <c r="L20" t="s">
        <v>238</v>
      </c>
      <c r="M20" t="s">
        <v>239</v>
      </c>
      <c r="N20">
        <v>1581696177.4354801</v>
      </c>
      <c r="O20">
        <f t="shared" si="0"/>
        <v>1.1412927024247598E-3</v>
      </c>
      <c r="P20">
        <f t="shared" si="1"/>
        <v>-0.76183943311795232</v>
      </c>
      <c r="Q20">
        <f t="shared" si="2"/>
        <v>400.52938709677397</v>
      </c>
      <c r="R20">
        <f t="shared" si="3"/>
        <v>405.78283858695255</v>
      </c>
      <c r="S20">
        <f t="shared" si="4"/>
        <v>40.480797660179533</v>
      </c>
      <c r="T20">
        <f t="shared" si="5"/>
        <v>39.95671461237977</v>
      </c>
      <c r="U20">
        <f t="shared" si="6"/>
        <v>9.3707098082334073E-2</v>
      </c>
      <c r="V20">
        <f t="shared" si="7"/>
        <v>2.2537669584034639</v>
      </c>
      <c r="W20">
        <f t="shared" si="8"/>
        <v>9.1595190286115249E-2</v>
      </c>
      <c r="X20">
        <f t="shared" si="9"/>
        <v>5.7432776177275172E-2</v>
      </c>
      <c r="Y20">
        <f t="shared" si="10"/>
        <v>0</v>
      </c>
      <c r="Z20">
        <f t="shared" si="11"/>
        <v>31.17364708422312</v>
      </c>
      <c r="AA20">
        <f t="shared" si="12"/>
        <v>31.019383870967701</v>
      </c>
      <c r="AB20">
        <f t="shared" si="13"/>
        <v>4.5163667809285837</v>
      </c>
      <c r="AC20">
        <f t="shared" si="14"/>
        <v>71.370340908287915</v>
      </c>
      <c r="AD20">
        <f t="shared" si="15"/>
        <v>3.3221769248507766</v>
      </c>
      <c r="AE20">
        <f t="shared" si="16"/>
        <v>4.654842449358382</v>
      </c>
      <c r="AF20">
        <f t="shared" si="17"/>
        <v>1.194189856077807</v>
      </c>
      <c r="AG20">
        <f t="shared" si="18"/>
        <v>-50.331008176931903</v>
      </c>
      <c r="AH20">
        <f t="shared" si="19"/>
        <v>64.491763110900166</v>
      </c>
      <c r="AI20">
        <f t="shared" si="20"/>
        <v>6.4438798160952393</v>
      </c>
      <c r="AJ20">
        <f t="shared" si="21"/>
        <v>20.604634750063504</v>
      </c>
      <c r="AK20">
        <v>-4.1285236150488298E-2</v>
      </c>
      <c r="AL20">
        <v>4.6346294364253797E-2</v>
      </c>
      <c r="AM20">
        <v>3.4619576936355201</v>
      </c>
      <c r="AN20">
        <v>0</v>
      </c>
      <c r="AO20">
        <v>0</v>
      </c>
      <c r="AP20">
        <f t="shared" si="22"/>
        <v>1</v>
      </c>
      <c r="AQ20">
        <f t="shared" si="23"/>
        <v>0</v>
      </c>
      <c r="AR20">
        <f t="shared" si="24"/>
        <v>51858.643276632582</v>
      </c>
      <c r="AS20" t="s">
        <v>240</v>
      </c>
      <c r="AT20">
        <v>0</v>
      </c>
      <c r="AU20">
        <v>0</v>
      </c>
      <c r="AV20">
        <f t="shared" si="25"/>
        <v>0</v>
      </c>
      <c r="AW20" t="e">
        <f t="shared" si="26"/>
        <v>#DIV/0!</v>
      </c>
      <c r="AX20">
        <v>0</v>
      </c>
      <c r="AY20" t="s">
        <v>240</v>
      </c>
      <c r="AZ20">
        <v>0</v>
      </c>
      <c r="BA20">
        <v>0</v>
      </c>
      <c r="BB20" t="e">
        <f t="shared" si="27"/>
        <v>#DIV/0!</v>
      </c>
      <c r="BC20">
        <v>0.5</v>
      </c>
      <c r="BD20">
        <f t="shared" si="28"/>
        <v>0</v>
      </c>
      <c r="BE20">
        <f t="shared" si="29"/>
        <v>-0.76183943311795232</v>
      </c>
      <c r="BF20" t="e">
        <f t="shared" si="30"/>
        <v>#DIV/0!</v>
      </c>
      <c r="BG20" t="e">
        <f t="shared" si="31"/>
        <v>#DIV/0!</v>
      </c>
      <c r="BH20" t="e">
        <f t="shared" si="32"/>
        <v>#DIV/0!</v>
      </c>
      <c r="BI20" t="e">
        <f t="shared" si="33"/>
        <v>#DIV/0!</v>
      </c>
      <c r="BJ20" t="s">
        <v>240</v>
      </c>
      <c r="BK20">
        <v>0</v>
      </c>
      <c r="BL20">
        <f t="shared" si="34"/>
        <v>0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 t="e">
        <f t="shared" si="38"/>
        <v>#DIV/0!</v>
      </c>
      <c r="BQ20">
        <f t="shared" si="39"/>
        <v>0</v>
      </c>
      <c r="BR20">
        <f t="shared" si="40"/>
        <v>0</v>
      </c>
      <c r="BS20">
        <f t="shared" si="41"/>
        <v>0</v>
      </c>
      <c r="BT20">
        <f t="shared" si="42"/>
        <v>0</v>
      </c>
      <c r="BU20">
        <v>6</v>
      </c>
      <c r="BV20">
        <v>0.5</v>
      </c>
      <c r="BW20" t="s">
        <v>241</v>
      </c>
      <c r="BX20">
        <v>1581696177.4354801</v>
      </c>
      <c r="BY20">
        <v>400.52938709677397</v>
      </c>
      <c r="BZ20">
        <v>400.00703225806399</v>
      </c>
      <c r="CA20">
        <v>33.301774193548397</v>
      </c>
      <c r="CB20">
        <v>31.410496774193501</v>
      </c>
      <c r="CC20">
        <v>350.012838709677</v>
      </c>
      <c r="CD20">
        <v>99.559754838709694</v>
      </c>
      <c r="CE20">
        <v>0.200002870967742</v>
      </c>
      <c r="CF20">
        <v>31.550158064516101</v>
      </c>
      <c r="CG20">
        <v>31.019383870967701</v>
      </c>
      <c r="CH20">
        <v>999.9</v>
      </c>
      <c r="CI20">
        <v>0</v>
      </c>
      <c r="CJ20">
        <v>0</v>
      </c>
      <c r="CK20">
        <v>10000.160645161301</v>
      </c>
      <c r="CL20">
        <v>0</v>
      </c>
      <c r="CM20">
        <v>2.6182390322580602</v>
      </c>
      <c r="CN20">
        <v>0</v>
      </c>
      <c r="CO20">
        <v>0</v>
      </c>
      <c r="CP20">
        <v>0</v>
      </c>
      <c r="CQ20">
        <v>0</v>
      </c>
      <c r="CR20">
        <v>3.6741935483871</v>
      </c>
      <c r="CS20">
        <v>0</v>
      </c>
      <c r="CT20">
        <v>179.970967741935</v>
      </c>
      <c r="CU20">
        <v>-1.04838709677419</v>
      </c>
      <c r="CV20">
        <v>39.092483870967698</v>
      </c>
      <c r="CW20">
        <v>43.943096774193499</v>
      </c>
      <c r="CX20">
        <v>41.431258064516101</v>
      </c>
      <c r="CY20">
        <v>42.625</v>
      </c>
      <c r="CZ20">
        <v>40.193096774193499</v>
      </c>
      <c r="DA20">
        <v>0</v>
      </c>
      <c r="DB20">
        <v>0</v>
      </c>
      <c r="DC20">
        <v>0</v>
      </c>
      <c r="DD20">
        <v>1581696186.2</v>
      </c>
      <c r="DE20">
        <v>2.85</v>
      </c>
      <c r="DF20">
        <v>-1.9111110802948399</v>
      </c>
      <c r="DG20">
        <v>-72.6188035924785</v>
      </c>
      <c r="DH20">
        <v>178.703846153846</v>
      </c>
      <c r="DI20">
        <v>15</v>
      </c>
      <c r="DJ20">
        <v>100</v>
      </c>
      <c r="DK20">
        <v>100</v>
      </c>
      <c r="DL20">
        <v>2.73</v>
      </c>
      <c r="DM20">
        <v>0.46500000000000002</v>
      </c>
      <c r="DN20">
        <v>2</v>
      </c>
      <c r="DO20">
        <v>344.75099999999998</v>
      </c>
      <c r="DP20">
        <v>683.38499999999999</v>
      </c>
      <c r="DQ20">
        <v>31.1967</v>
      </c>
      <c r="DR20">
        <v>31.1814</v>
      </c>
      <c r="DS20">
        <v>30.000399999999999</v>
      </c>
      <c r="DT20">
        <v>31.118300000000001</v>
      </c>
      <c r="DU20">
        <v>31.1311</v>
      </c>
      <c r="DV20">
        <v>20.971800000000002</v>
      </c>
      <c r="DW20">
        <v>22.389500000000002</v>
      </c>
      <c r="DX20">
        <v>100</v>
      </c>
      <c r="DY20">
        <v>31.181699999999999</v>
      </c>
      <c r="DZ20">
        <v>400</v>
      </c>
      <c r="EA20">
        <v>31.402999999999999</v>
      </c>
      <c r="EB20">
        <v>100.069</v>
      </c>
      <c r="EC20">
        <v>100.584</v>
      </c>
    </row>
    <row r="21" spans="1:133" x14ac:dyDescent="0.35">
      <c r="A21">
        <v>5</v>
      </c>
      <c r="B21">
        <v>1581696191</v>
      </c>
      <c r="C21">
        <v>67</v>
      </c>
      <c r="D21" t="s">
        <v>251</v>
      </c>
      <c r="E21" t="s">
        <v>252</v>
      </c>
      <c r="F21" t="s">
        <v>232</v>
      </c>
      <c r="G21" t="s">
        <v>233</v>
      </c>
      <c r="H21" t="s">
        <v>234</v>
      </c>
      <c r="I21" t="s">
        <v>235</v>
      </c>
      <c r="J21" t="s">
        <v>236</v>
      </c>
      <c r="K21" t="s">
        <v>237</v>
      </c>
      <c r="L21" t="s">
        <v>238</v>
      </c>
      <c r="M21" t="s">
        <v>239</v>
      </c>
      <c r="N21">
        <v>1581696182.37097</v>
      </c>
      <c r="O21">
        <f t="shared" si="0"/>
        <v>1.1401599687447157E-3</v>
      </c>
      <c r="P21">
        <f t="shared" si="1"/>
        <v>-0.78879730080384747</v>
      </c>
      <c r="Q21">
        <f t="shared" si="2"/>
        <v>400.55977419354798</v>
      </c>
      <c r="R21">
        <f t="shared" si="3"/>
        <v>406.2929530839462</v>
      </c>
      <c r="S21">
        <f t="shared" si="4"/>
        <v>40.531889102394011</v>
      </c>
      <c r="T21">
        <f t="shared" si="5"/>
        <v>39.959945707299497</v>
      </c>
      <c r="U21">
        <f t="shared" si="6"/>
        <v>9.3579300632539553E-2</v>
      </c>
      <c r="V21">
        <f t="shared" si="7"/>
        <v>2.2518944149968547</v>
      </c>
      <c r="W21">
        <f t="shared" si="8"/>
        <v>9.1471370681713862E-2</v>
      </c>
      <c r="X21">
        <f t="shared" si="9"/>
        <v>5.7355041057136805E-2</v>
      </c>
      <c r="Y21">
        <f t="shared" si="10"/>
        <v>0</v>
      </c>
      <c r="Z21">
        <f t="shared" si="11"/>
        <v>31.171861672923562</v>
      </c>
      <c r="AA21">
        <f t="shared" si="12"/>
        <v>31.0189870967742</v>
      </c>
      <c r="AB21">
        <f t="shared" si="13"/>
        <v>4.5162646222905503</v>
      </c>
      <c r="AC21">
        <f t="shared" si="14"/>
        <v>71.36629114607085</v>
      </c>
      <c r="AD21">
        <f t="shared" si="15"/>
        <v>3.3216348688874713</v>
      </c>
      <c r="AE21">
        <f t="shared" si="16"/>
        <v>4.6543470531330078</v>
      </c>
      <c r="AF21">
        <f t="shared" si="17"/>
        <v>1.194629753403079</v>
      </c>
      <c r="AG21">
        <f t="shared" si="18"/>
        <v>-50.281054621641964</v>
      </c>
      <c r="AH21">
        <f t="shared" si="19"/>
        <v>64.258815283266543</v>
      </c>
      <c r="AI21">
        <f t="shared" si="20"/>
        <v>6.4258711977054634</v>
      </c>
      <c r="AJ21">
        <f t="shared" si="21"/>
        <v>20.403631859330041</v>
      </c>
      <c r="AK21">
        <v>-4.1234767134446203E-2</v>
      </c>
      <c r="AL21">
        <v>4.6289638472417897E-2</v>
      </c>
      <c r="AM21">
        <v>3.4586082010024102</v>
      </c>
      <c r="AN21">
        <v>0</v>
      </c>
      <c r="AO21">
        <v>0</v>
      </c>
      <c r="AP21">
        <f t="shared" si="22"/>
        <v>1</v>
      </c>
      <c r="AQ21">
        <f t="shared" si="23"/>
        <v>0</v>
      </c>
      <c r="AR21">
        <f t="shared" si="24"/>
        <v>51798.15939805314</v>
      </c>
      <c r="AS21" t="s">
        <v>240</v>
      </c>
      <c r="AT21">
        <v>0</v>
      </c>
      <c r="AU21">
        <v>0</v>
      </c>
      <c r="AV21">
        <f t="shared" si="25"/>
        <v>0</v>
      </c>
      <c r="AW21" t="e">
        <f t="shared" si="26"/>
        <v>#DIV/0!</v>
      </c>
      <c r="AX21">
        <v>0</v>
      </c>
      <c r="AY21" t="s">
        <v>240</v>
      </c>
      <c r="AZ21">
        <v>0</v>
      </c>
      <c r="BA21">
        <v>0</v>
      </c>
      <c r="BB21" t="e">
        <f t="shared" si="27"/>
        <v>#DIV/0!</v>
      </c>
      <c r="BC21">
        <v>0.5</v>
      </c>
      <c r="BD21">
        <f t="shared" si="28"/>
        <v>0</v>
      </c>
      <c r="BE21">
        <f t="shared" si="29"/>
        <v>-0.78879730080384747</v>
      </c>
      <c r="BF21" t="e">
        <f t="shared" si="30"/>
        <v>#DIV/0!</v>
      </c>
      <c r="BG21" t="e">
        <f t="shared" si="31"/>
        <v>#DIV/0!</v>
      </c>
      <c r="BH21" t="e">
        <f t="shared" si="32"/>
        <v>#DIV/0!</v>
      </c>
      <c r="BI21" t="e">
        <f t="shared" si="33"/>
        <v>#DIV/0!</v>
      </c>
      <c r="BJ21" t="s">
        <v>240</v>
      </c>
      <c r="BK21">
        <v>0</v>
      </c>
      <c r="BL21">
        <f t="shared" si="34"/>
        <v>0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 t="e">
        <f t="shared" si="38"/>
        <v>#DIV/0!</v>
      </c>
      <c r="BQ21">
        <f t="shared" si="39"/>
        <v>0</v>
      </c>
      <c r="BR21">
        <f t="shared" si="40"/>
        <v>0</v>
      </c>
      <c r="BS21">
        <f t="shared" si="41"/>
        <v>0</v>
      </c>
      <c r="BT21">
        <f t="shared" si="42"/>
        <v>0</v>
      </c>
      <c r="BU21">
        <v>6</v>
      </c>
      <c r="BV21">
        <v>0.5</v>
      </c>
      <c r="BW21" t="s">
        <v>241</v>
      </c>
      <c r="BX21">
        <v>1581696182.37097</v>
      </c>
      <c r="BY21">
        <v>400.55977419354798</v>
      </c>
      <c r="BZ21">
        <v>399.99048387096798</v>
      </c>
      <c r="CA21">
        <v>33.296174193548403</v>
      </c>
      <c r="CB21">
        <v>31.406745161290299</v>
      </c>
      <c r="CC21">
        <v>350.00954838709703</v>
      </c>
      <c r="CD21">
        <v>99.560290322580599</v>
      </c>
      <c r="CE21">
        <v>0.19996590322580601</v>
      </c>
      <c r="CF21">
        <v>31.548283870967701</v>
      </c>
      <c r="CG21">
        <v>31.0189870967742</v>
      </c>
      <c r="CH21">
        <v>999.9</v>
      </c>
      <c r="CI21">
        <v>0</v>
      </c>
      <c r="CJ21">
        <v>0</v>
      </c>
      <c r="CK21">
        <v>9987.8822580645192</v>
      </c>
      <c r="CL21">
        <v>0</v>
      </c>
      <c r="CM21">
        <v>2.5921232258064499</v>
      </c>
      <c r="CN21">
        <v>0</v>
      </c>
      <c r="CO21">
        <v>0</v>
      </c>
      <c r="CP21">
        <v>0</v>
      </c>
      <c r="CQ21">
        <v>0</v>
      </c>
      <c r="CR21">
        <v>2.2677419354838699</v>
      </c>
      <c r="CS21">
        <v>0</v>
      </c>
      <c r="CT21">
        <v>174.43225806451599</v>
      </c>
      <c r="CU21">
        <v>-1.5516129032258099</v>
      </c>
      <c r="CV21">
        <v>39.090451612903202</v>
      </c>
      <c r="CW21">
        <v>43.961387096774203</v>
      </c>
      <c r="CX21">
        <v>41.392935483871</v>
      </c>
      <c r="CY21">
        <v>42.628999999999998</v>
      </c>
      <c r="CZ21">
        <v>40.193096774193499</v>
      </c>
      <c r="DA21">
        <v>0</v>
      </c>
      <c r="DB21">
        <v>0</v>
      </c>
      <c r="DC21">
        <v>0</v>
      </c>
      <c r="DD21">
        <v>1581696191</v>
      </c>
      <c r="DE21">
        <v>1.8961538461538501</v>
      </c>
      <c r="DF21">
        <v>-27.415384449057498</v>
      </c>
      <c r="DG21">
        <v>-36.724786492903199</v>
      </c>
      <c r="DH21">
        <v>174.14615384615399</v>
      </c>
      <c r="DI21">
        <v>15</v>
      </c>
      <c r="DJ21">
        <v>100</v>
      </c>
      <c r="DK21">
        <v>100</v>
      </c>
      <c r="DL21">
        <v>2.73</v>
      </c>
      <c r="DM21">
        <v>0.46500000000000002</v>
      </c>
      <c r="DN21">
        <v>2</v>
      </c>
      <c r="DO21">
        <v>344.75299999999999</v>
      </c>
      <c r="DP21">
        <v>683.2</v>
      </c>
      <c r="DQ21">
        <v>31.177</v>
      </c>
      <c r="DR21">
        <v>31.185500000000001</v>
      </c>
      <c r="DS21">
        <v>30.000399999999999</v>
      </c>
      <c r="DT21">
        <v>31.120999999999999</v>
      </c>
      <c r="DU21">
        <v>31.133199999999999</v>
      </c>
      <c r="DV21">
        <v>20.9712</v>
      </c>
      <c r="DW21">
        <v>22.389500000000002</v>
      </c>
      <c r="DX21">
        <v>100</v>
      </c>
      <c r="DY21">
        <v>31.163599999999999</v>
      </c>
      <c r="DZ21">
        <v>400</v>
      </c>
      <c r="EA21">
        <v>31.402999999999999</v>
      </c>
      <c r="EB21">
        <v>100.068</v>
      </c>
      <c r="EC21">
        <v>100.58199999999999</v>
      </c>
    </row>
    <row r="22" spans="1:133" x14ac:dyDescent="0.35">
      <c r="A22">
        <v>6</v>
      </c>
      <c r="B22">
        <v>1581696196</v>
      </c>
      <c r="C22">
        <v>72</v>
      </c>
      <c r="D22" t="s">
        <v>253</v>
      </c>
      <c r="E22" t="s">
        <v>254</v>
      </c>
      <c r="F22" t="s">
        <v>232</v>
      </c>
      <c r="G22" t="s">
        <v>233</v>
      </c>
      <c r="H22" t="s">
        <v>234</v>
      </c>
      <c r="I22" t="s">
        <v>235</v>
      </c>
      <c r="J22" t="s">
        <v>236</v>
      </c>
      <c r="K22" t="s">
        <v>237</v>
      </c>
      <c r="L22" t="s">
        <v>238</v>
      </c>
      <c r="M22" t="s">
        <v>239</v>
      </c>
      <c r="N22">
        <v>1581696187.37097</v>
      </c>
      <c r="O22">
        <f t="shared" si="0"/>
        <v>1.1377507543227897E-3</v>
      </c>
      <c r="P22">
        <f t="shared" si="1"/>
        <v>-0.79055938474268428</v>
      </c>
      <c r="Q22">
        <f t="shared" si="2"/>
        <v>400.56945161290298</v>
      </c>
      <c r="R22">
        <f t="shared" si="3"/>
        <v>406.36478207474215</v>
      </c>
      <c r="S22">
        <f t="shared" si="4"/>
        <v>40.538810109995836</v>
      </c>
      <c r="T22">
        <f t="shared" si="5"/>
        <v>39.960669947559317</v>
      </c>
      <c r="U22">
        <f t="shared" si="6"/>
        <v>9.3327182615593057E-2</v>
      </c>
      <c r="V22">
        <f t="shared" si="7"/>
        <v>2.2523202904679489</v>
      </c>
      <c r="W22">
        <f t="shared" si="8"/>
        <v>9.1230845348865441E-2</v>
      </c>
      <c r="X22">
        <f t="shared" si="9"/>
        <v>5.7203703980666334E-2</v>
      </c>
      <c r="Y22">
        <f t="shared" si="10"/>
        <v>0</v>
      </c>
      <c r="Z22">
        <f t="shared" si="11"/>
        <v>31.170808077319652</v>
      </c>
      <c r="AA22">
        <f t="shared" si="12"/>
        <v>31.018890322580599</v>
      </c>
      <c r="AB22">
        <f t="shared" si="13"/>
        <v>4.5162397058548773</v>
      </c>
      <c r="AC22">
        <f t="shared" si="14"/>
        <v>71.360288532450156</v>
      </c>
      <c r="AD22">
        <f t="shared" si="15"/>
        <v>3.3209947024861135</v>
      </c>
      <c r="AE22">
        <f t="shared" si="16"/>
        <v>4.6538414723140233</v>
      </c>
      <c r="AF22">
        <f t="shared" si="17"/>
        <v>1.1952450033687638</v>
      </c>
      <c r="AG22">
        <f t="shared" si="18"/>
        <v>-50.174808265635022</v>
      </c>
      <c r="AH22">
        <f t="shared" si="19"/>
        <v>64.050440564326337</v>
      </c>
      <c r="AI22">
        <f t="shared" si="20"/>
        <v>6.403759201175399</v>
      </c>
      <c r="AJ22">
        <f t="shared" si="21"/>
        <v>20.279391499866712</v>
      </c>
      <c r="AK22">
        <v>-4.1246242038124499E-2</v>
      </c>
      <c r="AL22">
        <v>4.6302520057053501E-2</v>
      </c>
      <c r="AM22">
        <v>3.4593698834981099</v>
      </c>
      <c r="AN22">
        <v>0</v>
      </c>
      <c r="AO22">
        <v>0</v>
      </c>
      <c r="AP22">
        <f t="shared" si="22"/>
        <v>1</v>
      </c>
      <c r="AQ22">
        <f t="shared" si="23"/>
        <v>0</v>
      </c>
      <c r="AR22">
        <f t="shared" si="24"/>
        <v>51812.300048781646</v>
      </c>
      <c r="AS22" t="s">
        <v>240</v>
      </c>
      <c r="AT22">
        <v>0</v>
      </c>
      <c r="AU22">
        <v>0</v>
      </c>
      <c r="AV22">
        <f t="shared" si="25"/>
        <v>0</v>
      </c>
      <c r="AW22" t="e">
        <f t="shared" si="26"/>
        <v>#DIV/0!</v>
      </c>
      <c r="AX22">
        <v>0</v>
      </c>
      <c r="AY22" t="s">
        <v>240</v>
      </c>
      <c r="AZ22">
        <v>0</v>
      </c>
      <c r="BA22">
        <v>0</v>
      </c>
      <c r="BB22" t="e">
        <f t="shared" si="27"/>
        <v>#DIV/0!</v>
      </c>
      <c r="BC22">
        <v>0.5</v>
      </c>
      <c r="BD22">
        <f t="shared" si="28"/>
        <v>0</v>
      </c>
      <c r="BE22">
        <f t="shared" si="29"/>
        <v>-0.79055938474268428</v>
      </c>
      <c r="BF22" t="e">
        <f t="shared" si="30"/>
        <v>#DIV/0!</v>
      </c>
      <c r="BG22" t="e">
        <f t="shared" si="31"/>
        <v>#DIV/0!</v>
      </c>
      <c r="BH22" t="e">
        <f t="shared" si="32"/>
        <v>#DIV/0!</v>
      </c>
      <c r="BI22" t="e">
        <f t="shared" si="33"/>
        <v>#DIV/0!</v>
      </c>
      <c r="BJ22" t="s">
        <v>240</v>
      </c>
      <c r="BK22">
        <v>0</v>
      </c>
      <c r="BL22">
        <f t="shared" si="34"/>
        <v>0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 t="e">
        <f t="shared" si="38"/>
        <v>#DIV/0!</v>
      </c>
      <c r="BQ22">
        <f t="shared" si="39"/>
        <v>0</v>
      </c>
      <c r="BR22">
        <f t="shared" si="40"/>
        <v>0</v>
      </c>
      <c r="BS22">
        <f t="shared" si="41"/>
        <v>0</v>
      </c>
      <c r="BT22">
        <f t="shared" si="42"/>
        <v>0</v>
      </c>
      <c r="BU22">
        <v>6</v>
      </c>
      <c r="BV22">
        <v>0.5</v>
      </c>
      <c r="BW22" t="s">
        <v>241</v>
      </c>
      <c r="BX22">
        <v>1581696187.37097</v>
      </c>
      <c r="BY22">
        <v>400.56945161290298</v>
      </c>
      <c r="BZ22">
        <v>399.99551612903201</v>
      </c>
      <c r="CA22">
        <v>33.2899580645161</v>
      </c>
      <c r="CB22">
        <v>31.404545161290301</v>
      </c>
      <c r="CC22">
        <v>350.01619354838698</v>
      </c>
      <c r="CD22">
        <v>99.559638709677401</v>
      </c>
      <c r="CE22">
        <v>0.20001541935483899</v>
      </c>
      <c r="CF22">
        <v>31.5463709677419</v>
      </c>
      <c r="CG22">
        <v>31.018890322580599</v>
      </c>
      <c r="CH22">
        <v>999.9</v>
      </c>
      <c r="CI22">
        <v>0</v>
      </c>
      <c r="CJ22">
        <v>0</v>
      </c>
      <c r="CK22">
        <v>9990.7270967741897</v>
      </c>
      <c r="CL22">
        <v>0</v>
      </c>
      <c r="CM22">
        <v>2.6027048387096801</v>
      </c>
      <c r="CN22">
        <v>0</v>
      </c>
      <c r="CO22">
        <v>0</v>
      </c>
      <c r="CP22">
        <v>0</v>
      </c>
      <c r="CQ22">
        <v>0</v>
      </c>
      <c r="CR22">
        <v>1.4193548387096799</v>
      </c>
      <c r="CS22">
        <v>0</v>
      </c>
      <c r="CT22">
        <v>173.193548387097</v>
      </c>
      <c r="CU22">
        <v>-1.6451612903225801</v>
      </c>
      <c r="CV22">
        <v>39.092548387096798</v>
      </c>
      <c r="CW22">
        <v>43.975612903225802</v>
      </c>
      <c r="CX22">
        <v>41.417064516129003</v>
      </c>
      <c r="CY22">
        <v>42.633000000000003</v>
      </c>
      <c r="CZ22">
        <v>40.186999999999998</v>
      </c>
      <c r="DA22">
        <v>0</v>
      </c>
      <c r="DB22">
        <v>0</v>
      </c>
      <c r="DC22">
        <v>0</v>
      </c>
      <c r="DD22">
        <v>1581696195.8</v>
      </c>
      <c r="DE22">
        <v>0.58076923076923104</v>
      </c>
      <c r="DF22">
        <v>-14.670085217875201</v>
      </c>
      <c r="DG22">
        <v>22.724786156747001</v>
      </c>
      <c r="DH22">
        <v>173.59615384615401</v>
      </c>
      <c r="DI22">
        <v>15</v>
      </c>
      <c r="DJ22">
        <v>100</v>
      </c>
      <c r="DK22">
        <v>100</v>
      </c>
      <c r="DL22">
        <v>2.73</v>
      </c>
      <c r="DM22">
        <v>0.46500000000000002</v>
      </c>
      <c r="DN22">
        <v>2</v>
      </c>
      <c r="DO22">
        <v>344.87200000000001</v>
      </c>
      <c r="DP22">
        <v>683.03899999999999</v>
      </c>
      <c r="DQ22">
        <v>31.158300000000001</v>
      </c>
      <c r="DR22">
        <v>31.188199999999998</v>
      </c>
      <c r="DS22">
        <v>30.000399999999999</v>
      </c>
      <c r="DT22">
        <v>31.1233</v>
      </c>
      <c r="DU22">
        <v>31.135200000000001</v>
      </c>
      <c r="DV22">
        <v>20.970400000000001</v>
      </c>
      <c r="DW22">
        <v>22.389500000000002</v>
      </c>
      <c r="DX22">
        <v>100</v>
      </c>
      <c r="DY22">
        <v>31.142299999999999</v>
      </c>
      <c r="DZ22">
        <v>400</v>
      </c>
      <c r="EA22">
        <v>31.402999999999999</v>
      </c>
      <c r="EB22">
        <v>100.06699999999999</v>
      </c>
      <c r="EC22">
        <v>100.58199999999999</v>
      </c>
    </row>
    <row r="23" spans="1:133" x14ac:dyDescent="0.35">
      <c r="A23">
        <v>7</v>
      </c>
      <c r="B23">
        <v>1581696201</v>
      </c>
      <c r="C23">
        <v>77</v>
      </c>
      <c r="D23" t="s">
        <v>255</v>
      </c>
      <c r="E23" t="s">
        <v>256</v>
      </c>
      <c r="F23" t="s">
        <v>232</v>
      </c>
      <c r="G23" t="s">
        <v>233</v>
      </c>
      <c r="H23" t="s">
        <v>234</v>
      </c>
      <c r="I23" t="s">
        <v>235</v>
      </c>
      <c r="J23" t="s">
        <v>236</v>
      </c>
      <c r="K23" t="s">
        <v>237</v>
      </c>
      <c r="L23" t="s">
        <v>238</v>
      </c>
      <c r="M23" t="s">
        <v>239</v>
      </c>
      <c r="N23">
        <v>1581696192.37097</v>
      </c>
      <c r="O23">
        <f t="shared" si="0"/>
        <v>1.1353554377811304E-3</v>
      </c>
      <c r="P23">
        <f t="shared" si="1"/>
        <v>-0.78963980589296545</v>
      </c>
      <c r="Q23">
        <f t="shared" si="2"/>
        <v>400.59112903225798</v>
      </c>
      <c r="R23">
        <f t="shared" si="3"/>
        <v>406.39997328948965</v>
      </c>
      <c r="S23">
        <f t="shared" si="4"/>
        <v>40.542040554071015</v>
      </c>
      <c r="T23">
        <f t="shared" si="5"/>
        <v>39.962556265371965</v>
      </c>
      <c r="U23">
        <f t="shared" si="6"/>
        <v>9.3110891205315419E-2</v>
      </c>
      <c r="V23">
        <f t="shared" si="7"/>
        <v>2.2511971841259162</v>
      </c>
      <c r="W23">
        <f t="shared" si="8"/>
        <v>9.1023126501895701E-2</v>
      </c>
      <c r="X23">
        <f t="shared" si="9"/>
        <v>5.7073132465074748E-2</v>
      </c>
      <c r="Y23">
        <f t="shared" si="10"/>
        <v>0</v>
      </c>
      <c r="Z23">
        <f t="shared" si="11"/>
        <v>31.16991863846641</v>
      </c>
      <c r="AA23">
        <f t="shared" si="12"/>
        <v>31.017419354838701</v>
      </c>
      <c r="AB23">
        <f t="shared" si="13"/>
        <v>4.515860990774283</v>
      </c>
      <c r="AC23">
        <f t="shared" si="14"/>
        <v>71.353908419154166</v>
      </c>
      <c r="AD23">
        <f t="shared" si="15"/>
        <v>3.3204130983212612</v>
      </c>
      <c r="AE23">
        <f t="shared" si="16"/>
        <v>4.65344249794442</v>
      </c>
      <c r="AF23">
        <f t="shared" si="17"/>
        <v>1.1954478924530219</v>
      </c>
      <c r="AG23">
        <f t="shared" si="18"/>
        <v>-50.069174806147849</v>
      </c>
      <c r="AH23">
        <f t="shared" si="19"/>
        <v>64.013804126973326</v>
      </c>
      <c r="AI23">
        <f t="shared" si="20"/>
        <v>6.4031951683747614</v>
      </c>
      <c r="AJ23">
        <f t="shared" si="21"/>
        <v>20.347824489200235</v>
      </c>
      <c r="AK23">
        <v>-4.1215985002746799E-2</v>
      </c>
      <c r="AL23">
        <v>4.6268553884180198E-2</v>
      </c>
      <c r="AM23">
        <v>3.4573613209197198</v>
      </c>
      <c r="AN23">
        <v>0</v>
      </c>
      <c r="AO23">
        <v>0</v>
      </c>
      <c r="AP23">
        <f t="shared" si="22"/>
        <v>1</v>
      </c>
      <c r="AQ23">
        <f t="shared" si="23"/>
        <v>0</v>
      </c>
      <c r="AR23">
        <f t="shared" si="24"/>
        <v>51776.074951511328</v>
      </c>
      <c r="AS23" t="s">
        <v>240</v>
      </c>
      <c r="AT23">
        <v>0</v>
      </c>
      <c r="AU23">
        <v>0</v>
      </c>
      <c r="AV23">
        <f t="shared" si="25"/>
        <v>0</v>
      </c>
      <c r="AW23" t="e">
        <f t="shared" si="26"/>
        <v>#DIV/0!</v>
      </c>
      <c r="AX23">
        <v>0</v>
      </c>
      <c r="AY23" t="s">
        <v>240</v>
      </c>
      <c r="AZ23">
        <v>0</v>
      </c>
      <c r="BA23">
        <v>0</v>
      </c>
      <c r="BB23" t="e">
        <f t="shared" si="27"/>
        <v>#DIV/0!</v>
      </c>
      <c r="BC23">
        <v>0.5</v>
      </c>
      <c r="BD23">
        <f t="shared" si="28"/>
        <v>0</v>
      </c>
      <c r="BE23">
        <f t="shared" si="29"/>
        <v>-0.78963980589296545</v>
      </c>
      <c r="BF23" t="e">
        <f t="shared" si="30"/>
        <v>#DIV/0!</v>
      </c>
      <c r="BG23" t="e">
        <f t="shared" si="31"/>
        <v>#DIV/0!</v>
      </c>
      <c r="BH23" t="e">
        <f t="shared" si="32"/>
        <v>#DIV/0!</v>
      </c>
      <c r="BI23" t="e">
        <f t="shared" si="33"/>
        <v>#DIV/0!</v>
      </c>
      <c r="BJ23" t="s">
        <v>240</v>
      </c>
      <c r="BK23">
        <v>0</v>
      </c>
      <c r="BL23">
        <f t="shared" si="34"/>
        <v>0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 t="e">
        <f t="shared" si="38"/>
        <v>#DIV/0!</v>
      </c>
      <c r="BQ23">
        <f t="shared" si="39"/>
        <v>0</v>
      </c>
      <c r="BR23">
        <f t="shared" si="40"/>
        <v>0</v>
      </c>
      <c r="BS23">
        <f t="shared" si="41"/>
        <v>0</v>
      </c>
      <c r="BT23">
        <f t="shared" si="42"/>
        <v>0</v>
      </c>
      <c r="BU23">
        <v>6</v>
      </c>
      <c r="BV23">
        <v>0.5</v>
      </c>
      <c r="BW23" t="s">
        <v>241</v>
      </c>
      <c r="BX23">
        <v>1581696192.37097</v>
      </c>
      <c r="BY23">
        <v>400.59112903225798</v>
      </c>
      <c r="BZ23">
        <v>400.01716129032297</v>
      </c>
      <c r="CA23">
        <v>33.284358064516098</v>
      </c>
      <c r="CB23">
        <v>31.402883870967699</v>
      </c>
      <c r="CC23">
        <v>350.01251612903201</v>
      </c>
      <c r="CD23">
        <v>99.558932258064502</v>
      </c>
      <c r="CE23">
        <v>0.20003235483871001</v>
      </c>
      <c r="CF23">
        <v>31.544861290322601</v>
      </c>
      <c r="CG23">
        <v>31.017419354838701</v>
      </c>
      <c r="CH23">
        <v>999.9</v>
      </c>
      <c r="CI23">
        <v>0</v>
      </c>
      <c r="CJ23">
        <v>0</v>
      </c>
      <c r="CK23">
        <v>9983.4690322580609</v>
      </c>
      <c r="CL23">
        <v>0</v>
      </c>
      <c r="CM23">
        <v>2.6550199999999999</v>
      </c>
      <c r="CN23">
        <v>0</v>
      </c>
      <c r="CO23">
        <v>0</v>
      </c>
      <c r="CP23">
        <v>0</v>
      </c>
      <c r="CQ23">
        <v>0</v>
      </c>
      <c r="CR23">
        <v>1.1451612903225801</v>
      </c>
      <c r="CS23">
        <v>0</v>
      </c>
      <c r="CT23">
        <v>175.81935483871001</v>
      </c>
      <c r="CU23">
        <v>-1.6354838709677399</v>
      </c>
      <c r="CV23">
        <v>39.086451612903197</v>
      </c>
      <c r="CW23">
        <v>43.987806451612897</v>
      </c>
      <c r="CX23">
        <v>41.423032258064502</v>
      </c>
      <c r="CY23">
        <v>42.639000000000003</v>
      </c>
      <c r="CZ23">
        <v>40.186999999999998</v>
      </c>
      <c r="DA23">
        <v>0</v>
      </c>
      <c r="DB23">
        <v>0</v>
      </c>
      <c r="DC23">
        <v>0</v>
      </c>
      <c r="DD23">
        <v>1581696201.2</v>
      </c>
      <c r="DE23">
        <v>0.38076923076923103</v>
      </c>
      <c r="DF23">
        <v>1.3914530276861401</v>
      </c>
      <c r="DG23">
        <v>84.427350526051995</v>
      </c>
      <c r="DH23">
        <v>177.342307692308</v>
      </c>
      <c r="DI23">
        <v>15</v>
      </c>
      <c r="DJ23">
        <v>100</v>
      </c>
      <c r="DK23">
        <v>100</v>
      </c>
      <c r="DL23">
        <v>2.73</v>
      </c>
      <c r="DM23">
        <v>0.46500000000000002</v>
      </c>
      <c r="DN23">
        <v>2</v>
      </c>
      <c r="DO23">
        <v>344.815</v>
      </c>
      <c r="DP23">
        <v>683.01700000000005</v>
      </c>
      <c r="DQ23">
        <v>31.138300000000001</v>
      </c>
      <c r="DR23">
        <v>31.191800000000001</v>
      </c>
      <c r="DS23">
        <v>30.000299999999999</v>
      </c>
      <c r="DT23">
        <v>31.126000000000001</v>
      </c>
      <c r="DU23">
        <v>31.1372</v>
      </c>
      <c r="DV23">
        <v>20.969200000000001</v>
      </c>
      <c r="DW23">
        <v>22.389500000000002</v>
      </c>
      <c r="DX23">
        <v>100</v>
      </c>
      <c r="DY23">
        <v>31.129799999999999</v>
      </c>
      <c r="DZ23">
        <v>400</v>
      </c>
      <c r="EA23">
        <v>31.402999999999999</v>
      </c>
      <c r="EB23">
        <v>100.06399999999999</v>
      </c>
      <c r="EC23">
        <v>100.583</v>
      </c>
    </row>
    <row r="24" spans="1:133" x14ac:dyDescent="0.35">
      <c r="A24">
        <v>8</v>
      </c>
      <c r="B24">
        <v>1581696206</v>
      </c>
      <c r="C24">
        <v>82</v>
      </c>
      <c r="D24" t="s">
        <v>257</v>
      </c>
      <c r="E24" t="s">
        <v>258</v>
      </c>
      <c r="F24" t="s">
        <v>232</v>
      </c>
      <c r="G24" t="s">
        <v>233</v>
      </c>
      <c r="H24" t="s">
        <v>234</v>
      </c>
      <c r="I24" t="s">
        <v>235</v>
      </c>
      <c r="J24" t="s">
        <v>236</v>
      </c>
      <c r="K24" t="s">
        <v>237</v>
      </c>
      <c r="L24" t="s">
        <v>238</v>
      </c>
      <c r="M24" t="s">
        <v>239</v>
      </c>
      <c r="N24">
        <v>1581696197.37097</v>
      </c>
      <c r="O24">
        <f t="shared" si="0"/>
        <v>1.1332975255312992E-3</v>
      </c>
      <c r="P24">
        <f t="shared" si="1"/>
        <v>-0.78950830569631225</v>
      </c>
      <c r="Q24">
        <f t="shared" si="2"/>
        <v>400.59496774193599</v>
      </c>
      <c r="R24">
        <f t="shared" si="3"/>
        <v>406.42592216527152</v>
      </c>
      <c r="S24">
        <f t="shared" si="4"/>
        <v>40.543931183306853</v>
      </c>
      <c r="T24">
        <f t="shared" si="5"/>
        <v>39.96225122152385</v>
      </c>
      <c r="U24">
        <f t="shared" si="6"/>
        <v>9.2944090757735867E-2</v>
      </c>
      <c r="V24">
        <f t="shared" si="7"/>
        <v>2.252892936033442</v>
      </c>
      <c r="W24">
        <f t="shared" si="8"/>
        <v>9.0865237602243423E-2</v>
      </c>
      <c r="X24">
        <f t="shared" si="9"/>
        <v>5.6973677512354839E-2</v>
      </c>
      <c r="Y24">
        <f t="shared" si="10"/>
        <v>0</v>
      </c>
      <c r="Z24">
        <f t="shared" si="11"/>
        <v>31.169192449093863</v>
      </c>
      <c r="AA24">
        <f t="shared" si="12"/>
        <v>31.014990322580601</v>
      </c>
      <c r="AB24">
        <f t="shared" si="13"/>
        <v>4.5152356731350087</v>
      </c>
      <c r="AC24">
        <f t="shared" si="14"/>
        <v>71.34951542352907</v>
      </c>
      <c r="AD24">
        <f t="shared" si="15"/>
        <v>3.3198954427955658</v>
      </c>
      <c r="AE24">
        <f t="shared" si="16"/>
        <v>4.6530034900570012</v>
      </c>
      <c r="AF24">
        <f t="shared" si="17"/>
        <v>1.1953402303394429</v>
      </c>
      <c r="AG24">
        <f t="shared" si="18"/>
        <v>-49.97842087593029</v>
      </c>
      <c r="AH24">
        <f t="shared" si="19"/>
        <v>64.155271967255587</v>
      </c>
      <c r="AI24">
        <f t="shared" si="20"/>
        <v>6.4123863422219172</v>
      </c>
      <c r="AJ24">
        <f t="shared" si="21"/>
        <v>20.589237433547211</v>
      </c>
      <c r="AK24">
        <v>-4.1261674656796199E-2</v>
      </c>
      <c r="AL24">
        <v>4.6319844523484199E-2</v>
      </c>
      <c r="AM24">
        <v>3.4603941565372001</v>
      </c>
      <c r="AN24">
        <v>0</v>
      </c>
      <c r="AO24">
        <v>0</v>
      </c>
      <c r="AP24">
        <f t="shared" si="22"/>
        <v>1</v>
      </c>
      <c r="AQ24">
        <f t="shared" si="23"/>
        <v>0</v>
      </c>
      <c r="AR24">
        <f t="shared" si="24"/>
        <v>51831.386522655695</v>
      </c>
      <c r="AS24" t="s">
        <v>240</v>
      </c>
      <c r="AT24">
        <v>0</v>
      </c>
      <c r="AU24">
        <v>0</v>
      </c>
      <c r="AV24">
        <f t="shared" si="25"/>
        <v>0</v>
      </c>
      <c r="AW24" t="e">
        <f t="shared" si="26"/>
        <v>#DIV/0!</v>
      </c>
      <c r="AX24">
        <v>0</v>
      </c>
      <c r="AY24" t="s">
        <v>240</v>
      </c>
      <c r="AZ24">
        <v>0</v>
      </c>
      <c r="BA24">
        <v>0</v>
      </c>
      <c r="BB24" t="e">
        <f t="shared" si="27"/>
        <v>#DIV/0!</v>
      </c>
      <c r="BC24">
        <v>0.5</v>
      </c>
      <c r="BD24">
        <f t="shared" si="28"/>
        <v>0</v>
      </c>
      <c r="BE24">
        <f t="shared" si="29"/>
        <v>-0.78950830569631225</v>
      </c>
      <c r="BF24" t="e">
        <f t="shared" si="30"/>
        <v>#DIV/0!</v>
      </c>
      <c r="BG24" t="e">
        <f t="shared" si="31"/>
        <v>#DIV/0!</v>
      </c>
      <c r="BH24" t="e">
        <f t="shared" si="32"/>
        <v>#DIV/0!</v>
      </c>
      <c r="BI24" t="e">
        <f t="shared" si="33"/>
        <v>#DIV/0!</v>
      </c>
      <c r="BJ24" t="s">
        <v>240</v>
      </c>
      <c r="BK24">
        <v>0</v>
      </c>
      <c r="BL24">
        <f t="shared" si="34"/>
        <v>0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 t="e">
        <f t="shared" si="38"/>
        <v>#DIV/0!</v>
      </c>
      <c r="BQ24">
        <f t="shared" si="39"/>
        <v>0</v>
      </c>
      <c r="BR24">
        <f t="shared" si="40"/>
        <v>0</v>
      </c>
      <c r="BS24">
        <f t="shared" si="41"/>
        <v>0</v>
      </c>
      <c r="BT24">
        <f t="shared" si="42"/>
        <v>0</v>
      </c>
      <c r="BU24">
        <v>6</v>
      </c>
      <c r="BV24">
        <v>0.5</v>
      </c>
      <c r="BW24" t="s">
        <v>241</v>
      </c>
      <c r="BX24">
        <v>1581696197.37097</v>
      </c>
      <c r="BY24">
        <v>400.59496774193599</v>
      </c>
      <c r="BZ24">
        <v>400.01980645161302</v>
      </c>
      <c r="CA24">
        <v>33.279741935483898</v>
      </c>
      <c r="CB24">
        <v>31.401625806451602</v>
      </c>
      <c r="CC24">
        <v>350.00445161290298</v>
      </c>
      <c r="CD24">
        <v>99.557274193548395</v>
      </c>
      <c r="CE24">
        <v>0.19997300000000001</v>
      </c>
      <c r="CF24">
        <v>31.543199999999999</v>
      </c>
      <c r="CG24">
        <v>31.014990322580601</v>
      </c>
      <c r="CH24">
        <v>999.9</v>
      </c>
      <c r="CI24">
        <v>0</v>
      </c>
      <c r="CJ24">
        <v>0</v>
      </c>
      <c r="CK24">
        <v>9994.7025806451602</v>
      </c>
      <c r="CL24">
        <v>0</v>
      </c>
      <c r="CM24">
        <v>2.7415580645161302</v>
      </c>
      <c r="CN24">
        <v>0</v>
      </c>
      <c r="CO24">
        <v>0</v>
      </c>
      <c r="CP24">
        <v>0</v>
      </c>
      <c r="CQ24">
        <v>0</v>
      </c>
      <c r="CR24">
        <v>1.56129032258064</v>
      </c>
      <c r="CS24">
        <v>0</v>
      </c>
      <c r="CT24">
        <v>179.95483870967701</v>
      </c>
      <c r="CU24">
        <v>-1.45806451612903</v>
      </c>
      <c r="CV24">
        <v>39.076290322580597</v>
      </c>
      <c r="CW24">
        <v>43.995935483871001</v>
      </c>
      <c r="CX24">
        <v>41.411000000000001</v>
      </c>
      <c r="CY24">
        <v>42.645000000000003</v>
      </c>
      <c r="CZ24">
        <v>40.186999999999998</v>
      </c>
      <c r="DA24">
        <v>0</v>
      </c>
      <c r="DB24">
        <v>0</v>
      </c>
      <c r="DC24">
        <v>0</v>
      </c>
      <c r="DD24">
        <v>1581696206</v>
      </c>
      <c r="DE24">
        <v>2.3615384615384598</v>
      </c>
      <c r="DF24">
        <v>32.923076893398203</v>
      </c>
      <c r="DG24">
        <v>53.439316715777402</v>
      </c>
      <c r="DH24">
        <v>182.64230769230801</v>
      </c>
      <c r="DI24">
        <v>15</v>
      </c>
      <c r="DJ24">
        <v>100</v>
      </c>
      <c r="DK24">
        <v>100</v>
      </c>
      <c r="DL24">
        <v>2.73</v>
      </c>
      <c r="DM24">
        <v>0.46500000000000002</v>
      </c>
      <c r="DN24">
        <v>2</v>
      </c>
      <c r="DO24">
        <v>344.76600000000002</v>
      </c>
      <c r="DP24">
        <v>683.18100000000004</v>
      </c>
      <c r="DQ24">
        <v>31.124400000000001</v>
      </c>
      <c r="DR24">
        <v>31.195699999999999</v>
      </c>
      <c r="DS24">
        <v>30.000399999999999</v>
      </c>
      <c r="DT24">
        <v>31.1281</v>
      </c>
      <c r="DU24">
        <v>31.139299999999999</v>
      </c>
      <c r="DV24">
        <v>20.9664</v>
      </c>
      <c r="DW24">
        <v>22.389500000000002</v>
      </c>
      <c r="DX24">
        <v>100</v>
      </c>
      <c r="DY24">
        <v>31.118500000000001</v>
      </c>
      <c r="DZ24">
        <v>400</v>
      </c>
      <c r="EA24">
        <v>31.402999999999999</v>
      </c>
      <c r="EB24">
        <v>100.06399999999999</v>
      </c>
      <c r="EC24">
        <v>100.581</v>
      </c>
    </row>
    <row r="25" spans="1:133" x14ac:dyDescent="0.35">
      <c r="A25">
        <v>9</v>
      </c>
      <c r="B25">
        <v>1581696211</v>
      </c>
      <c r="C25">
        <v>87</v>
      </c>
      <c r="D25" t="s">
        <v>259</v>
      </c>
      <c r="E25" t="s">
        <v>260</v>
      </c>
      <c r="F25" t="s">
        <v>232</v>
      </c>
      <c r="G25" t="s">
        <v>233</v>
      </c>
      <c r="H25" t="s">
        <v>234</v>
      </c>
      <c r="I25" t="s">
        <v>235</v>
      </c>
      <c r="J25" t="s">
        <v>236</v>
      </c>
      <c r="K25" t="s">
        <v>237</v>
      </c>
      <c r="L25" t="s">
        <v>238</v>
      </c>
      <c r="M25" t="s">
        <v>239</v>
      </c>
      <c r="N25">
        <v>1581696202.37097</v>
      </c>
      <c r="O25">
        <f t="shared" si="0"/>
        <v>1.1318089607773663E-3</v>
      </c>
      <c r="P25">
        <f t="shared" si="1"/>
        <v>-0.77133461503346734</v>
      </c>
      <c r="Q25">
        <f t="shared" si="2"/>
        <v>400.58809677419401</v>
      </c>
      <c r="R25">
        <f t="shared" si="3"/>
        <v>406.1217084330068</v>
      </c>
      <c r="S25">
        <f t="shared" si="4"/>
        <v>40.513284478125527</v>
      </c>
      <c r="T25">
        <f t="shared" si="5"/>
        <v>39.961270688490998</v>
      </c>
      <c r="U25">
        <f t="shared" si="6"/>
        <v>9.28059283147602E-2</v>
      </c>
      <c r="V25">
        <f t="shared" si="7"/>
        <v>2.2541592722722963</v>
      </c>
      <c r="W25">
        <f t="shared" si="8"/>
        <v>9.0734313212243456E-2</v>
      </c>
      <c r="X25">
        <f t="shared" si="9"/>
        <v>5.6891220653668126E-2</v>
      </c>
      <c r="Y25">
        <f t="shared" si="10"/>
        <v>0</v>
      </c>
      <c r="Z25">
        <f t="shared" si="11"/>
        <v>31.167715644338202</v>
      </c>
      <c r="AA25">
        <f t="shared" si="12"/>
        <v>31.0138580645161</v>
      </c>
      <c r="AB25">
        <f t="shared" si="13"/>
        <v>4.5149442161834665</v>
      </c>
      <c r="AC25">
        <f t="shared" si="14"/>
        <v>71.348817853690761</v>
      </c>
      <c r="AD25">
        <f t="shared" si="15"/>
        <v>3.3194561323545226</v>
      </c>
      <c r="AE25">
        <f t="shared" si="16"/>
        <v>4.6524332598774967</v>
      </c>
      <c r="AF25">
        <f t="shared" si="17"/>
        <v>1.1954880838289439</v>
      </c>
      <c r="AG25">
        <f t="shared" si="18"/>
        <v>-49.912775170281854</v>
      </c>
      <c r="AH25">
        <f t="shared" si="19"/>
        <v>64.06667082629906</v>
      </c>
      <c r="AI25">
        <f t="shared" si="20"/>
        <v>6.3998293789654417</v>
      </c>
      <c r="AJ25">
        <f t="shared" si="21"/>
        <v>20.553725034982648</v>
      </c>
      <c r="AK25">
        <v>-4.1295814666733703E-2</v>
      </c>
      <c r="AL25">
        <v>4.63581696754682E-2</v>
      </c>
      <c r="AM25">
        <v>3.4626595822219</v>
      </c>
      <c r="AN25">
        <v>0</v>
      </c>
      <c r="AO25">
        <v>0</v>
      </c>
      <c r="AP25">
        <f t="shared" si="22"/>
        <v>1</v>
      </c>
      <c r="AQ25">
        <f t="shared" si="23"/>
        <v>0</v>
      </c>
      <c r="AR25">
        <f t="shared" si="24"/>
        <v>51872.871080772391</v>
      </c>
      <c r="AS25" t="s">
        <v>240</v>
      </c>
      <c r="AT25">
        <v>0</v>
      </c>
      <c r="AU25">
        <v>0</v>
      </c>
      <c r="AV25">
        <f t="shared" si="25"/>
        <v>0</v>
      </c>
      <c r="AW25" t="e">
        <f t="shared" si="26"/>
        <v>#DIV/0!</v>
      </c>
      <c r="AX25">
        <v>0</v>
      </c>
      <c r="AY25" t="s">
        <v>240</v>
      </c>
      <c r="AZ25">
        <v>0</v>
      </c>
      <c r="BA25">
        <v>0</v>
      </c>
      <c r="BB25" t="e">
        <f t="shared" si="27"/>
        <v>#DIV/0!</v>
      </c>
      <c r="BC25">
        <v>0.5</v>
      </c>
      <c r="BD25">
        <f t="shared" si="28"/>
        <v>0</v>
      </c>
      <c r="BE25">
        <f t="shared" si="29"/>
        <v>-0.77133461503346734</v>
      </c>
      <c r="BF25" t="e">
        <f t="shared" si="30"/>
        <v>#DIV/0!</v>
      </c>
      <c r="BG25" t="e">
        <f t="shared" si="31"/>
        <v>#DIV/0!</v>
      </c>
      <c r="BH25" t="e">
        <f t="shared" si="32"/>
        <v>#DIV/0!</v>
      </c>
      <c r="BI25" t="e">
        <f t="shared" si="33"/>
        <v>#DIV/0!</v>
      </c>
      <c r="BJ25" t="s">
        <v>240</v>
      </c>
      <c r="BK25">
        <v>0</v>
      </c>
      <c r="BL25">
        <f t="shared" si="34"/>
        <v>0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 t="e">
        <f t="shared" si="38"/>
        <v>#DIV/0!</v>
      </c>
      <c r="BQ25">
        <f t="shared" si="39"/>
        <v>0</v>
      </c>
      <c r="BR25">
        <f t="shared" si="40"/>
        <v>0</v>
      </c>
      <c r="BS25">
        <f t="shared" si="41"/>
        <v>0</v>
      </c>
      <c r="BT25">
        <f t="shared" si="42"/>
        <v>0</v>
      </c>
      <c r="BU25">
        <v>6</v>
      </c>
      <c r="BV25">
        <v>0.5</v>
      </c>
      <c r="BW25" t="s">
        <v>241</v>
      </c>
      <c r="BX25">
        <v>1581696202.37097</v>
      </c>
      <c r="BY25">
        <v>400.58809677419401</v>
      </c>
      <c r="BZ25">
        <v>400.04306451612899</v>
      </c>
      <c r="CA25">
        <v>33.275583870967701</v>
      </c>
      <c r="CB25">
        <v>31.399961290322601</v>
      </c>
      <c r="CC25">
        <v>350.01093548387098</v>
      </c>
      <c r="CD25">
        <v>99.556519354838699</v>
      </c>
      <c r="CE25">
        <v>0.19999116129032299</v>
      </c>
      <c r="CF25">
        <v>31.5410419354839</v>
      </c>
      <c r="CG25">
        <v>31.0138580645161</v>
      </c>
      <c r="CH25">
        <v>999.9</v>
      </c>
      <c r="CI25">
        <v>0</v>
      </c>
      <c r="CJ25">
        <v>0</v>
      </c>
      <c r="CK25">
        <v>10003.048064516101</v>
      </c>
      <c r="CL25">
        <v>0</v>
      </c>
      <c r="CM25">
        <v>2.8716648387096799</v>
      </c>
      <c r="CN25">
        <v>0</v>
      </c>
      <c r="CO25">
        <v>0</v>
      </c>
      <c r="CP25">
        <v>0</v>
      </c>
      <c r="CQ25">
        <v>0</v>
      </c>
      <c r="CR25">
        <v>4.2612903225806402</v>
      </c>
      <c r="CS25">
        <v>0</v>
      </c>
      <c r="CT25">
        <v>188.261290322581</v>
      </c>
      <c r="CU25">
        <v>-1.08387096774194</v>
      </c>
      <c r="CV25">
        <v>39.072193548387098</v>
      </c>
      <c r="CW25">
        <v>44</v>
      </c>
      <c r="CX25">
        <v>41.449419354838703</v>
      </c>
      <c r="CY25">
        <v>42.652999999999999</v>
      </c>
      <c r="CZ25">
        <v>40.186999999999998</v>
      </c>
      <c r="DA25">
        <v>0</v>
      </c>
      <c r="DB25">
        <v>0</v>
      </c>
      <c r="DC25">
        <v>0</v>
      </c>
      <c r="DD25">
        <v>1581696210.8</v>
      </c>
      <c r="DE25">
        <v>3.8269230769230802</v>
      </c>
      <c r="DF25">
        <v>15.2102564794223</v>
      </c>
      <c r="DG25">
        <v>104.307692798654</v>
      </c>
      <c r="DH25">
        <v>190.16923076923101</v>
      </c>
      <c r="DI25">
        <v>15</v>
      </c>
      <c r="DJ25">
        <v>100</v>
      </c>
      <c r="DK25">
        <v>100</v>
      </c>
      <c r="DL25">
        <v>2.73</v>
      </c>
      <c r="DM25">
        <v>0.46500000000000002</v>
      </c>
      <c r="DN25">
        <v>2</v>
      </c>
      <c r="DO25">
        <v>344.85199999999998</v>
      </c>
      <c r="DP25">
        <v>683.05</v>
      </c>
      <c r="DQ25">
        <v>31.113399999999999</v>
      </c>
      <c r="DR25">
        <v>31.199100000000001</v>
      </c>
      <c r="DS25">
        <v>30.000299999999999</v>
      </c>
      <c r="DT25">
        <v>31.130800000000001</v>
      </c>
      <c r="DU25">
        <v>31.1419</v>
      </c>
      <c r="DV25">
        <v>20.965900000000001</v>
      </c>
      <c r="DW25">
        <v>22.389500000000002</v>
      </c>
      <c r="DX25">
        <v>100</v>
      </c>
      <c r="DY25">
        <v>31.1023</v>
      </c>
      <c r="DZ25">
        <v>400</v>
      </c>
      <c r="EA25">
        <v>31.402999999999999</v>
      </c>
      <c r="EB25">
        <v>100.06399999999999</v>
      </c>
      <c r="EC25">
        <v>100.58199999999999</v>
      </c>
    </row>
    <row r="26" spans="1:133" x14ac:dyDescent="0.35">
      <c r="A26">
        <v>10</v>
      </c>
      <c r="B26">
        <v>1581696216</v>
      </c>
      <c r="C26">
        <v>92</v>
      </c>
      <c r="D26" t="s">
        <v>261</v>
      </c>
      <c r="E26" t="s">
        <v>262</v>
      </c>
      <c r="F26" t="s">
        <v>232</v>
      </c>
      <c r="G26" t="s">
        <v>233</v>
      </c>
      <c r="H26" t="s">
        <v>234</v>
      </c>
      <c r="I26" t="s">
        <v>235</v>
      </c>
      <c r="J26" t="s">
        <v>236</v>
      </c>
      <c r="K26" t="s">
        <v>237</v>
      </c>
      <c r="L26" t="s">
        <v>238</v>
      </c>
      <c r="M26" t="s">
        <v>239</v>
      </c>
      <c r="N26">
        <v>1581696207.37097</v>
      </c>
      <c r="O26">
        <f t="shared" si="0"/>
        <v>1.1306514585392535E-3</v>
      </c>
      <c r="P26">
        <f t="shared" si="1"/>
        <v>-0.77872122854391412</v>
      </c>
      <c r="Q26">
        <f t="shared" si="2"/>
        <v>400.57312903225801</v>
      </c>
      <c r="R26">
        <f t="shared" si="3"/>
        <v>406.24979202626821</v>
      </c>
      <c r="S26">
        <f t="shared" si="4"/>
        <v>40.52594442772142</v>
      </c>
      <c r="T26">
        <f t="shared" si="5"/>
        <v>39.959661974054868</v>
      </c>
      <c r="U26">
        <f t="shared" si="6"/>
        <v>9.2704187271922603E-2</v>
      </c>
      <c r="V26">
        <f t="shared" si="7"/>
        <v>2.2535961116476533</v>
      </c>
      <c r="W26">
        <f t="shared" si="8"/>
        <v>9.0636553157092667E-2</v>
      </c>
      <c r="X26">
        <f t="shared" si="9"/>
        <v>5.682977352107247E-2</v>
      </c>
      <c r="Y26">
        <f t="shared" si="10"/>
        <v>0</v>
      </c>
      <c r="Z26">
        <f t="shared" si="11"/>
        <v>31.164992369891738</v>
      </c>
      <c r="AA26">
        <f t="shared" si="12"/>
        <v>31.012719354838701</v>
      </c>
      <c r="AB26">
        <f t="shared" si="13"/>
        <v>4.5146511150359059</v>
      </c>
      <c r="AC26">
        <f t="shared" si="14"/>
        <v>71.353334233851911</v>
      </c>
      <c r="AD26">
        <f t="shared" si="15"/>
        <v>3.3190970621673221</v>
      </c>
      <c r="AE26">
        <f t="shared" si="16"/>
        <v>4.6516355511704379</v>
      </c>
      <c r="AF26">
        <f t="shared" si="17"/>
        <v>1.1955540528685837</v>
      </c>
      <c r="AG26">
        <f t="shared" si="18"/>
        <v>-49.86172932158108</v>
      </c>
      <c r="AH26">
        <f t="shared" si="19"/>
        <v>63.822174309102863</v>
      </c>
      <c r="AI26">
        <f t="shared" si="20"/>
        <v>6.376868249650979</v>
      </c>
      <c r="AJ26">
        <f t="shared" si="21"/>
        <v>20.337313237172765</v>
      </c>
      <c r="AK26">
        <v>-4.1280629889552597E-2</v>
      </c>
      <c r="AL26">
        <v>4.6341123432822803E-2</v>
      </c>
      <c r="AM26">
        <v>3.4616520470746099</v>
      </c>
      <c r="AN26">
        <v>0</v>
      </c>
      <c r="AO26">
        <v>0</v>
      </c>
      <c r="AP26">
        <f t="shared" si="22"/>
        <v>1</v>
      </c>
      <c r="AQ26">
        <f t="shared" si="23"/>
        <v>0</v>
      </c>
      <c r="AR26">
        <f t="shared" si="24"/>
        <v>51855.084865507597</v>
      </c>
      <c r="AS26" t="s">
        <v>240</v>
      </c>
      <c r="AT26">
        <v>0</v>
      </c>
      <c r="AU26">
        <v>0</v>
      </c>
      <c r="AV26">
        <f t="shared" si="25"/>
        <v>0</v>
      </c>
      <c r="AW26" t="e">
        <f t="shared" si="26"/>
        <v>#DIV/0!</v>
      </c>
      <c r="AX26">
        <v>0</v>
      </c>
      <c r="AY26" t="s">
        <v>240</v>
      </c>
      <c r="AZ26">
        <v>0</v>
      </c>
      <c r="BA26">
        <v>0</v>
      </c>
      <c r="BB26" t="e">
        <f t="shared" si="27"/>
        <v>#DIV/0!</v>
      </c>
      <c r="BC26">
        <v>0.5</v>
      </c>
      <c r="BD26">
        <f t="shared" si="28"/>
        <v>0</v>
      </c>
      <c r="BE26">
        <f t="shared" si="29"/>
        <v>-0.77872122854391412</v>
      </c>
      <c r="BF26" t="e">
        <f t="shared" si="30"/>
        <v>#DIV/0!</v>
      </c>
      <c r="BG26" t="e">
        <f t="shared" si="31"/>
        <v>#DIV/0!</v>
      </c>
      <c r="BH26" t="e">
        <f t="shared" si="32"/>
        <v>#DIV/0!</v>
      </c>
      <c r="BI26" t="e">
        <f t="shared" si="33"/>
        <v>#DIV/0!</v>
      </c>
      <c r="BJ26" t="s">
        <v>240</v>
      </c>
      <c r="BK26">
        <v>0</v>
      </c>
      <c r="BL26">
        <f t="shared" si="34"/>
        <v>0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 t="e">
        <f t="shared" si="38"/>
        <v>#DIV/0!</v>
      </c>
      <c r="BQ26">
        <f t="shared" si="39"/>
        <v>0</v>
      </c>
      <c r="BR26">
        <f t="shared" si="40"/>
        <v>0</v>
      </c>
      <c r="BS26">
        <f t="shared" si="41"/>
        <v>0</v>
      </c>
      <c r="BT26">
        <f t="shared" si="42"/>
        <v>0</v>
      </c>
      <c r="BU26">
        <v>6</v>
      </c>
      <c r="BV26">
        <v>0.5</v>
      </c>
      <c r="BW26" t="s">
        <v>241</v>
      </c>
      <c r="BX26">
        <v>1581696207.37097</v>
      </c>
      <c r="BY26">
        <v>400.57312903225801</v>
      </c>
      <c r="BZ26">
        <v>400.01461290322601</v>
      </c>
      <c r="CA26">
        <v>33.272080645161303</v>
      </c>
      <c r="CB26">
        <v>31.398377419354802</v>
      </c>
      <c r="CC26">
        <v>350.01241935483898</v>
      </c>
      <c r="CD26">
        <v>99.556222580645198</v>
      </c>
      <c r="CE26">
        <v>0.19999938709677401</v>
      </c>
      <c r="CF26">
        <v>31.538022580645201</v>
      </c>
      <c r="CG26">
        <v>31.012719354838701</v>
      </c>
      <c r="CH26">
        <v>999.9</v>
      </c>
      <c r="CI26">
        <v>0</v>
      </c>
      <c r="CJ26">
        <v>0</v>
      </c>
      <c r="CK26">
        <v>9999.3996774193492</v>
      </c>
      <c r="CL26">
        <v>0</v>
      </c>
      <c r="CM26">
        <v>3.10324322580645</v>
      </c>
      <c r="CN26">
        <v>0</v>
      </c>
      <c r="CO26">
        <v>0</v>
      </c>
      <c r="CP26">
        <v>0</v>
      </c>
      <c r="CQ26">
        <v>0</v>
      </c>
      <c r="CR26">
        <v>4.7193548387096804</v>
      </c>
      <c r="CS26">
        <v>0</v>
      </c>
      <c r="CT26">
        <v>204.01935483871</v>
      </c>
      <c r="CU26">
        <v>-1.1032258064516101</v>
      </c>
      <c r="CV26">
        <v>39.066064516129003</v>
      </c>
      <c r="CW26">
        <v>44</v>
      </c>
      <c r="CX26">
        <v>41.433322580645203</v>
      </c>
      <c r="CY26">
        <v>42.668999999999997</v>
      </c>
      <c r="CZ26">
        <v>40.186999999999998</v>
      </c>
      <c r="DA26">
        <v>0</v>
      </c>
      <c r="DB26">
        <v>0</v>
      </c>
      <c r="DC26">
        <v>0</v>
      </c>
      <c r="DD26">
        <v>1581696216.2</v>
      </c>
      <c r="DE26">
        <v>5.5538461538461501</v>
      </c>
      <c r="DF26">
        <v>-9.1145299652341496</v>
      </c>
      <c r="DG26">
        <v>275.12136808503902</v>
      </c>
      <c r="DH26">
        <v>207.35</v>
      </c>
      <c r="DI26">
        <v>15</v>
      </c>
      <c r="DJ26">
        <v>100</v>
      </c>
      <c r="DK26">
        <v>100</v>
      </c>
      <c r="DL26">
        <v>2.73</v>
      </c>
      <c r="DM26">
        <v>0.46500000000000002</v>
      </c>
      <c r="DN26">
        <v>2</v>
      </c>
      <c r="DO26">
        <v>344.77800000000002</v>
      </c>
      <c r="DP26">
        <v>682.87400000000002</v>
      </c>
      <c r="DQ26">
        <v>31.099599999999999</v>
      </c>
      <c r="DR26">
        <v>31.203199999999999</v>
      </c>
      <c r="DS26">
        <v>30.000399999999999</v>
      </c>
      <c r="DT26">
        <v>31.132899999999999</v>
      </c>
      <c r="DU26">
        <v>31.144600000000001</v>
      </c>
      <c r="DV26">
        <v>20.968599999999999</v>
      </c>
      <c r="DW26">
        <v>22.389500000000002</v>
      </c>
      <c r="DX26">
        <v>100</v>
      </c>
      <c r="DY26">
        <v>31.0885</v>
      </c>
      <c r="DZ26">
        <v>400</v>
      </c>
      <c r="EA26">
        <v>31.402999999999999</v>
      </c>
      <c r="EB26">
        <v>100.065</v>
      </c>
      <c r="EC26">
        <v>100.583</v>
      </c>
    </row>
    <row r="27" spans="1:133" x14ac:dyDescent="0.35">
      <c r="A27">
        <v>11</v>
      </c>
      <c r="B27">
        <v>1581696221</v>
      </c>
      <c r="C27">
        <v>97</v>
      </c>
      <c r="D27" t="s">
        <v>263</v>
      </c>
      <c r="E27" t="s">
        <v>264</v>
      </c>
      <c r="F27" t="s">
        <v>232</v>
      </c>
      <c r="G27" t="s">
        <v>233</v>
      </c>
      <c r="H27" t="s">
        <v>234</v>
      </c>
      <c r="I27" t="s">
        <v>235</v>
      </c>
      <c r="J27" t="s">
        <v>236</v>
      </c>
      <c r="K27" t="s">
        <v>237</v>
      </c>
      <c r="L27" t="s">
        <v>238</v>
      </c>
      <c r="M27" t="s">
        <v>239</v>
      </c>
      <c r="N27">
        <v>1581696212.37097</v>
      </c>
      <c r="O27">
        <f t="shared" si="0"/>
        <v>1.1291253821404659E-3</v>
      </c>
      <c r="P27">
        <f t="shared" si="1"/>
        <v>-0.78300073722308672</v>
      </c>
      <c r="Q27">
        <f t="shared" si="2"/>
        <v>400.555838709677</v>
      </c>
      <c r="R27">
        <f t="shared" si="3"/>
        <v>406.32682604729297</v>
      </c>
      <c r="S27">
        <f t="shared" si="4"/>
        <v>40.533844954346925</v>
      </c>
      <c r="T27">
        <f t="shared" si="5"/>
        <v>39.958149994080628</v>
      </c>
      <c r="U27">
        <f t="shared" si="6"/>
        <v>9.2560554340668288E-2</v>
      </c>
      <c r="V27">
        <f t="shared" si="7"/>
        <v>2.2533850233182631</v>
      </c>
      <c r="W27">
        <f t="shared" si="8"/>
        <v>9.0499057107087652E-2</v>
      </c>
      <c r="X27">
        <f t="shared" si="9"/>
        <v>5.6743303956935678E-2</v>
      </c>
      <c r="Y27">
        <f t="shared" si="10"/>
        <v>0</v>
      </c>
      <c r="Z27">
        <f t="shared" si="11"/>
        <v>31.16174354375088</v>
      </c>
      <c r="AA27">
        <f t="shared" si="12"/>
        <v>31.012303225806502</v>
      </c>
      <c r="AB27">
        <f t="shared" si="13"/>
        <v>4.514544008553262</v>
      </c>
      <c r="AC27">
        <f t="shared" si="14"/>
        <v>71.361599057070478</v>
      </c>
      <c r="AD27">
        <f t="shared" si="15"/>
        <v>3.3187803954267476</v>
      </c>
      <c r="AE27">
        <f t="shared" si="16"/>
        <v>4.6506530673066866</v>
      </c>
      <c r="AF27">
        <f t="shared" si="17"/>
        <v>1.1957636131265144</v>
      </c>
      <c r="AG27">
        <f t="shared" si="18"/>
        <v>-49.794429352394545</v>
      </c>
      <c r="AH27">
        <f t="shared" si="19"/>
        <v>63.41490554286387</v>
      </c>
      <c r="AI27">
        <f t="shared" si="20"/>
        <v>6.3366398108102286</v>
      </c>
      <c r="AJ27">
        <f t="shared" si="21"/>
        <v>19.957116001279552</v>
      </c>
      <c r="AK27">
        <v>-4.1274939099060097E-2</v>
      </c>
      <c r="AL27">
        <v>4.6334735021954399E-2</v>
      </c>
      <c r="AM27">
        <v>3.4612744207527002</v>
      </c>
      <c r="AN27">
        <v>0</v>
      </c>
      <c r="AO27">
        <v>0</v>
      </c>
      <c r="AP27">
        <f t="shared" si="22"/>
        <v>1</v>
      </c>
      <c r="AQ27">
        <f t="shared" si="23"/>
        <v>0</v>
      </c>
      <c r="AR27">
        <f t="shared" si="24"/>
        <v>51848.873017907194</v>
      </c>
      <c r="AS27" t="s">
        <v>240</v>
      </c>
      <c r="AT27">
        <v>0</v>
      </c>
      <c r="AU27">
        <v>0</v>
      </c>
      <c r="AV27">
        <f t="shared" si="25"/>
        <v>0</v>
      </c>
      <c r="AW27" t="e">
        <f t="shared" si="26"/>
        <v>#DIV/0!</v>
      </c>
      <c r="AX27">
        <v>0</v>
      </c>
      <c r="AY27" t="s">
        <v>240</v>
      </c>
      <c r="AZ27">
        <v>0</v>
      </c>
      <c r="BA27">
        <v>0</v>
      </c>
      <c r="BB27" t="e">
        <f t="shared" si="27"/>
        <v>#DIV/0!</v>
      </c>
      <c r="BC27">
        <v>0.5</v>
      </c>
      <c r="BD27">
        <f t="shared" si="28"/>
        <v>0</v>
      </c>
      <c r="BE27">
        <f t="shared" si="29"/>
        <v>-0.78300073722308672</v>
      </c>
      <c r="BF27" t="e">
        <f t="shared" si="30"/>
        <v>#DIV/0!</v>
      </c>
      <c r="BG27" t="e">
        <f t="shared" si="31"/>
        <v>#DIV/0!</v>
      </c>
      <c r="BH27" t="e">
        <f t="shared" si="32"/>
        <v>#DIV/0!</v>
      </c>
      <c r="BI27" t="e">
        <f t="shared" si="33"/>
        <v>#DIV/0!</v>
      </c>
      <c r="BJ27" t="s">
        <v>240</v>
      </c>
      <c r="BK27">
        <v>0</v>
      </c>
      <c r="BL27">
        <f t="shared" si="34"/>
        <v>0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 t="e">
        <f t="shared" si="38"/>
        <v>#DIV/0!</v>
      </c>
      <c r="BQ27">
        <f t="shared" si="39"/>
        <v>0</v>
      </c>
      <c r="BR27">
        <f t="shared" si="40"/>
        <v>0</v>
      </c>
      <c r="BS27">
        <f t="shared" si="41"/>
        <v>0</v>
      </c>
      <c r="BT27">
        <f t="shared" si="42"/>
        <v>0</v>
      </c>
      <c r="BU27">
        <v>6</v>
      </c>
      <c r="BV27">
        <v>0.5</v>
      </c>
      <c r="BW27" t="s">
        <v>241</v>
      </c>
      <c r="BX27">
        <v>1581696212.37097</v>
      </c>
      <c r="BY27">
        <v>400.555838709677</v>
      </c>
      <c r="BZ27">
        <v>399.98890322580598</v>
      </c>
      <c r="CA27">
        <v>33.268729032258101</v>
      </c>
      <c r="CB27">
        <v>31.3975419354839</v>
      </c>
      <c r="CC27">
        <v>350.01122580645199</v>
      </c>
      <c r="CD27">
        <v>99.556764516128993</v>
      </c>
      <c r="CE27">
        <v>0.19998880645161299</v>
      </c>
      <c r="CF27">
        <v>31.5343032258065</v>
      </c>
      <c r="CG27">
        <v>31.012303225806502</v>
      </c>
      <c r="CH27">
        <v>999.9</v>
      </c>
      <c r="CI27">
        <v>0</v>
      </c>
      <c r="CJ27">
        <v>0</v>
      </c>
      <c r="CK27">
        <v>9997.96677419355</v>
      </c>
      <c r="CL27">
        <v>0</v>
      </c>
      <c r="CM27">
        <v>3.3617896774193499</v>
      </c>
      <c r="CN27">
        <v>0</v>
      </c>
      <c r="CO27">
        <v>0</v>
      </c>
      <c r="CP27">
        <v>0</v>
      </c>
      <c r="CQ27">
        <v>0</v>
      </c>
      <c r="CR27">
        <v>4.06129032258064</v>
      </c>
      <c r="CS27">
        <v>0</v>
      </c>
      <c r="CT27">
        <v>220.07096774193499</v>
      </c>
      <c r="CU27">
        <v>-1.12903225806452</v>
      </c>
      <c r="CV27">
        <v>39.068096774193499</v>
      </c>
      <c r="CW27">
        <v>44</v>
      </c>
      <c r="CX27">
        <v>41.427258064516103</v>
      </c>
      <c r="CY27">
        <v>42.674999999999997</v>
      </c>
      <c r="CZ27">
        <v>40.191064516129003</v>
      </c>
      <c r="DA27">
        <v>0</v>
      </c>
      <c r="DB27">
        <v>0</v>
      </c>
      <c r="DC27">
        <v>0</v>
      </c>
      <c r="DD27">
        <v>1581696221</v>
      </c>
      <c r="DE27">
        <v>4.1538461538461497</v>
      </c>
      <c r="DF27">
        <v>-7.0974358123990502</v>
      </c>
      <c r="DG27">
        <v>232.010256321621</v>
      </c>
      <c r="DH27">
        <v>224.62692307692299</v>
      </c>
      <c r="DI27">
        <v>15</v>
      </c>
      <c r="DJ27">
        <v>100</v>
      </c>
      <c r="DK27">
        <v>100</v>
      </c>
      <c r="DL27">
        <v>2.73</v>
      </c>
      <c r="DM27">
        <v>0.46500000000000002</v>
      </c>
      <c r="DN27">
        <v>2</v>
      </c>
      <c r="DO27">
        <v>344.709</v>
      </c>
      <c r="DP27">
        <v>683.03800000000001</v>
      </c>
      <c r="DQ27">
        <v>31.0852</v>
      </c>
      <c r="DR27">
        <v>31.206600000000002</v>
      </c>
      <c r="DS27">
        <v>30.000399999999999</v>
      </c>
      <c r="DT27">
        <v>31.1356</v>
      </c>
      <c r="DU27">
        <v>31.146799999999999</v>
      </c>
      <c r="DV27">
        <v>20.973199999999999</v>
      </c>
      <c r="DW27">
        <v>22.389500000000002</v>
      </c>
      <c r="DX27">
        <v>100</v>
      </c>
      <c r="DY27">
        <v>31.081700000000001</v>
      </c>
      <c r="DZ27">
        <v>400</v>
      </c>
      <c r="EA27">
        <v>31.402999999999999</v>
      </c>
      <c r="EB27">
        <v>100.065</v>
      </c>
      <c r="EC27">
        <v>100.578</v>
      </c>
    </row>
    <row r="28" spans="1:133" x14ac:dyDescent="0.35">
      <c r="A28">
        <v>12</v>
      </c>
      <c r="B28">
        <v>1581696226</v>
      </c>
      <c r="C28">
        <v>102</v>
      </c>
      <c r="D28" t="s">
        <v>265</v>
      </c>
      <c r="E28" t="s">
        <v>266</v>
      </c>
      <c r="F28" t="s">
        <v>232</v>
      </c>
      <c r="G28" t="s">
        <v>233</v>
      </c>
      <c r="H28" t="s">
        <v>234</v>
      </c>
      <c r="I28" t="s">
        <v>235</v>
      </c>
      <c r="J28" t="s">
        <v>236</v>
      </c>
      <c r="K28" t="s">
        <v>237</v>
      </c>
      <c r="L28" t="s">
        <v>238</v>
      </c>
      <c r="M28" t="s">
        <v>239</v>
      </c>
      <c r="N28">
        <v>1581696217.37097</v>
      </c>
      <c r="O28">
        <f t="shared" si="0"/>
        <v>1.1273766460228503E-3</v>
      </c>
      <c r="P28">
        <f t="shared" si="1"/>
        <v>-0.77736773773444123</v>
      </c>
      <c r="Q28">
        <f t="shared" si="2"/>
        <v>400.53670967741903</v>
      </c>
      <c r="R28">
        <f t="shared" si="3"/>
        <v>406.22849748223371</v>
      </c>
      <c r="S28">
        <f t="shared" si="4"/>
        <v>40.5243064461798</v>
      </c>
      <c r="T28">
        <f t="shared" si="5"/>
        <v>39.956508385092199</v>
      </c>
      <c r="U28">
        <f t="shared" si="6"/>
        <v>9.2453965483271366E-2</v>
      </c>
      <c r="V28">
        <f t="shared" si="7"/>
        <v>2.2525022314111984</v>
      </c>
      <c r="W28">
        <f t="shared" si="8"/>
        <v>9.0396369779728258E-2</v>
      </c>
      <c r="X28">
        <f t="shared" si="9"/>
        <v>5.6678783909295219E-2</v>
      </c>
      <c r="Y28">
        <f t="shared" si="10"/>
        <v>0</v>
      </c>
      <c r="Z28">
        <f t="shared" si="11"/>
        <v>31.158541661927281</v>
      </c>
      <c r="AA28">
        <f t="shared" si="12"/>
        <v>31.009077419354799</v>
      </c>
      <c r="AB28">
        <f t="shared" si="13"/>
        <v>4.5137138008185538</v>
      </c>
      <c r="AC28">
        <f t="shared" si="14"/>
        <v>71.368843240983367</v>
      </c>
      <c r="AD28">
        <f t="shared" si="15"/>
        <v>3.3184302223099351</v>
      </c>
      <c r="AE28">
        <f t="shared" si="16"/>
        <v>4.6496903573243502</v>
      </c>
      <c r="AF28">
        <f t="shared" si="17"/>
        <v>1.1952835785086187</v>
      </c>
      <c r="AG28">
        <f t="shared" si="18"/>
        <v>-49.717310089607693</v>
      </c>
      <c r="AH28">
        <f t="shared" si="19"/>
        <v>63.339136804779365</v>
      </c>
      <c r="AI28">
        <f t="shared" si="20"/>
        <v>6.3313347272974569</v>
      </c>
      <c r="AJ28">
        <f t="shared" si="21"/>
        <v>19.953161442469131</v>
      </c>
      <c r="AK28">
        <v>-4.1251144903848701E-2</v>
      </c>
      <c r="AL28">
        <v>4.6308023953343602E-2</v>
      </c>
      <c r="AM28">
        <v>3.4596953042296898</v>
      </c>
      <c r="AN28">
        <v>0</v>
      </c>
      <c r="AO28">
        <v>0</v>
      </c>
      <c r="AP28">
        <f t="shared" si="22"/>
        <v>1</v>
      </c>
      <c r="AQ28">
        <f t="shared" si="23"/>
        <v>0</v>
      </c>
      <c r="AR28">
        <f t="shared" si="24"/>
        <v>51820.835035679673</v>
      </c>
      <c r="AS28" t="s">
        <v>240</v>
      </c>
      <c r="AT28">
        <v>0</v>
      </c>
      <c r="AU28">
        <v>0</v>
      </c>
      <c r="AV28">
        <f t="shared" si="25"/>
        <v>0</v>
      </c>
      <c r="AW28" t="e">
        <f t="shared" si="26"/>
        <v>#DIV/0!</v>
      </c>
      <c r="AX28">
        <v>0</v>
      </c>
      <c r="AY28" t="s">
        <v>240</v>
      </c>
      <c r="AZ28">
        <v>0</v>
      </c>
      <c r="BA28">
        <v>0</v>
      </c>
      <c r="BB28" t="e">
        <f t="shared" si="27"/>
        <v>#DIV/0!</v>
      </c>
      <c r="BC28">
        <v>0.5</v>
      </c>
      <c r="BD28">
        <f t="shared" si="28"/>
        <v>0</v>
      </c>
      <c r="BE28">
        <f t="shared" si="29"/>
        <v>-0.77736773773444123</v>
      </c>
      <c r="BF28" t="e">
        <f t="shared" si="30"/>
        <v>#DIV/0!</v>
      </c>
      <c r="BG28" t="e">
        <f t="shared" si="31"/>
        <v>#DIV/0!</v>
      </c>
      <c r="BH28" t="e">
        <f t="shared" si="32"/>
        <v>#DIV/0!</v>
      </c>
      <c r="BI28" t="e">
        <f t="shared" si="33"/>
        <v>#DIV/0!</v>
      </c>
      <c r="BJ28" t="s">
        <v>240</v>
      </c>
      <c r="BK28">
        <v>0</v>
      </c>
      <c r="BL28">
        <f t="shared" si="34"/>
        <v>0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 t="e">
        <f t="shared" si="38"/>
        <v>#DIV/0!</v>
      </c>
      <c r="BQ28">
        <f t="shared" si="39"/>
        <v>0</v>
      </c>
      <c r="BR28">
        <f t="shared" si="40"/>
        <v>0</v>
      </c>
      <c r="BS28">
        <f t="shared" si="41"/>
        <v>0</v>
      </c>
      <c r="BT28">
        <f t="shared" si="42"/>
        <v>0</v>
      </c>
      <c r="BU28">
        <v>6</v>
      </c>
      <c r="BV28">
        <v>0.5</v>
      </c>
      <c r="BW28" t="s">
        <v>241</v>
      </c>
      <c r="BX28">
        <v>1581696217.37097</v>
      </c>
      <c r="BY28">
        <v>400.53670967741903</v>
      </c>
      <c r="BZ28">
        <v>399.97819354838703</v>
      </c>
      <c r="CA28">
        <v>33.264996774193499</v>
      </c>
      <c r="CB28">
        <v>31.396703225806501</v>
      </c>
      <c r="CC28">
        <v>350.011741935484</v>
      </c>
      <c r="CD28">
        <v>99.557416129032305</v>
      </c>
      <c r="CE28">
        <v>0.20000290322580599</v>
      </c>
      <c r="CF28">
        <v>31.5306580645161</v>
      </c>
      <c r="CG28">
        <v>31.009077419354799</v>
      </c>
      <c r="CH28">
        <v>999.9</v>
      </c>
      <c r="CI28">
        <v>0</v>
      </c>
      <c r="CJ28">
        <v>0</v>
      </c>
      <c r="CK28">
        <v>9992.1377419354794</v>
      </c>
      <c r="CL28">
        <v>0</v>
      </c>
      <c r="CM28">
        <v>3.6891225806451602</v>
      </c>
      <c r="CN28">
        <v>0</v>
      </c>
      <c r="CO28">
        <v>0</v>
      </c>
      <c r="CP28">
        <v>0</v>
      </c>
      <c r="CQ28">
        <v>0</v>
      </c>
      <c r="CR28">
        <v>4.58709677419355</v>
      </c>
      <c r="CS28">
        <v>0</v>
      </c>
      <c r="CT28">
        <v>249.95161290322599</v>
      </c>
      <c r="CU28">
        <v>-1.01935483870968</v>
      </c>
      <c r="CV28">
        <v>39.068096774193499</v>
      </c>
      <c r="CW28">
        <v>44</v>
      </c>
      <c r="CX28">
        <v>41.384967741935498</v>
      </c>
      <c r="CY28">
        <v>42.683</v>
      </c>
      <c r="CZ28">
        <v>40.191064516129003</v>
      </c>
      <c r="DA28">
        <v>0</v>
      </c>
      <c r="DB28">
        <v>0</v>
      </c>
      <c r="DC28">
        <v>0</v>
      </c>
      <c r="DD28">
        <v>1581696225.8</v>
      </c>
      <c r="DE28">
        <v>4.2307692307692299</v>
      </c>
      <c r="DF28">
        <v>-1.6820515319665801</v>
      </c>
      <c r="DG28">
        <v>388.05470120792302</v>
      </c>
      <c r="DH28">
        <v>255.87692307692299</v>
      </c>
      <c r="DI28">
        <v>15</v>
      </c>
      <c r="DJ28">
        <v>100</v>
      </c>
      <c r="DK28">
        <v>100</v>
      </c>
      <c r="DL28">
        <v>2.73</v>
      </c>
      <c r="DM28">
        <v>0.46500000000000002</v>
      </c>
      <c r="DN28">
        <v>2</v>
      </c>
      <c r="DO28">
        <v>344.72300000000001</v>
      </c>
      <c r="DP28">
        <v>683.08600000000001</v>
      </c>
      <c r="DQ28">
        <v>31.0776</v>
      </c>
      <c r="DR28">
        <v>31.210699999999999</v>
      </c>
      <c r="DS28">
        <v>30.000399999999999</v>
      </c>
      <c r="DT28">
        <v>31.138300000000001</v>
      </c>
      <c r="DU28">
        <v>31.148800000000001</v>
      </c>
      <c r="DV28">
        <v>20.969200000000001</v>
      </c>
      <c r="DW28">
        <v>22.389500000000002</v>
      </c>
      <c r="DX28">
        <v>100</v>
      </c>
      <c r="DY28">
        <v>31.072600000000001</v>
      </c>
      <c r="DZ28">
        <v>400</v>
      </c>
      <c r="EA28">
        <v>31.402999999999999</v>
      </c>
      <c r="EB28">
        <v>100.063</v>
      </c>
      <c r="EC28">
        <v>100.58199999999999</v>
      </c>
    </row>
    <row r="29" spans="1:133" x14ac:dyDescent="0.35">
      <c r="A29">
        <v>13</v>
      </c>
      <c r="B29">
        <v>1581696231</v>
      </c>
      <c r="C29">
        <v>107</v>
      </c>
      <c r="D29" t="s">
        <v>267</v>
      </c>
      <c r="E29" t="s">
        <v>268</v>
      </c>
      <c r="F29" t="s">
        <v>232</v>
      </c>
      <c r="G29" t="s">
        <v>233</v>
      </c>
      <c r="H29" t="s">
        <v>234</v>
      </c>
      <c r="I29" t="s">
        <v>235</v>
      </c>
      <c r="J29" t="s">
        <v>236</v>
      </c>
      <c r="K29" t="s">
        <v>237</v>
      </c>
      <c r="L29" t="s">
        <v>238</v>
      </c>
      <c r="M29" t="s">
        <v>239</v>
      </c>
      <c r="N29">
        <v>1581696222.37097</v>
      </c>
      <c r="O29">
        <f t="shared" si="0"/>
        <v>1.1247541127938157E-3</v>
      </c>
      <c r="P29">
        <f t="shared" si="1"/>
        <v>-0.78171767809278592</v>
      </c>
      <c r="Q29">
        <f t="shared" si="2"/>
        <v>400.54325806451601</v>
      </c>
      <c r="R29">
        <f t="shared" si="3"/>
        <v>406.33837016191046</v>
      </c>
      <c r="S29">
        <f t="shared" si="4"/>
        <v>40.535547264201924</v>
      </c>
      <c r="T29">
        <f t="shared" si="5"/>
        <v>39.957437842166094</v>
      </c>
      <c r="U29">
        <f t="shared" si="6"/>
        <v>9.2305290220473318E-2</v>
      </c>
      <c r="V29">
        <f t="shared" si="7"/>
        <v>2.2540108884535912</v>
      </c>
      <c r="W29">
        <f t="shared" si="8"/>
        <v>9.0255567721516536E-2</v>
      </c>
      <c r="X29">
        <f t="shared" si="9"/>
        <v>5.6590098282569806E-2</v>
      </c>
      <c r="Y29">
        <f t="shared" si="10"/>
        <v>0</v>
      </c>
      <c r="Z29">
        <f t="shared" si="11"/>
        <v>31.155393034565677</v>
      </c>
      <c r="AA29">
        <f t="shared" si="12"/>
        <v>31.0038451612903</v>
      </c>
      <c r="AB29">
        <f t="shared" si="13"/>
        <v>4.512367486647638</v>
      </c>
      <c r="AC29">
        <f t="shared" si="14"/>
        <v>71.376434234212368</v>
      </c>
      <c r="AD29">
        <f t="shared" si="15"/>
        <v>3.3179842980973886</v>
      </c>
      <c r="AE29">
        <f t="shared" si="16"/>
        <v>4.6485711057095678</v>
      </c>
      <c r="AF29">
        <f t="shared" si="17"/>
        <v>1.1943831885502494</v>
      </c>
      <c r="AG29">
        <f t="shared" si="18"/>
        <v>-49.601656374207273</v>
      </c>
      <c r="AH29">
        <f t="shared" si="19"/>
        <v>63.502293666118412</v>
      </c>
      <c r="AI29">
        <f t="shared" si="20"/>
        <v>6.3430990058415624</v>
      </c>
      <c r="AJ29">
        <f t="shared" si="21"/>
        <v>20.243736297752697</v>
      </c>
      <c r="AK29">
        <v>-4.12918133862685E-2</v>
      </c>
      <c r="AL29">
        <v>4.6353677887614603E-2</v>
      </c>
      <c r="AM29">
        <v>3.4623941030335699</v>
      </c>
      <c r="AN29">
        <v>0</v>
      </c>
      <c r="AO29">
        <v>0</v>
      </c>
      <c r="AP29">
        <f t="shared" si="22"/>
        <v>1</v>
      </c>
      <c r="AQ29">
        <f t="shared" si="23"/>
        <v>0</v>
      </c>
      <c r="AR29">
        <f t="shared" si="24"/>
        <v>51870.576747354622</v>
      </c>
      <c r="AS29" t="s">
        <v>240</v>
      </c>
      <c r="AT29">
        <v>0</v>
      </c>
      <c r="AU29">
        <v>0</v>
      </c>
      <c r="AV29">
        <f t="shared" si="25"/>
        <v>0</v>
      </c>
      <c r="AW29" t="e">
        <f t="shared" si="26"/>
        <v>#DIV/0!</v>
      </c>
      <c r="AX29">
        <v>0</v>
      </c>
      <c r="AY29" t="s">
        <v>240</v>
      </c>
      <c r="AZ29">
        <v>0</v>
      </c>
      <c r="BA29">
        <v>0</v>
      </c>
      <c r="BB29" t="e">
        <f t="shared" si="27"/>
        <v>#DIV/0!</v>
      </c>
      <c r="BC29">
        <v>0.5</v>
      </c>
      <c r="BD29">
        <f t="shared" si="28"/>
        <v>0</v>
      </c>
      <c r="BE29">
        <f t="shared" si="29"/>
        <v>-0.78171767809278592</v>
      </c>
      <c r="BF29" t="e">
        <f t="shared" si="30"/>
        <v>#DIV/0!</v>
      </c>
      <c r="BG29" t="e">
        <f t="shared" si="31"/>
        <v>#DIV/0!</v>
      </c>
      <c r="BH29" t="e">
        <f t="shared" si="32"/>
        <v>#DIV/0!</v>
      </c>
      <c r="BI29" t="e">
        <f t="shared" si="33"/>
        <v>#DIV/0!</v>
      </c>
      <c r="BJ29" t="s">
        <v>240</v>
      </c>
      <c r="BK29">
        <v>0</v>
      </c>
      <c r="BL29">
        <f t="shared" si="34"/>
        <v>0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 t="e">
        <f t="shared" si="38"/>
        <v>#DIV/0!</v>
      </c>
      <c r="BQ29">
        <f t="shared" si="39"/>
        <v>0</v>
      </c>
      <c r="BR29">
        <f t="shared" si="40"/>
        <v>0</v>
      </c>
      <c r="BS29">
        <f t="shared" si="41"/>
        <v>0</v>
      </c>
      <c r="BT29">
        <f t="shared" si="42"/>
        <v>0</v>
      </c>
      <c r="BU29">
        <v>6</v>
      </c>
      <c r="BV29">
        <v>0.5</v>
      </c>
      <c r="BW29" t="s">
        <v>241</v>
      </c>
      <c r="BX29">
        <v>1581696222.37097</v>
      </c>
      <c r="BY29">
        <v>400.54325806451601</v>
      </c>
      <c r="BZ29">
        <v>399.97548387096799</v>
      </c>
      <c r="CA29">
        <v>33.260296774193499</v>
      </c>
      <c r="CB29">
        <v>31.396296774193502</v>
      </c>
      <c r="CC29">
        <v>350.00358064516098</v>
      </c>
      <c r="CD29">
        <v>99.558183870967696</v>
      </c>
      <c r="CE29">
        <v>0.19992474193548401</v>
      </c>
      <c r="CF29">
        <v>31.526419354838701</v>
      </c>
      <c r="CG29">
        <v>31.0038451612903</v>
      </c>
      <c r="CH29">
        <v>999.9</v>
      </c>
      <c r="CI29">
        <v>0</v>
      </c>
      <c r="CJ29">
        <v>0</v>
      </c>
      <c r="CK29">
        <v>10001.911612903201</v>
      </c>
      <c r="CL29">
        <v>0</v>
      </c>
      <c r="CM29">
        <v>4.1292367741935498</v>
      </c>
      <c r="CN29">
        <v>0</v>
      </c>
      <c r="CO29">
        <v>0</v>
      </c>
      <c r="CP29">
        <v>0</v>
      </c>
      <c r="CQ29">
        <v>0</v>
      </c>
      <c r="CR29">
        <v>4.8870967741935498</v>
      </c>
      <c r="CS29">
        <v>0</v>
      </c>
      <c r="CT29">
        <v>282.76451612903202</v>
      </c>
      <c r="CU29">
        <v>-1.32903225806452</v>
      </c>
      <c r="CV29">
        <v>39.070129032258102</v>
      </c>
      <c r="CW29">
        <v>44.01</v>
      </c>
      <c r="CX29">
        <v>41.384903225806397</v>
      </c>
      <c r="CY29">
        <v>42.686999999999998</v>
      </c>
      <c r="CZ29">
        <v>40.191064516129003</v>
      </c>
      <c r="DA29">
        <v>0</v>
      </c>
      <c r="DB29">
        <v>0</v>
      </c>
      <c r="DC29">
        <v>0</v>
      </c>
      <c r="DD29">
        <v>1581696231.2</v>
      </c>
      <c r="DE29">
        <v>3.9769230769230801</v>
      </c>
      <c r="DF29">
        <v>15.835897377108401</v>
      </c>
      <c r="DG29">
        <v>496.977778208475</v>
      </c>
      <c r="DH29">
        <v>291.28461538461499</v>
      </c>
      <c r="DI29">
        <v>15</v>
      </c>
      <c r="DJ29">
        <v>100</v>
      </c>
      <c r="DK29">
        <v>100</v>
      </c>
      <c r="DL29">
        <v>2.73</v>
      </c>
      <c r="DM29">
        <v>0.46500000000000002</v>
      </c>
      <c r="DN29">
        <v>2</v>
      </c>
      <c r="DO29">
        <v>344.66500000000002</v>
      </c>
      <c r="DP29">
        <v>683.11900000000003</v>
      </c>
      <c r="DQ29">
        <v>31.0764</v>
      </c>
      <c r="DR29">
        <v>31.2148</v>
      </c>
      <c r="DS29">
        <v>30.000299999999999</v>
      </c>
      <c r="DT29">
        <v>31.140999999999998</v>
      </c>
      <c r="DU29">
        <v>31.151599999999998</v>
      </c>
      <c r="DV29">
        <v>20.9693</v>
      </c>
      <c r="DW29">
        <v>22.389500000000002</v>
      </c>
      <c r="DX29">
        <v>100</v>
      </c>
      <c r="DY29">
        <v>31.1646</v>
      </c>
      <c r="DZ29">
        <v>400</v>
      </c>
      <c r="EA29">
        <v>31.402999999999999</v>
      </c>
      <c r="EB29">
        <v>100.063</v>
      </c>
      <c r="EC29">
        <v>100.581</v>
      </c>
    </row>
    <row r="30" spans="1:133" x14ac:dyDescent="0.35">
      <c r="A30">
        <v>14</v>
      </c>
      <c r="B30">
        <v>1581696236</v>
      </c>
      <c r="C30">
        <v>112</v>
      </c>
      <c r="D30" t="s">
        <v>269</v>
      </c>
      <c r="E30" t="s">
        <v>270</v>
      </c>
      <c r="F30" t="s">
        <v>232</v>
      </c>
      <c r="G30" t="s">
        <v>233</v>
      </c>
      <c r="H30" t="s">
        <v>234</v>
      </c>
      <c r="I30" t="s">
        <v>235</v>
      </c>
      <c r="J30" t="s">
        <v>236</v>
      </c>
      <c r="K30" t="s">
        <v>237</v>
      </c>
      <c r="L30" t="s">
        <v>238</v>
      </c>
      <c r="M30" t="s">
        <v>239</v>
      </c>
      <c r="N30">
        <v>1581696227.37097</v>
      </c>
      <c r="O30">
        <f t="shared" si="0"/>
        <v>1.1220767537887403E-3</v>
      </c>
      <c r="P30">
        <f t="shared" si="1"/>
        <v>-0.77404106503537962</v>
      </c>
      <c r="Q30">
        <f t="shared" si="2"/>
        <v>400.55341935483898</v>
      </c>
      <c r="R30">
        <f t="shared" si="3"/>
        <v>406.2477835548429</v>
      </c>
      <c r="S30">
        <f t="shared" si="4"/>
        <v>40.526473533962132</v>
      </c>
      <c r="T30">
        <f t="shared" si="5"/>
        <v>39.958415049987536</v>
      </c>
      <c r="U30">
        <f t="shared" si="6"/>
        <v>9.2056038100574417E-2</v>
      </c>
      <c r="V30">
        <f t="shared" si="7"/>
        <v>2.2553487789239708</v>
      </c>
      <c r="W30">
        <f t="shared" si="8"/>
        <v>9.0018419262050758E-2</v>
      </c>
      <c r="X30">
        <f t="shared" si="9"/>
        <v>5.6440827525272727E-2</v>
      </c>
      <c r="Y30">
        <f t="shared" si="10"/>
        <v>0</v>
      </c>
      <c r="Z30">
        <f t="shared" si="11"/>
        <v>31.152290560686872</v>
      </c>
      <c r="AA30">
        <f t="shared" si="12"/>
        <v>31.003119354838699</v>
      </c>
      <c r="AB30">
        <f t="shared" si="13"/>
        <v>4.5121807567612757</v>
      </c>
      <c r="AC30">
        <f t="shared" si="14"/>
        <v>71.382946475029556</v>
      </c>
      <c r="AD30">
        <f t="shared" si="15"/>
        <v>3.3174985702524031</v>
      </c>
      <c r="AE30">
        <f t="shared" si="16"/>
        <v>4.6474665645987256</v>
      </c>
      <c r="AF30">
        <f t="shared" si="17"/>
        <v>1.1946821865088726</v>
      </c>
      <c r="AG30">
        <f t="shared" si="18"/>
        <v>-49.483584842083445</v>
      </c>
      <c r="AH30">
        <f t="shared" si="19"/>
        <v>63.11951875992748</v>
      </c>
      <c r="AI30">
        <f t="shared" si="20"/>
        <v>6.3009718262683112</v>
      </c>
      <c r="AJ30">
        <f t="shared" si="21"/>
        <v>19.936905744112345</v>
      </c>
      <c r="AK30">
        <v>-4.1327899257426401E-2</v>
      </c>
      <c r="AL30">
        <v>4.6394187439285202E-2</v>
      </c>
      <c r="AM30">
        <v>3.4647880275556102</v>
      </c>
      <c r="AN30">
        <v>0</v>
      </c>
      <c r="AO30">
        <v>0</v>
      </c>
      <c r="AP30">
        <f t="shared" si="22"/>
        <v>1</v>
      </c>
      <c r="AQ30">
        <f t="shared" si="23"/>
        <v>0</v>
      </c>
      <c r="AR30">
        <f t="shared" si="24"/>
        <v>51914.757909722008</v>
      </c>
      <c r="AS30" t="s">
        <v>240</v>
      </c>
      <c r="AT30">
        <v>0</v>
      </c>
      <c r="AU30">
        <v>0</v>
      </c>
      <c r="AV30">
        <f t="shared" si="25"/>
        <v>0</v>
      </c>
      <c r="AW30" t="e">
        <f t="shared" si="26"/>
        <v>#DIV/0!</v>
      </c>
      <c r="AX30">
        <v>0</v>
      </c>
      <c r="AY30" t="s">
        <v>240</v>
      </c>
      <c r="AZ30">
        <v>0</v>
      </c>
      <c r="BA30">
        <v>0</v>
      </c>
      <c r="BB30" t="e">
        <f t="shared" si="27"/>
        <v>#DIV/0!</v>
      </c>
      <c r="BC30">
        <v>0.5</v>
      </c>
      <c r="BD30">
        <f t="shared" si="28"/>
        <v>0</v>
      </c>
      <c r="BE30">
        <f t="shared" si="29"/>
        <v>-0.77404106503537962</v>
      </c>
      <c r="BF30" t="e">
        <f t="shared" si="30"/>
        <v>#DIV/0!</v>
      </c>
      <c r="BG30" t="e">
        <f t="shared" si="31"/>
        <v>#DIV/0!</v>
      </c>
      <c r="BH30" t="e">
        <f t="shared" si="32"/>
        <v>#DIV/0!</v>
      </c>
      <c r="BI30" t="e">
        <f t="shared" si="33"/>
        <v>#DIV/0!</v>
      </c>
      <c r="BJ30" t="s">
        <v>240</v>
      </c>
      <c r="BK30">
        <v>0</v>
      </c>
      <c r="BL30">
        <f t="shared" si="34"/>
        <v>0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 t="e">
        <f t="shared" si="38"/>
        <v>#DIV/0!</v>
      </c>
      <c r="BQ30">
        <f t="shared" si="39"/>
        <v>0</v>
      </c>
      <c r="BR30">
        <f t="shared" si="40"/>
        <v>0</v>
      </c>
      <c r="BS30">
        <f t="shared" si="41"/>
        <v>0</v>
      </c>
      <c r="BT30">
        <f t="shared" si="42"/>
        <v>0</v>
      </c>
      <c r="BU30">
        <v>6</v>
      </c>
      <c r="BV30">
        <v>0.5</v>
      </c>
      <c r="BW30" t="s">
        <v>241</v>
      </c>
      <c r="BX30">
        <v>1581696227.37097</v>
      </c>
      <c r="BY30">
        <v>400.55341935483898</v>
      </c>
      <c r="BZ30">
        <v>399.99700000000001</v>
      </c>
      <c r="CA30">
        <v>33.255458064516098</v>
      </c>
      <c r="CB30">
        <v>31.395932258064501</v>
      </c>
      <c r="CC30">
        <v>350.01232258064499</v>
      </c>
      <c r="CD30">
        <v>99.558064516128994</v>
      </c>
      <c r="CE30">
        <v>0.19995306451612899</v>
      </c>
      <c r="CF30">
        <v>31.522235483871</v>
      </c>
      <c r="CG30">
        <v>31.003119354838699</v>
      </c>
      <c r="CH30">
        <v>999.9</v>
      </c>
      <c r="CI30">
        <v>0</v>
      </c>
      <c r="CJ30">
        <v>0</v>
      </c>
      <c r="CK30">
        <v>10010.664516129</v>
      </c>
      <c r="CL30">
        <v>0</v>
      </c>
      <c r="CM30">
        <v>4.3969148387096801</v>
      </c>
      <c r="CN30">
        <v>0</v>
      </c>
      <c r="CO30">
        <v>0</v>
      </c>
      <c r="CP30">
        <v>0</v>
      </c>
      <c r="CQ30">
        <v>0</v>
      </c>
      <c r="CR30">
        <v>3.85161290322581</v>
      </c>
      <c r="CS30">
        <v>0</v>
      </c>
      <c r="CT30">
        <v>300.92903225806498</v>
      </c>
      <c r="CU30">
        <v>-1.1000000000000001</v>
      </c>
      <c r="CV30">
        <v>39.070129032258102</v>
      </c>
      <c r="CW30">
        <v>44.02</v>
      </c>
      <c r="CX30">
        <v>41.407064516128997</v>
      </c>
      <c r="CY30">
        <v>42.686999999999998</v>
      </c>
      <c r="CZ30">
        <v>40.191064516129003</v>
      </c>
      <c r="DA30">
        <v>0</v>
      </c>
      <c r="DB30">
        <v>0</v>
      </c>
      <c r="DC30">
        <v>0</v>
      </c>
      <c r="DD30">
        <v>1581696236</v>
      </c>
      <c r="DE30">
        <v>3.6730769230769198</v>
      </c>
      <c r="DF30">
        <v>-25.172649796079199</v>
      </c>
      <c r="DG30">
        <v>-5.0529916523624099</v>
      </c>
      <c r="DH30">
        <v>307.446153846154</v>
      </c>
      <c r="DI30">
        <v>15</v>
      </c>
      <c r="DJ30">
        <v>100</v>
      </c>
      <c r="DK30">
        <v>100</v>
      </c>
      <c r="DL30">
        <v>2.73</v>
      </c>
      <c r="DM30">
        <v>0.46500000000000002</v>
      </c>
      <c r="DN30">
        <v>2</v>
      </c>
      <c r="DO30">
        <v>344.76400000000001</v>
      </c>
      <c r="DP30">
        <v>683.05899999999997</v>
      </c>
      <c r="DQ30">
        <v>31.154900000000001</v>
      </c>
      <c r="DR30">
        <v>31.218900000000001</v>
      </c>
      <c r="DS30">
        <v>30.0002</v>
      </c>
      <c r="DT30">
        <v>31.143799999999999</v>
      </c>
      <c r="DU30">
        <v>31.154299999999999</v>
      </c>
      <c r="DV30">
        <v>20.9679</v>
      </c>
      <c r="DW30">
        <v>22.389500000000002</v>
      </c>
      <c r="DX30">
        <v>100</v>
      </c>
      <c r="DY30">
        <v>31.165600000000001</v>
      </c>
      <c r="DZ30">
        <v>400</v>
      </c>
      <c r="EA30">
        <v>31.403300000000002</v>
      </c>
      <c r="EB30">
        <v>100.06100000000001</v>
      </c>
      <c r="EC30">
        <v>100.577</v>
      </c>
    </row>
    <row r="31" spans="1:133" x14ac:dyDescent="0.35">
      <c r="A31">
        <v>15</v>
      </c>
      <c r="B31">
        <v>1581696241</v>
      </c>
      <c r="C31">
        <v>117</v>
      </c>
      <c r="D31" t="s">
        <v>271</v>
      </c>
      <c r="E31" t="s">
        <v>272</v>
      </c>
      <c r="F31" t="s">
        <v>232</v>
      </c>
      <c r="G31" t="s">
        <v>233</v>
      </c>
      <c r="H31" t="s">
        <v>234</v>
      </c>
      <c r="I31" t="s">
        <v>235</v>
      </c>
      <c r="J31" t="s">
        <v>236</v>
      </c>
      <c r="K31" t="s">
        <v>237</v>
      </c>
      <c r="L31" t="s">
        <v>238</v>
      </c>
      <c r="M31" t="s">
        <v>239</v>
      </c>
      <c r="N31">
        <v>1581696232.37097</v>
      </c>
      <c r="O31">
        <f t="shared" si="0"/>
        <v>1.1209156509808353E-3</v>
      </c>
      <c r="P31">
        <f t="shared" si="1"/>
        <v>-0.77919704164609649</v>
      </c>
      <c r="Q31">
        <f t="shared" si="2"/>
        <v>400.57854838709699</v>
      </c>
      <c r="R31">
        <f t="shared" si="3"/>
        <v>406.37635735488436</v>
      </c>
      <c r="S31">
        <f t="shared" si="4"/>
        <v>40.539108542300845</v>
      </c>
      <c r="T31">
        <f t="shared" si="5"/>
        <v>39.96073334207383</v>
      </c>
      <c r="U31">
        <f t="shared" si="6"/>
        <v>9.1970497263472922E-2</v>
      </c>
      <c r="V31">
        <f t="shared" si="7"/>
        <v>2.2546285067444241</v>
      </c>
      <c r="W31">
        <f t="shared" si="8"/>
        <v>8.9935984144307091E-2</v>
      </c>
      <c r="X31">
        <f t="shared" si="9"/>
        <v>5.6389034499335564E-2</v>
      </c>
      <c r="Y31">
        <f t="shared" si="10"/>
        <v>0</v>
      </c>
      <c r="Z31">
        <f t="shared" si="11"/>
        <v>31.149958739200333</v>
      </c>
      <c r="AA31">
        <f t="shared" si="12"/>
        <v>31.001551612903199</v>
      </c>
      <c r="AB31">
        <f t="shared" si="13"/>
        <v>4.5117774431767712</v>
      </c>
      <c r="AC31">
        <f t="shared" si="14"/>
        <v>71.387936006973192</v>
      </c>
      <c r="AD31">
        <f t="shared" si="15"/>
        <v>3.3172393172383421</v>
      </c>
      <c r="AE31">
        <f t="shared" si="16"/>
        <v>4.6467785774256223</v>
      </c>
      <c r="AF31">
        <f t="shared" si="17"/>
        <v>1.1945381259384291</v>
      </c>
      <c r="AG31">
        <f t="shared" si="18"/>
        <v>-49.432380208254834</v>
      </c>
      <c r="AH31">
        <f t="shared" si="19"/>
        <v>62.973104046002341</v>
      </c>
      <c r="AI31">
        <f t="shared" si="20"/>
        <v>6.2882346648793774</v>
      </c>
      <c r="AJ31">
        <f t="shared" si="21"/>
        <v>19.828958502626882</v>
      </c>
      <c r="AK31">
        <v>-4.1308469500422301E-2</v>
      </c>
      <c r="AL31">
        <v>4.63723758349079E-2</v>
      </c>
      <c r="AM31">
        <v>3.4634991537501798</v>
      </c>
      <c r="AN31">
        <v>0</v>
      </c>
      <c r="AO31">
        <v>0</v>
      </c>
      <c r="AP31">
        <f t="shared" si="22"/>
        <v>1</v>
      </c>
      <c r="AQ31">
        <f t="shared" si="23"/>
        <v>0</v>
      </c>
      <c r="AR31">
        <f t="shared" si="24"/>
        <v>51891.786649678805</v>
      </c>
      <c r="AS31" t="s">
        <v>240</v>
      </c>
      <c r="AT31">
        <v>0</v>
      </c>
      <c r="AU31">
        <v>0</v>
      </c>
      <c r="AV31">
        <f t="shared" si="25"/>
        <v>0</v>
      </c>
      <c r="AW31" t="e">
        <f t="shared" si="26"/>
        <v>#DIV/0!</v>
      </c>
      <c r="AX31">
        <v>0</v>
      </c>
      <c r="AY31" t="s">
        <v>240</v>
      </c>
      <c r="AZ31">
        <v>0</v>
      </c>
      <c r="BA31">
        <v>0</v>
      </c>
      <c r="BB31" t="e">
        <f t="shared" si="27"/>
        <v>#DIV/0!</v>
      </c>
      <c r="BC31">
        <v>0.5</v>
      </c>
      <c r="BD31">
        <f t="shared" si="28"/>
        <v>0</v>
      </c>
      <c r="BE31">
        <f t="shared" si="29"/>
        <v>-0.77919704164609649</v>
      </c>
      <c r="BF31" t="e">
        <f t="shared" si="30"/>
        <v>#DIV/0!</v>
      </c>
      <c r="BG31" t="e">
        <f t="shared" si="31"/>
        <v>#DIV/0!</v>
      </c>
      <c r="BH31" t="e">
        <f t="shared" si="32"/>
        <v>#DIV/0!</v>
      </c>
      <c r="BI31" t="e">
        <f t="shared" si="33"/>
        <v>#DIV/0!</v>
      </c>
      <c r="BJ31" t="s">
        <v>240</v>
      </c>
      <c r="BK31">
        <v>0</v>
      </c>
      <c r="BL31">
        <f t="shared" si="34"/>
        <v>0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 t="e">
        <f t="shared" si="38"/>
        <v>#DIV/0!</v>
      </c>
      <c r="BQ31">
        <f t="shared" si="39"/>
        <v>0</v>
      </c>
      <c r="BR31">
        <f t="shared" si="40"/>
        <v>0</v>
      </c>
      <c r="BS31">
        <f t="shared" si="41"/>
        <v>0</v>
      </c>
      <c r="BT31">
        <f t="shared" si="42"/>
        <v>0</v>
      </c>
      <c r="BU31">
        <v>6</v>
      </c>
      <c r="BV31">
        <v>0.5</v>
      </c>
      <c r="BW31" t="s">
        <v>241</v>
      </c>
      <c r="BX31">
        <v>1581696232.37097</v>
      </c>
      <c r="BY31">
        <v>400.57854838709699</v>
      </c>
      <c r="BZ31">
        <v>400.01254838709701</v>
      </c>
      <c r="CA31">
        <v>33.253016129032297</v>
      </c>
      <c r="CB31">
        <v>31.395432258064499</v>
      </c>
      <c r="CC31">
        <v>350.01654838709698</v>
      </c>
      <c r="CD31">
        <v>99.5575677419355</v>
      </c>
      <c r="CE31">
        <v>0.199979193548387</v>
      </c>
      <c r="CF31">
        <v>31.519629032258099</v>
      </c>
      <c r="CG31">
        <v>31.001551612903199</v>
      </c>
      <c r="CH31">
        <v>999.9</v>
      </c>
      <c r="CI31">
        <v>0</v>
      </c>
      <c r="CJ31">
        <v>0</v>
      </c>
      <c r="CK31">
        <v>10006.0080645161</v>
      </c>
      <c r="CL31">
        <v>0</v>
      </c>
      <c r="CM31">
        <v>4.4454325806451598</v>
      </c>
      <c r="CN31">
        <v>0</v>
      </c>
      <c r="CO31">
        <v>0</v>
      </c>
      <c r="CP31">
        <v>0</v>
      </c>
      <c r="CQ31">
        <v>0</v>
      </c>
      <c r="CR31">
        <v>2.5741935483870999</v>
      </c>
      <c r="CS31">
        <v>0</v>
      </c>
      <c r="CT31">
        <v>296.08387096774197</v>
      </c>
      <c r="CU31">
        <v>-0.75483870967741895</v>
      </c>
      <c r="CV31">
        <v>39.066064516129003</v>
      </c>
      <c r="CW31">
        <v>44.037999999999997</v>
      </c>
      <c r="CX31">
        <v>41.471548387096803</v>
      </c>
      <c r="CY31">
        <v>42.689032258064501</v>
      </c>
      <c r="CZ31">
        <v>40.186999999999998</v>
      </c>
      <c r="DA31">
        <v>0</v>
      </c>
      <c r="DB31">
        <v>0</v>
      </c>
      <c r="DC31">
        <v>0</v>
      </c>
      <c r="DD31">
        <v>1581696240.8</v>
      </c>
      <c r="DE31">
        <v>2.3384615384615399</v>
      </c>
      <c r="DF31">
        <v>-30.735043061874499</v>
      </c>
      <c r="DG31">
        <v>-494.95042815005502</v>
      </c>
      <c r="DH31">
        <v>294.788461538462</v>
      </c>
      <c r="DI31">
        <v>15</v>
      </c>
      <c r="DJ31">
        <v>100</v>
      </c>
      <c r="DK31">
        <v>100</v>
      </c>
      <c r="DL31">
        <v>2.73</v>
      </c>
      <c r="DM31">
        <v>0.46500000000000002</v>
      </c>
      <c r="DN31">
        <v>2</v>
      </c>
      <c r="DO31">
        <v>344.73399999999998</v>
      </c>
      <c r="DP31">
        <v>682.99800000000005</v>
      </c>
      <c r="DQ31">
        <v>31.172799999999999</v>
      </c>
      <c r="DR31">
        <v>31.222999999999999</v>
      </c>
      <c r="DS31">
        <v>30.000399999999999</v>
      </c>
      <c r="DT31">
        <v>31.147200000000002</v>
      </c>
      <c r="DU31">
        <v>31.157</v>
      </c>
      <c r="DV31">
        <v>20.966699999999999</v>
      </c>
      <c r="DW31">
        <v>22.389500000000002</v>
      </c>
      <c r="DX31">
        <v>100</v>
      </c>
      <c r="DY31">
        <v>31.166899999999998</v>
      </c>
      <c r="DZ31">
        <v>400</v>
      </c>
      <c r="EA31">
        <v>31.403300000000002</v>
      </c>
      <c r="EB31">
        <v>100.057</v>
      </c>
      <c r="EC31">
        <v>100.575</v>
      </c>
    </row>
    <row r="32" spans="1:133" x14ac:dyDescent="0.35">
      <c r="A32">
        <v>16</v>
      </c>
      <c r="B32">
        <v>1581696246</v>
      </c>
      <c r="C32">
        <v>122</v>
      </c>
      <c r="D32" t="s">
        <v>273</v>
      </c>
      <c r="E32" t="s">
        <v>274</v>
      </c>
      <c r="F32" t="s">
        <v>232</v>
      </c>
      <c r="G32" t="s">
        <v>233</v>
      </c>
      <c r="H32" t="s">
        <v>234</v>
      </c>
      <c r="I32" t="s">
        <v>235</v>
      </c>
      <c r="J32" t="s">
        <v>236</v>
      </c>
      <c r="K32" t="s">
        <v>237</v>
      </c>
      <c r="L32" t="s">
        <v>238</v>
      </c>
      <c r="M32" t="s">
        <v>239</v>
      </c>
      <c r="N32">
        <v>1581696237.37097</v>
      </c>
      <c r="O32">
        <f t="shared" si="0"/>
        <v>1.1205410502618512E-3</v>
      </c>
      <c r="P32">
        <f t="shared" si="1"/>
        <v>-0.78876220258098428</v>
      </c>
      <c r="Q32">
        <f t="shared" si="2"/>
        <v>400.59593548387102</v>
      </c>
      <c r="R32">
        <f t="shared" si="3"/>
        <v>406.57020806631226</v>
      </c>
      <c r="S32">
        <f t="shared" si="4"/>
        <v>40.558222711596436</v>
      </c>
      <c r="T32">
        <f t="shared" si="5"/>
        <v>39.962247224137904</v>
      </c>
      <c r="U32">
        <f t="shared" si="6"/>
        <v>9.1872500117746753E-2</v>
      </c>
      <c r="V32">
        <f t="shared" si="7"/>
        <v>2.2544498171782106</v>
      </c>
      <c r="W32">
        <f t="shared" si="8"/>
        <v>8.9842111703326913E-2</v>
      </c>
      <c r="X32">
        <f t="shared" si="9"/>
        <v>5.6330004836957166E-2</v>
      </c>
      <c r="Y32">
        <f t="shared" si="10"/>
        <v>0</v>
      </c>
      <c r="Z32">
        <f t="shared" si="11"/>
        <v>31.149955621891152</v>
      </c>
      <c r="AA32">
        <f t="shared" si="12"/>
        <v>31.004780645161301</v>
      </c>
      <c r="AB32">
        <f t="shared" si="13"/>
        <v>4.5126081706518422</v>
      </c>
      <c r="AC32">
        <f t="shared" si="14"/>
        <v>71.388217478650446</v>
      </c>
      <c r="AD32">
        <f t="shared" si="15"/>
        <v>3.3172335545542722</v>
      </c>
      <c r="AE32">
        <f t="shared" si="16"/>
        <v>4.6467521836447778</v>
      </c>
      <c r="AF32">
        <f t="shared" si="17"/>
        <v>1.19537461609757</v>
      </c>
      <c r="AG32">
        <f t="shared" si="18"/>
        <v>-49.415860316547636</v>
      </c>
      <c r="AH32">
        <f t="shared" si="19"/>
        <v>62.563496240058278</v>
      </c>
      <c r="AI32">
        <f t="shared" si="20"/>
        <v>6.2479244080612872</v>
      </c>
      <c r="AJ32">
        <f t="shared" si="21"/>
        <v>19.395560331571929</v>
      </c>
      <c r="AK32">
        <v>-4.1303650120429101E-2</v>
      </c>
      <c r="AL32">
        <v>4.6366965658664702E-2</v>
      </c>
      <c r="AM32">
        <v>3.4631794275616699</v>
      </c>
      <c r="AN32">
        <v>0</v>
      </c>
      <c r="AO32">
        <v>0</v>
      </c>
      <c r="AP32">
        <f t="shared" si="22"/>
        <v>1</v>
      </c>
      <c r="AQ32">
        <f t="shared" si="23"/>
        <v>0</v>
      </c>
      <c r="AR32">
        <f t="shared" si="24"/>
        <v>51885.985462516837</v>
      </c>
      <c r="AS32" t="s">
        <v>240</v>
      </c>
      <c r="AT32">
        <v>0</v>
      </c>
      <c r="AU32">
        <v>0</v>
      </c>
      <c r="AV32">
        <f t="shared" si="25"/>
        <v>0</v>
      </c>
      <c r="AW32" t="e">
        <f t="shared" si="26"/>
        <v>#DIV/0!</v>
      </c>
      <c r="AX32">
        <v>0</v>
      </c>
      <c r="AY32" t="s">
        <v>240</v>
      </c>
      <c r="AZ32">
        <v>0</v>
      </c>
      <c r="BA32">
        <v>0</v>
      </c>
      <c r="BB32" t="e">
        <f t="shared" si="27"/>
        <v>#DIV/0!</v>
      </c>
      <c r="BC32">
        <v>0.5</v>
      </c>
      <c r="BD32">
        <f t="shared" si="28"/>
        <v>0</v>
      </c>
      <c r="BE32">
        <f t="shared" si="29"/>
        <v>-0.78876220258098428</v>
      </c>
      <c r="BF32" t="e">
        <f t="shared" si="30"/>
        <v>#DIV/0!</v>
      </c>
      <c r="BG32" t="e">
        <f t="shared" si="31"/>
        <v>#DIV/0!</v>
      </c>
      <c r="BH32" t="e">
        <f t="shared" si="32"/>
        <v>#DIV/0!</v>
      </c>
      <c r="BI32" t="e">
        <f t="shared" si="33"/>
        <v>#DIV/0!</v>
      </c>
      <c r="BJ32" t="s">
        <v>240</v>
      </c>
      <c r="BK32">
        <v>0</v>
      </c>
      <c r="BL32">
        <f t="shared" si="34"/>
        <v>0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 t="e">
        <f t="shared" si="38"/>
        <v>#DIV/0!</v>
      </c>
      <c r="BQ32">
        <f t="shared" si="39"/>
        <v>0</v>
      </c>
      <c r="BR32">
        <f t="shared" si="40"/>
        <v>0</v>
      </c>
      <c r="BS32">
        <f t="shared" si="41"/>
        <v>0</v>
      </c>
      <c r="BT32">
        <f t="shared" si="42"/>
        <v>0</v>
      </c>
      <c r="BU32">
        <v>6</v>
      </c>
      <c r="BV32">
        <v>0.5</v>
      </c>
      <c r="BW32" t="s">
        <v>241</v>
      </c>
      <c r="BX32">
        <v>1581696237.37097</v>
      </c>
      <c r="BY32">
        <v>400.59593548387102</v>
      </c>
      <c r="BZ32">
        <v>400.01332258064502</v>
      </c>
      <c r="CA32">
        <v>33.253141935483903</v>
      </c>
      <c r="CB32">
        <v>31.396203225806399</v>
      </c>
      <c r="CC32">
        <v>350.02109677419298</v>
      </c>
      <c r="CD32">
        <v>99.556990322580603</v>
      </c>
      <c r="CE32">
        <v>0.200005903225806</v>
      </c>
      <c r="CF32">
        <v>31.519529032258099</v>
      </c>
      <c r="CG32">
        <v>31.004780645161301</v>
      </c>
      <c r="CH32">
        <v>999.9</v>
      </c>
      <c r="CI32">
        <v>0</v>
      </c>
      <c r="CJ32">
        <v>0</v>
      </c>
      <c r="CK32">
        <v>10004.8987096774</v>
      </c>
      <c r="CL32">
        <v>0</v>
      </c>
      <c r="CM32">
        <v>4.26211580645161</v>
      </c>
      <c r="CN32">
        <v>0</v>
      </c>
      <c r="CO32">
        <v>0</v>
      </c>
      <c r="CP32">
        <v>0</v>
      </c>
      <c r="CQ32">
        <v>0</v>
      </c>
      <c r="CR32">
        <v>1.69677419354839</v>
      </c>
      <c r="CS32">
        <v>0</v>
      </c>
      <c r="CT32">
        <v>286.38709677419399</v>
      </c>
      <c r="CU32">
        <v>-0.69032258064516105</v>
      </c>
      <c r="CV32">
        <v>39.061999999999998</v>
      </c>
      <c r="CW32">
        <v>44.052</v>
      </c>
      <c r="CX32">
        <v>41.495677419354799</v>
      </c>
      <c r="CY32">
        <v>42.689032258064501</v>
      </c>
      <c r="CZ32">
        <v>40.186999999999998</v>
      </c>
      <c r="DA32">
        <v>0</v>
      </c>
      <c r="DB32">
        <v>0</v>
      </c>
      <c r="DC32">
        <v>0</v>
      </c>
      <c r="DD32">
        <v>1581696246.2</v>
      </c>
      <c r="DE32">
        <v>1.34615384615385</v>
      </c>
      <c r="DF32">
        <v>-0.75897459446131399</v>
      </c>
      <c r="DG32">
        <v>24.0581196754022</v>
      </c>
      <c r="DH32">
        <v>282.33461538461501</v>
      </c>
      <c r="DI32">
        <v>15</v>
      </c>
      <c r="DJ32">
        <v>100</v>
      </c>
      <c r="DK32">
        <v>100</v>
      </c>
      <c r="DL32">
        <v>2.73</v>
      </c>
      <c r="DM32">
        <v>0.46500000000000002</v>
      </c>
      <c r="DN32">
        <v>2</v>
      </c>
      <c r="DO32">
        <v>344.74799999999999</v>
      </c>
      <c r="DP32">
        <v>683.05399999999997</v>
      </c>
      <c r="DQ32">
        <v>31.1739</v>
      </c>
      <c r="DR32">
        <v>31.226400000000002</v>
      </c>
      <c r="DS32">
        <v>30.000399999999999</v>
      </c>
      <c r="DT32">
        <v>31.149899999999999</v>
      </c>
      <c r="DU32">
        <v>31.159700000000001</v>
      </c>
      <c r="DV32">
        <v>20.966100000000001</v>
      </c>
      <c r="DW32">
        <v>22.389500000000002</v>
      </c>
      <c r="DX32">
        <v>100</v>
      </c>
      <c r="DY32">
        <v>31.161899999999999</v>
      </c>
      <c r="DZ32">
        <v>400</v>
      </c>
      <c r="EA32">
        <v>31.403300000000002</v>
      </c>
      <c r="EB32">
        <v>100.05500000000001</v>
      </c>
      <c r="EC32">
        <v>100.575</v>
      </c>
    </row>
    <row r="33" spans="1:133" x14ac:dyDescent="0.35">
      <c r="A33">
        <v>17</v>
      </c>
      <c r="B33">
        <v>1581696251</v>
      </c>
      <c r="C33">
        <v>127</v>
      </c>
      <c r="D33" t="s">
        <v>275</v>
      </c>
      <c r="E33" t="s">
        <v>276</v>
      </c>
      <c r="F33" t="s">
        <v>232</v>
      </c>
      <c r="G33" t="s">
        <v>233</v>
      </c>
      <c r="H33" t="s">
        <v>234</v>
      </c>
      <c r="I33" t="s">
        <v>235</v>
      </c>
      <c r="J33" t="s">
        <v>236</v>
      </c>
      <c r="K33" t="s">
        <v>237</v>
      </c>
      <c r="L33" t="s">
        <v>238</v>
      </c>
      <c r="M33" t="s">
        <v>239</v>
      </c>
      <c r="N33">
        <v>1581696242.37097</v>
      </c>
      <c r="O33">
        <f t="shared" si="0"/>
        <v>1.120655561594299E-3</v>
      </c>
      <c r="P33">
        <f t="shared" si="1"/>
        <v>-0.78201562211991105</v>
      </c>
      <c r="Q33">
        <f t="shared" si="2"/>
        <v>400.59838709677399</v>
      </c>
      <c r="R33">
        <f t="shared" si="3"/>
        <v>406.45566155125982</v>
      </c>
      <c r="S33">
        <f t="shared" si="4"/>
        <v>40.54673369449899</v>
      </c>
      <c r="T33">
        <f t="shared" si="5"/>
        <v>39.962430485201274</v>
      </c>
      <c r="U33">
        <f t="shared" si="6"/>
        <v>9.1834592816846222E-2</v>
      </c>
      <c r="V33">
        <f t="shared" si="7"/>
        <v>2.2523149513347454</v>
      </c>
      <c r="W33">
        <f t="shared" si="8"/>
        <v>8.9803982502058635E-2</v>
      </c>
      <c r="X33">
        <f t="shared" si="9"/>
        <v>5.6306191663090324E-2</v>
      </c>
      <c r="Y33">
        <f t="shared" si="10"/>
        <v>0</v>
      </c>
      <c r="Z33">
        <f t="shared" si="11"/>
        <v>31.151377436789478</v>
      </c>
      <c r="AA33">
        <f t="shared" si="12"/>
        <v>31.007767741935499</v>
      </c>
      <c r="AB33">
        <f t="shared" si="13"/>
        <v>4.5133767744353062</v>
      </c>
      <c r="AC33">
        <f t="shared" si="14"/>
        <v>71.384162606321951</v>
      </c>
      <c r="AD33">
        <f t="shared" si="15"/>
        <v>3.3173800317932747</v>
      </c>
      <c r="AE33">
        <f t="shared" si="16"/>
        <v>4.6472213312753494</v>
      </c>
      <c r="AF33">
        <f t="shared" si="17"/>
        <v>1.1959967426420315</v>
      </c>
      <c r="AG33">
        <f t="shared" si="18"/>
        <v>-49.420910266308582</v>
      </c>
      <c r="AH33">
        <f t="shared" si="19"/>
        <v>62.357364069937717</v>
      </c>
      <c r="AI33">
        <f t="shared" si="20"/>
        <v>6.2333879505456702</v>
      </c>
      <c r="AJ33">
        <f t="shared" si="21"/>
        <v>19.169841754174804</v>
      </c>
      <c r="AK33">
        <v>-4.1246098166900197E-2</v>
      </c>
      <c r="AL33">
        <v>4.6302358549000402E-2</v>
      </c>
      <c r="AM33">
        <v>3.4593603340491499</v>
      </c>
      <c r="AN33">
        <v>0</v>
      </c>
      <c r="AO33">
        <v>0</v>
      </c>
      <c r="AP33">
        <f t="shared" si="22"/>
        <v>1</v>
      </c>
      <c r="AQ33">
        <f t="shared" si="23"/>
        <v>0</v>
      </c>
      <c r="AR33">
        <f t="shared" si="24"/>
        <v>51816.332384627152</v>
      </c>
      <c r="AS33" t="s">
        <v>240</v>
      </c>
      <c r="AT33">
        <v>0</v>
      </c>
      <c r="AU33">
        <v>0</v>
      </c>
      <c r="AV33">
        <f t="shared" si="25"/>
        <v>0</v>
      </c>
      <c r="AW33" t="e">
        <f t="shared" si="26"/>
        <v>#DIV/0!</v>
      </c>
      <c r="AX33">
        <v>0</v>
      </c>
      <c r="AY33" t="s">
        <v>240</v>
      </c>
      <c r="AZ33">
        <v>0</v>
      </c>
      <c r="BA33">
        <v>0</v>
      </c>
      <c r="BB33" t="e">
        <f t="shared" si="27"/>
        <v>#DIV/0!</v>
      </c>
      <c r="BC33">
        <v>0.5</v>
      </c>
      <c r="BD33">
        <f t="shared" si="28"/>
        <v>0</v>
      </c>
      <c r="BE33">
        <f t="shared" si="29"/>
        <v>-0.78201562211991105</v>
      </c>
      <c r="BF33" t="e">
        <f t="shared" si="30"/>
        <v>#DIV/0!</v>
      </c>
      <c r="BG33" t="e">
        <f t="shared" si="31"/>
        <v>#DIV/0!</v>
      </c>
      <c r="BH33" t="e">
        <f t="shared" si="32"/>
        <v>#DIV/0!</v>
      </c>
      <c r="BI33" t="e">
        <f t="shared" si="33"/>
        <v>#DIV/0!</v>
      </c>
      <c r="BJ33" t="s">
        <v>240</v>
      </c>
      <c r="BK33">
        <v>0</v>
      </c>
      <c r="BL33">
        <f t="shared" si="34"/>
        <v>0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 t="e">
        <f t="shared" si="38"/>
        <v>#DIV/0!</v>
      </c>
      <c r="BQ33">
        <f t="shared" si="39"/>
        <v>0</v>
      </c>
      <c r="BR33">
        <f t="shared" si="40"/>
        <v>0</v>
      </c>
      <c r="BS33">
        <f t="shared" si="41"/>
        <v>0</v>
      </c>
      <c r="BT33">
        <f t="shared" si="42"/>
        <v>0</v>
      </c>
      <c r="BU33">
        <v>6</v>
      </c>
      <c r="BV33">
        <v>0.5</v>
      </c>
      <c r="BW33" t="s">
        <v>241</v>
      </c>
      <c r="BX33">
        <v>1581696242.37097</v>
      </c>
      <c r="BY33">
        <v>400.59838709677399</v>
      </c>
      <c r="BZ33">
        <v>400.02741935483903</v>
      </c>
      <c r="CA33">
        <v>33.254661290322602</v>
      </c>
      <c r="CB33">
        <v>31.397525806451601</v>
      </c>
      <c r="CC33">
        <v>350.01922580645203</v>
      </c>
      <c r="CD33">
        <v>99.556858064516106</v>
      </c>
      <c r="CE33">
        <v>0.19998512903225801</v>
      </c>
      <c r="CF33">
        <v>31.521306451612901</v>
      </c>
      <c r="CG33">
        <v>31.007767741935499</v>
      </c>
      <c r="CH33">
        <v>999.9</v>
      </c>
      <c r="CI33">
        <v>0</v>
      </c>
      <c r="CJ33">
        <v>0</v>
      </c>
      <c r="CK33">
        <v>9990.9712903225809</v>
      </c>
      <c r="CL33">
        <v>0</v>
      </c>
      <c r="CM33">
        <v>4.1864593548387097</v>
      </c>
      <c r="CN33">
        <v>0</v>
      </c>
      <c r="CO33">
        <v>0</v>
      </c>
      <c r="CP33">
        <v>0</v>
      </c>
      <c r="CQ33">
        <v>0</v>
      </c>
      <c r="CR33">
        <v>1.0258064516129</v>
      </c>
      <c r="CS33">
        <v>0</v>
      </c>
      <c r="CT33">
        <v>285.816129032258</v>
      </c>
      <c r="CU33">
        <v>-0.467741935483871</v>
      </c>
      <c r="CV33">
        <v>39.061999999999998</v>
      </c>
      <c r="CW33">
        <v>44.06</v>
      </c>
      <c r="CX33">
        <v>41.523935483871</v>
      </c>
      <c r="CY33">
        <v>42.693096774193499</v>
      </c>
      <c r="CZ33">
        <v>40.191064516129003</v>
      </c>
      <c r="DA33">
        <v>0</v>
      </c>
      <c r="DB33">
        <v>0</v>
      </c>
      <c r="DC33">
        <v>0</v>
      </c>
      <c r="DD33">
        <v>1581696251</v>
      </c>
      <c r="DE33">
        <v>1.2115384615384599</v>
      </c>
      <c r="DF33">
        <v>1.19999980329046</v>
      </c>
      <c r="DG33">
        <v>335.41538407681298</v>
      </c>
      <c r="DH33">
        <v>286.49615384615402</v>
      </c>
      <c r="DI33">
        <v>15</v>
      </c>
      <c r="DJ33">
        <v>100</v>
      </c>
      <c r="DK33">
        <v>100</v>
      </c>
      <c r="DL33">
        <v>2.73</v>
      </c>
      <c r="DM33">
        <v>0.46500000000000002</v>
      </c>
      <c r="DN33">
        <v>2</v>
      </c>
      <c r="DO33">
        <v>344.56200000000001</v>
      </c>
      <c r="DP33">
        <v>682.99400000000003</v>
      </c>
      <c r="DQ33">
        <v>31.166399999999999</v>
      </c>
      <c r="DR33">
        <v>31.230499999999999</v>
      </c>
      <c r="DS33">
        <v>30.000399999999999</v>
      </c>
      <c r="DT33">
        <v>31.153400000000001</v>
      </c>
      <c r="DU33">
        <v>31.162500000000001</v>
      </c>
      <c r="DV33">
        <v>20.964600000000001</v>
      </c>
      <c r="DW33">
        <v>22.389500000000002</v>
      </c>
      <c r="DX33">
        <v>100</v>
      </c>
      <c r="DY33">
        <v>31.1523</v>
      </c>
      <c r="DZ33">
        <v>400</v>
      </c>
      <c r="EA33">
        <v>31.403300000000002</v>
      </c>
      <c r="EB33">
        <v>100.057</v>
      </c>
      <c r="EC33">
        <v>100.574</v>
      </c>
    </row>
    <row r="34" spans="1:133" x14ac:dyDescent="0.35">
      <c r="A34">
        <v>18</v>
      </c>
      <c r="B34">
        <v>1581696256</v>
      </c>
      <c r="C34">
        <v>132</v>
      </c>
      <c r="D34" t="s">
        <v>277</v>
      </c>
      <c r="E34" t="s">
        <v>278</v>
      </c>
      <c r="F34" t="s">
        <v>232</v>
      </c>
      <c r="G34" t="s">
        <v>233</v>
      </c>
      <c r="H34" t="s">
        <v>234</v>
      </c>
      <c r="I34" t="s">
        <v>235</v>
      </c>
      <c r="J34" t="s">
        <v>236</v>
      </c>
      <c r="K34" t="s">
        <v>237</v>
      </c>
      <c r="L34" t="s">
        <v>238</v>
      </c>
      <c r="M34" t="s">
        <v>239</v>
      </c>
      <c r="N34">
        <v>1581696247.37097</v>
      </c>
      <c r="O34">
        <f t="shared" si="0"/>
        <v>1.1199727335467157E-3</v>
      </c>
      <c r="P34">
        <f t="shared" si="1"/>
        <v>-0.78771816861147348</v>
      </c>
      <c r="Q34">
        <f t="shared" si="2"/>
        <v>400.59267741935503</v>
      </c>
      <c r="R34">
        <f t="shared" si="3"/>
        <v>406.56407040154863</v>
      </c>
      <c r="S34">
        <f t="shared" si="4"/>
        <v>40.557669532650678</v>
      </c>
      <c r="T34">
        <f t="shared" si="5"/>
        <v>39.961980437492329</v>
      </c>
      <c r="U34">
        <f t="shared" si="6"/>
        <v>9.1693578249454621E-2</v>
      </c>
      <c r="V34">
        <f t="shared" si="7"/>
        <v>2.2528471755870911</v>
      </c>
      <c r="W34">
        <f t="shared" si="8"/>
        <v>8.9669592096235318E-2</v>
      </c>
      <c r="X34">
        <f t="shared" si="9"/>
        <v>5.6221621149997375E-2</v>
      </c>
      <c r="Y34">
        <f t="shared" si="10"/>
        <v>0</v>
      </c>
      <c r="Z34">
        <f t="shared" si="11"/>
        <v>31.153415057983828</v>
      </c>
      <c r="AA34">
        <f t="shared" si="12"/>
        <v>31.012006451612901</v>
      </c>
      <c r="AB34">
        <f t="shared" si="13"/>
        <v>4.5144676238867083</v>
      </c>
      <c r="AC34">
        <f t="shared" si="14"/>
        <v>71.377816791474046</v>
      </c>
      <c r="AD34">
        <f t="shared" si="15"/>
        <v>3.3174115149695771</v>
      </c>
      <c r="AE34">
        <f t="shared" si="16"/>
        <v>4.6476785983258537</v>
      </c>
      <c r="AF34">
        <f t="shared" si="17"/>
        <v>1.1970561089171312</v>
      </c>
      <c r="AG34">
        <f t="shared" si="18"/>
        <v>-49.390797549410159</v>
      </c>
      <c r="AH34">
        <f t="shared" si="19"/>
        <v>62.067676850612216</v>
      </c>
      <c r="AI34">
        <f t="shared" si="20"/>
        <v>6.2031469235838355</v>
      </c>
      <c r="AJ34">
        <f t="shared" si="21"/>
        <v>18.880026224785894</v>
      </c>
      <c r="AK34">
        <v>-4.1260441296249499E-2</v>
      </c>
      <c r="AL34">
        <v>4.6318459968222203E-2</v>
      </c>
      <c r="AM34">
        <v>3.4603123024427398</v>
      </c>
      <c r="AN34">
        <v>0</v>
      </c>
      <c r="AO34">
        <v>0</v>
      </c>
      <c r="AP34">
        <f t="shared" si="22"/>
        <v>1</v>
      </c>
      <c r="AQ34">
        <f t="shared" si="23"/>
        <v>0</v>
      </c>
      <c r="AR34">
        <f t="shared" si="24"/>
        <v>51833.32940306107</v>
      </c>
      <c r="AS34" t="s">
        <v>240</v>
      </c>
      <c r="AT34">
        <v>0</v>
      </c>
      <c r="AU34">
        <v>0</v>
      </c>
      <c r="AV34">
        <f t="shared" si="25"/>
        <v>0</v>
      </c>
      <c r="AW34" t="e">
        <f t="shared" si="26"/>
        <v>#DIV/0!</v>
      </c>
      <c r="AX34">
        <v>0</v>
      </c>
      <c r="AY34" t="s">
        <v>240</v>
      </c>
      <c r="AZ34">
        <v>0</v>
      </c>
      <c r="BA34">
        <v>0</v>
      </c>
      <c r="BB34" t="e">
        <f t="shared" si="27"/>
        <v>#DIV/0!</v>
      </c>
      <c r="BC34">
        <v>0.5</v>
      </c>
      <c r="BD34">
        <f t="shared" si="28"/>
        <v>0</v>
      </c>
      <c r="BE34">
        <f t="shared" si="29"/>
        <v>-0.78771816861147348</v>
      </c>
      <c r="BF34" t="e">
        <f t="shared" si="30"/>
        <v>#DIV/0!</v>
      </c>
      <c r="BG34" t="e">
        <f t="shared" si="31"/>
        <v>#DIV/0!</v>
      </c>
      <c r="BH34" t="e">
        <f t="shared" si="32"/>
        <v>#DIV/0!</v>
      </c>
      <c r="BI34" t="e">
        <f t="shared" si="33"/>
        <v>#DIV/0!</v>
      </c>
      <c r="BJ34" t="s">
        <v>240</v>
      </c>
      <c r="BK34">
        <v>0</v>
      </c>
      <c r="BL34">
        <f t="shared" si="34"/>
        <v>0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 t="e">
        <f t="shared" si="38"/>
        <v>#DIV/0!</v>
      </c>
      <c r="BQ34">
        <f t="shared" si="39"/>
        <v>0</v>
      </c>
      <c r="BR34">
        <f t="shared" si="40"/>
        <v>0</v>
      </c>
      <c r="BS34">
        <f t="shared" si="41"/>
        <v>0</v>
      </c>
      <c r="BT34">
        <f t="shared" si="42"/>
        <v>0</v>
      </c>
      <c r="BU34">
        <v>6</v>
      </c>
      <c r="BV34">
        <v>0.5</v>
      </c>
      <c r="BW34" t="s">
        <v>241</v>
      </c>
      <c r="BX34">
        <v>1581696247.37097</v>
      </c>
      <c r="BY34">
        <v>400.59267741935503</v>
      </c>
      <c r="BZ34">
        <v>400.01145161290299</v>
      </c>
      <c r="CA34">
        <v>33.254877419354798</v>
      </c>
      <c r="CB34">
        <v>31.398864516128999</v>
      </c>
      <c r="CC34">
        <v>350.01745161290302</v>
      </c>
      <c r="CD34">
        <v>99.557161290322597</v>
      </c>
      <c r="CE34">
        <v>0.19998029032258099</v>
      </c>
      <c r="CF34">
        <v>31.523038709677401</v>
      </c>
      <c r="CG34">
        <v>31.012006451612901</v>
      </c>
      <c r="CH34">
        <v>999.9</v>
      </c>
      <c r="CI34">
        <v>0</v>
      </c>
      <c r="CJ34">
        <v>0</v>
      </c>
      <c r="CK34">
        <v>9994.4151612903206</v>
      </c>
      <c r="CL34">
        <v>0</v>
      </c>
      <c r="CM34">
        <v>4.1958038709677403</v>
      </c>
      <c r="CN34">
        <v>0</v>
      </c>
      <c r="CO34">
        <v>0</v>
      </c>
      <c r="CP34">
        <v>0</v>
      </c>
      <c r="CQ34">
        <v>0</v>
      </c>
      <c r="CR34">
        <v>1.51935483870968</v>
      </c>
      <c r="CS34">
        <v>0</v>
      </c>
      <c r="CT34">
        <v>294.77419354838702</v>
      </c>
      <c r="CU34">
        <v>-0.67096774193548403</v>
      </c>
      <c r="CV34">
        <v>39.066064516129003</v>
      </c>
      <c r="CW34">
        <v>44.061999999999998</v>
      </c>
      <c r="CX34">
        <v>41.499774193548397</v>
      </c>
      <c r="CY34">
        <v>42.693096774193499</v>
      </c>
      <c r="CZ34">
        <v>40.195129032258102</v>
      </c>
      <c r="DA34">
        <v>0</v>
      </c>
      <c r="DB34">
        <v>0</v>
      </c>
      <c r="DC34">
        <v>0</v>
      </c>
      <c r="DD34">
        <v>1581696255.8</v>
      </c>
      <c r="DE34">
        <v>2.3461538461538498</v>
      </c>
      <c r="DF34">
        <v>13.757264943060999</v>
      </c>
      <c r="DG34">
        <v>43.873504995784998</v>
      </c>
      <c r="DH34">
        <v>298.75</v>
      </c>
      <c r="DI34">
        <v>15</v>
      </c>
      <c r="DJ34">
        <v>100</v>
      </c>
      <c r="DK34">
        <v>100</v>
      </c>
      <c r="DL34">
        <v>2.73</v>
      </c>
      <c r="DM34">
        <v>0.46500000000000002</v>
      </c>
      <c r="DN34">
        <v>2</v>
      </c>
      <c r="DO34">
        <v>344.70800000000003</v>
      </c>
      <c r="DP34">
        <v>682.84100000000001</v>
      </c>
      <c r="DQ34">
        <v>31.1538</v>
      </c>
      <c r="DR34">
        <v>31.235299999999999</v>
      </c>
      <c r="DS34">
        <v>30.000499999999999</v>
      </c>
      <c r="DT34">
        <v>31.156099999999999</v>
      </c>
      <c r="DU34">
        <v>31.165199999999999</v>
      </c>
      <c r="DV34">
        <v>20.967400000000001</v>
      </c>
      <c r="DW34">
        <v>22.389500000000002</v>
      </c>
      <c r="DX34">
        <v>100</v>
      </c>
      <c r="DY34">
        <v>31.133900000000001</v>
      </c>
      <c r="DZ34">
        <v>400</v>
      </c>
      <c r="EA34">
        <v>31.406700000000001</v>
      </c>
      <c r="EB34">
        <v>100.056</v>
      </c>
      <c r="EC34">
        <v>100.571</v>
      </c>
    </row>
    <row r="35" spans="1:133" x14ac:dyDescent="0.35">
      <c r="A35">
        <v>19</v>
      </c>
      <c r="B35">
        <v>1581696261</v>
      </c>
      <c r="C35">
        <v>137</v>
      </c>
      <c r="D35" t="s">
        <v>279</v>
      </c>
      <c r="E35" t="s">
        <v>280</v>
      </c>
      <c r="F35" t="s">
        <v>232</v>
      </c>
      <c r="G35" t="s">
        <v>233</v>
      </c>
      <c r="H35" t="s">
        <v>234</v>
      </c>
      <c r="I35" t="s">
        <v>235</v>
      </c>
      <c r="J35" t="s">
        <v>236</v>
      </c>
      <c r="K35" t="s">
        <v>237</v>
      </c>
      <c r="L35" t="s">
        <v>238</v>
      </c>
      <c r="M35" t="s">
        <v>239</v>
      </c>
      <c r="N35">
        <v>1581696252.37097</v>
      </c>
      <c r="O35">
        <f t="shared" si="0"/>
        <v>1.1183505124020157E-3</v>
      </c>
      <c r="P35">
        <f t="shared" si="1"/>
        <v>-0.78796186204704799</v>
      </c>
      <c r="Q35">
        <f t="shared" si="2"/>
        <v>400.56816129032302</v>
      </c>
      <c r="R35">
        <f t="shared" si="3"/>
        <v>406.57069453266968</v>
      </c>
      <c r="S35">
        <f t="shared" si="4"/>
        <v>40.558451468873365</v>
      </c>
      <c r="T35">
        <f t="shared" si="5"/>
        <v>39.959654122006413</v>
      </c>
      <c r="U35">
        <f t="shared" si="6"/>
        <v>9.1459686267147233E-2</v>
      </c>
      <c r="V35">
        <f t="shared" si="7"/>
        <v>2.2536266213037948</v>
      </c>
      <c r="W35">
        <f t="shared" si="8"/>
        <v>8.9446570322392449E-2</v>
      </c>
      <c r="X35">
        <f t="shared" si="9"/>
        <v>5.6081286343836183E-2</v>
      </c>
      <c r="Y35">
        <f t="shared" si="10"/>
        <v>0</v>
      </c>
      <c r="Z35">
        <f t="shared" si="11"/>
        <v>31.153543716925935</v>
      </c>
      <c r="AA35">
        <f t="shared" si="12"/>
        <v>31.015919354838701</v>
      </c>
      <c r="AB35">
        <f t="shared" si="13"/>
        <v>4.5154748295400262</v>
      </c>
      <c r="AC35">
        <f t="shared" si="14"/>
        <v>71.374810202094864</v>
      </c>
      <c r="AD35">
        <f t="shared" si="15"/>
        <v>3.317173316371548</v>
      </c>
      <c r="AE35">
        <f t="shared" si="16"/>
        <v>4.647540647714659</v>
      </c>
      <c r="AF35">
        <f t="shared" si="17"/>
        <v>1.1983015131684782</v>
      </c>
      <c r="AG35">
        <f t="shared" si="18"/>
        <v>-49.319257596928892</v>
      </c>
      <c r="AH35">
        <f t="shared" si="19"/>
        <v>61.550250897883643</v>
      </c>
      <c r="AI35">
        <f t="shared" si="20"/>
        <v>6.1494096642784601</v>
      </c>
      <c r="AJ35">
        <f t="shared" si="21"/>
        <v>18.380402965233209</v>
      </c>
      <c r="AK35">
        <v>-4.1281452448119801E-2</v>
      </c>
      <c r="AL35">
        <v>4.6342046826874601E-2</v>
      </c>
      <c r="AM35">
        <v>3.4617066284748601</v>
      </c>
      <c r="AN35">
        <v>0</v>
      </c>
      <c r="AO35">
        <v>0</v>
      </c>
      <c r="AP35">
        <f t="shared" si="22"/>
        <v>1</v>
      </c>
      <c r="AQ35">
        <f t="shared" si="23"/>
        <v>0</v>
      </c>
      <c r="AR35">
        <f t="shared" si="24"/>
        <v>51858.742472210855</v>
      </c>
      <c r="AS35" t="s">
        <v>240</v>
      </c>
      <c r="AT35">
        <v>0</v>
      </c>
      <c r="AU35">
        <v>0</v>
      </c>
      <c r="AV35">
        <f t="shared" si="25"/>
        <v>0</v>
      </c>
      <c r="AW35" t="e">
        <f t="shared" si="26"/>
        <v>#DIV/0!</v>
      </c>
      <c r="AX35">
        <v>0</v>
      </c>
      <c r="AY35" t="s">
        <v>240</v>
      </c>
      <c r="AZ35">
        <v>0</v>
      </c>
      <c r="BA35">
        <v>0</v>
      </c>
      <c r="BB35" t="e">
        <f t="shared" si="27"/>
        <v>#DIV/0!</v>
      </c>
      <c r="BC35">
        <v>0.5</v>
      </c>
      <c r="BD35">
        <f t="shared" si="28"/>
        <v>0</v>
      </c>
      <c r="BE35">
        <f t="shared" si="29"/>
        <v>-0.78796186204704799</v>
      </c>
      <c r="BF35" t="e">
        <f t="shared" si="30"/>
        <v>#DIV/0!</v>
      </c>
      <c r="BG35" t="e">
        <f t="shared" si="31"/>
        <v>#DIV/0!</v>
      </c>
      <c r="BH35" t="e">
        <f t="shared" si="32"/>
        <v>#DIV/0!</v>
      </c>
      <c r="BI35" t="e">
        <f t="shared" si="33"/>
        <v>#DIV/0!</v>
      </c>
      <c r="BJ35" t="s">
        <v>240</v>
      </c>
      <c r="BK35">
        <v>0</v>
      </c>
      <c r="BL35">
        <f t="shared" si="34"/>
        <v>0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 t="e">
        <f t="shared" si="38"/>
        <v>#DIV/0!</v>
      </c>
      <c r="BQ35">
        <f t="shared" si="39"/>
        <v>0</v>
      </c>
      <c r="BR35">
        <f t="shared" si="40"/>
        <v>0</v>
      </c>
      <c r="BS35">
        <f t="shared" si="41"/>
        <v>0</v>
      </c>
      <c r="BT35">
        <f t="shared" si="42"/>
        <v>0</v>
      </c>
      <c r="BU35">
        <v>6</v>
      </c>
      <c r="BV35">
        <v>0.5</v>
      </c>
      <c r="BW35" t="s">
        <v>241</v>
      </c>
      <c r="BX35">
        <v>1581696252.37097</v>
      </c>
      <c r="BY35">
        <v>400.56816129032302</v>
      </c>
      <c r="BZ35">
        <v>399.98535483871001</v>
      </c>
      <c r="CA35">
        <v>33.252390322580602</v>
      </c>
      <c r="CB35">
        <v>31.399054838709699</v>
      </c>
      <c r="CC35">
        <v>350.01629032258103</v>
      </c>
      <c r="CD35">
        <v>99.557445161290303</v>
      </c>
      <c r="CE35">
        <v>0.19999435483871</v>
      </c>
      <c r="CF35">
        <v>31.522516129032301</v>
      </c>
      <c r="CG35">
        <v>31.015919354838701</v>
      </c>
      <c r="CH35">
        <v>999.9</v>
      </c>
      <c r="CI35">
        <v>0</v>
      </c>
      <c r="CJ35">
        <v>0</v>
      </c>
      <c r="CK35">
        <v>9999.4761290322604</v>
      </c>
      <c r="CL35">
        <v>0</v>
      </c>
      <c r="CM35">
        <v>4.2552880645161304</v>
      </c>
      <c r="CN35">
        <v>0</v>
      </c>
      <c r="CO35">
        <v>0</v>
      </c>
      <c r="CP35">
        <v>0</v>
      </c>
      <c r="CQ35">
        <v>0</v>
      </c>
      <c r="CR35">
        <v>2.6161290322580601</v>
      </c>
      <c r="CS35">
        <v>0</v>
      </c>
      <c r="CT35">
        <v>291.38709677419399</v>
      </c>
      <c r="CU35">
        <v>-1.25806451612903</v>
      </c>
      <c r="CV35">
        <v>39.066064516129003</v>
      </c>
      <c r="CW35">
        <v>44.061999999999998</v>
      </c>
      <c r="CX35">
        <v>41.497709677419301</v>
      </c>
      <c r="CY35">
        <v>42.705290322580602</v>
      </c>
      <c r="CZ35">
        <v>40.1991935483871</v>
      </c>
      <c r="DA35">
        <v>0</v>
      </c>
      <c r="DB35">
        <v>0</v>
      </c>
      <c r="DC35">
        <v>0</v>
      </c>
      <c r="DD35">
        <v>1581696261.2</v>
      </c>
      <c r="DE35">
        <v>3.9307692307692301</v>
      </c>
      <c r="DF35">
        <v>23.904273287158102</v>
      </c>
      <c r="DG35">
        <v>-302.43418782447401</v>
      </c>
      <c r="DH35">
        <v>286.89999999999998</v>
      </c>
      <c r="DI35">
        <v>15</v>
      </c>
      <c r="DJ35">
        <v>100</v>
      </c>
      <c r="DK35">
        <v>100</v>
      </c>
      <c r="DL35">
        <v>2.73</v>
      </c>
      <c r="DM35">
        <v>0.46500000000000002</v>
      </c>
      <c r="DN35">
        <v>2</v>
      </c>
      <c r="DO35">
        <v>344.68900000000002</v>
      </c>
      <c r="DP35">
        <v>682.85</v>
      </c>
      <c r="DQ35">
        <v>31.133800000000001</v>
      </c>
      <c r="DR35">
        <v>31.2393</v>
      </c>
      <c r="DS35">
        <v>30.000399999999999</v>
      </c>
      <c r="DT35">
        <v>31.159300000000002</v>
      </c>
      <c r="DU35">
        <v>31.167899999999999</v>
      </c>
      <c r="DV35">
        <v>20.9695</v>
      </c>
      <c r="DW35">
        <v>22.389500000000002</v>
      </c>
      <c r="DX35">
        <v>100</v>
      </c>
      <c r="DY35">
        <v>31.113600000000002</v>
      </c>
      <c r="DZ35">
        <v>400</v>
      </c>
      <c r="EA35">
        <v>31.407399999999999</v>
      </c>
      <c r="EB35">
        <v>100.056</v>
      </c>
      <c r="EC35">
        <v>100.571</v>
      </c>
    </row>
    <row r="36" spans="1:133" x14ac:dyDescent="0.35">
      <c r="A36">
        <v>20</v>
      </c>
      <c r="B36">
        <v>1581696266</v>
      </c>
      <c r="C36">
        <v>142</v>
      </c>
      <c r="D36" t="s">
        <v>281</v>
      </c>
      <c r="E36" t="s">
        <v>282</v>
      </c>
      <c r="F36" t="s">
        <v>232</v>
      </c>
      <c r="G36" t="s">
        <v>233</v>
      </c>
      <c r="H36" t="s">
        <v>234</v>
      </c>
      <c r="I36" t="s">
        <v>235</v>
      </c>
      <c r="J36" t="s">
        <v>236</v>
      </c>
      <c r="K36" t="s">
        <v>237</v>
      </c>
      <c r="L36" t="s">
        <v>238</v>
      </c>
      <c r="M36" t="s">
        <v>239</v>
      </c>
      <c r="N36">
        <v>1581696257.37097</v>
      </c>
      <c r="O36">
        <f t="shared" si="0"/>
        <v>1.1159310219580245E-3</v>
      </c>
      <c r="P36">
        <f t="shared" si="1"/>
        <v>-0.79417511457267365</v>
      </c>
      <c r="Q36">
        <f t="shared" si="2"/>
        <v>400.56864516129002</v>
      </c>
      <c r="R36">
        <f t="shared" si="3"/>
        <v>406.71535244064603</v>
      </c>
      <c r="S36">
        <f t="shared" si="4"/>
        <v>40.572869497603676</v>
      </c>
      <c r="T36">
        <f t="shared" si="5"/>
        <v>39.959689909499303</v>
      </c>
      <c r="U36">
        <f t="shared" si="6"/>
        <v>9.1196016108523098E-2</v>
      </c>
      <c r="V36">
        <f t="shared" si="7"/>
        <v>2.2530370209851203</v>
      </c>
      <c r="W36">
        <f t="shared" si="8"/>
        <v>8.9193842418508584E-2</v>
      </c>
      <c r="X36">
        <f t="shared" si="9"/>
        <v>5.5922377741981083E-2</v>
      </c>
      <c r="Y36">
        <f t="shared" si="10"/>
        <v>0</v>
      </c>
      <c r="Z36">
        <f t="shared" si="11"/>
        <v>31.152828116775616</v>
      </c>
      <c r="AA36">
        <f t="shared" si="12"/>
        <v>31.017025806451599</v>
      </c>
      <c r="AB36">
        <f t="shared" si="13"/>
        <v>4.515759672570363</v>
      </c>
      <c r="AC36">
        <f t="shared" si="14"/>
        <v>71.369579065672482</v>
      </c>
      <c r="AD36">
        <f t="shared" si="15"/>
        <v>3.3166615866130029</v>
      </c>
      <c r="AE36">
        <f t="shared" si="16"/>
        <v>4.6471642820831196</v>
      </c>
      <c r="AF36">
        <f t="shared" si="17"/>
        <v>1.1990980859573601</v>
      </c>
      <c r="AG36">
        <f t="shared" si="18"/>
        <v>-49.212558068348883</v>
      </c>
      <c r="AH36">
        <f t="shared" si="19"/>
        <v>61.226565364003328</v>
      </c>
      <c r="AI36">
        <f t="shared" si="20"/>
        <v>6.1186617509522714</v>
      </c>
      <c r="AJ36">
        <f t="shared" si="21"/>
        <v>18.132669046606715</v>
      </c>
      <c r="AK36">
        <v>-4.12655582616114E-2</v>
      </c>
      <c r="AL36">
        <v>4.63242042101117E-2</v>
      </c>
      <c r="AM36">
        <v>3.4606518931424599</v>
      </c>
      <c r="AN36">
        <v>0</v>
      </c>
      <c r="AO36">
        <v>0</v>
      </c>
      <c r="AP36">
        <f t="shared" si="22"/>
        <v>1</v>
      </c>
      <c r="AQ36">
        <f t="shared" si="23"/>
        <v>0</v>
      </c>
      <c r="AR36">
        <f t="shared" si="24"/>
        <v>51839.833368497093</v>
      </c>
      <c r="AS36" t="s">
        <v>240</v>
      </c>
      <c r="AT36">
        <v>0</v>
      </c>
      <c r="AU36">
        <v>0</v>
      </c>
      <c r="AV36">
        <f t="shared" si="25"/>
        <v>0</v>
      </c>
      <c r="AW36" t="e">
        <f t="shared" si="26"/>
        <v>#DIV/0!</v>
      </c>
      <c r="AX36">
        <v>0</v>
      </c>
      <c r="AY36" t="s">
        <v>240</v>
      </c>
      <c r="AZ36">
        <v>0</v>
      </c>
      <c r="BA36">
        <v>0</v>
      </c>
      <c r="BB36" t="e">
        <f t="shared" si="27"/>
        <v>#DIV/0!</v>
      </c>
      <c r="BC36">
        <v>0.5</v>
      </c>
      <c r="BD36">
        <f t="shared" si="28"/>
        <v>0</v>
      </c>
      <c r="BE36">
        <f t="shared" si="29"/>
        <v>-0.79417511457267365</v>
      </c>
      <c r="BF36" t="e">
        <f t="shared" si="30"/>
        <v>#DIV/0!</v>
      </c>
      <c r="BG36" t="e">
        <f t="shared" si="31"/>
        <v>#DIV/0!</v>
      </c>
      <c r="BH36" t="e">
        <f t="shared" si="32"/>
        <v>#DIV/0!</v>
      </c>
      <c r="BI36" t="e">
        <f t="shared" si="33"/>
        <v>#DIV/0!</v>
      </c>
      <c r="BJ36" t="s">
        <v>240</v>
      </c>
      <c r="BK36">
        <v>0</v>
      </c>
      <c r="BL36">
        <f t="shared" si="34"/>
        <v>0</v>
      </c>
      <c r="BM36" t="e">
        <f t="shared" si="35"/>
        <v>#DIV/0!</v>
      </c>
      <c r="BN36" t="e">
        <f t="shared" si="36"/>
        <v>#DIV/0!</v>
      </c>
      <c r="BO36" t="e">
        <f t="shared" si="37"/>
        <v>#DIV/0!</v>
      </c>
      <c r="BP36" t="e">
        <f t="shared" si="38"/>
        <v>#DIV/0!</v>
      </c>
      <c r="BQ36">
        <f t="shared" si="39"/>
        <v>0</v>
      </c>
      <c r="BR36">
        <f t="shared" si="40"/>
        <v>0</v>
      </c>
      <c r="BS36">
        <f t="shared" si="41"/>
        <v>0</v>
      </c>
      <c r="BT36">
        <f t="shared" si="42"/>
        <v>0</v>
      </c>
      <c r="BU36">
        <v>6</v>
      </c>
      <c r="BV36">
        <v>0.5</v>
      </c>
      <c r="BW36" t="s">
        <v>241</v>
      </c>
      <c r="BX36">
        <v>1581696257.37097</v>
      </c>
      <c r="BY36">
        <v>400.56864516129002</v>
      </c>
      <c r="BZ36">
        <v>399.97351612903202</v>
      </c>
      <c r="CA36">
        <v>33.247270967741898</v>
      </c>
      <c r="CB36">
        <v>31.3979</v>
      </c>
      <c r="CC36">
        <v>350.00961290322601</v>
      </c>
      <c r="CD36">
        <v>99.557448387096798</v>
      </c>
      <c r="CE36">
        <v>0.199959967741935</v>
      </c>
      <c r="CF36">
        <v>31.521090322580601</v>
      </c>
      <c r="CG36">
        <v>31.017025806451599</v>
      </c>
      <c r="CH36">
        <v>999.9</v>
      </c>
      <c r="CI36">
        <v>0</v>
      </c>
      <c r="CJ36">
        <v>0</v>
      </c>
      <c r="CK36">
        <v>9995.6258064516096</v>
      </c>
      <c r="CL36">
        <v>0</v>
      </c>
      <c r="CM36">
        <v>4.1425070967741897</v>
      </c>
      <c r="CN36">
        <v>0</v>
      </c>
      <c r="CO36">
        <v>0</v>
      </c>
      <c r="CP36">
        <v>0</v>
      </c>
      <c r="CQ36">
        <v>0</v>
      </c>
      <c r="CR36">
        <v>3.6806451612903199</v>
      </c>
      <c r="CS36">
        <v>0</v>
      </c>
      <c r="CT36">
        <v>276.98387096774201</v>
      </c>
      <c r="CU36">
        <v>-1.43548387096774</v>
      </c>
      <c r="CV36">
        <v>39.070129032258102</v>
      </c>
      <c r="CW36">
        <v>44.064032258064501</v>
      </c>
      <c r="CX36">
        <v>41.509903225806397</v>
      </c>
      <c r="CY36">
        <v>42.717483870967698</v>
      </c>
      <c r="CZ36">
        <v>40.197161290322597</v>
      </c>
      <c r="DA36">
        <v>0</v>
      </c>
      <c r="DB36">
        <v>0</v>
      </c>
      <c r="DC36">
        <v>0</v>
      </c>
      <c r="DD36">
        <v>1581696266</v>
      </c>
      <c r="DE36">
        <v>5.1038461538461499</v>
      </c>
      <c r="DF36">
        <v>2.9777775300438498</v>
      </c>
      <c r="DG36">
        <v>-129.38119601015001</v>
      </c>
      <c r="DH36">
        <v>273.74615384615402</v>
      </c>
      <c r="DI36">
        <v>15</v>
      </c>
      <c r="DJ36">
        <v>100</v>
      </c>
      <c r="DK36">
        <v>100</v>
      </c>
      <c r="DL36">
        <v>2.73</v>
      </c>
      <c r="DM36">
        <v>0.46500000000000002</v>
      </c>
      <c r="DN36">
        <v>2</v>
      </c>
      <c r="DO36">
        <v>344.60700000000003</v>
      </c>
      <c r="DP36">
        <v>682.92100000000005</v>
      </c>
      <c r="DQ36">
        <v>31.1111</v>
      </c>
      <c r="DR36">
        <v>31.242799999999999</v>
      </c>
      <c r="DS36">
        <v>30.000399999999999</v>
      </c>
      <c r="DT36">
        <v>31.162099999999999</v>
      </c>
      <c r="DU36">
        <v>31.17</v>
      </c>
      <c r="DV36">
        <v>20.970800000000001</v>
      </c>
      <c r="DW36">
        <v>22.389500000000002</v>
      </c>
      <c r="DX36">
        <v>100</v>
      </c>
      <c r="DY36">
        <v>31.099299999999999</v>
      </c>
      <c r="DZ36">
        <v>400</v>
      </c>
      <c r="EA36">
        <v>31.415600000000001</v>
      </c>
      <c r="EB36">
        <v>100.05500000000001</v>
      </c>
      <c r="EC36">
        <v>100.572</v>
      </c>
    </row>
    <row r="37" spans="1:133" x14ac:dyDescent="0.35">
      <c r="A37">
        <v>21</v>
      </c>
      <c r="B37">
        <v>1581696271</v>
      </c>
      <c r="C37">
        <v>147</v>
      </c>
      <c r="D37" t="s">
        <v>283</v>
      </c>
      <c r="E37" t="s">
        <v>284</v>
      </c>
      <c r="F37" t="s">
        <v>232</v>
      </c>
      <c r="G37" t="s">
        <v>233</v>
      </c>
      <c r="H37" t="s">
        <v>234</v>
      </c>
      <c r="I37" t="s">
        <v>235</v>
      </c>
      <c r="J37" t="s">
        <v>236</v>
      </c>
      <c r="K37" t="s">
        <v>237</v>
      </c>
      <c r="L37" t="s">
        <v>238</v>
      </c>
      <c r="M37" t="s">
        <v>239</v>
      </c>
      <c r="N37">
        <v>1581696262.37097</v>
      </c>
      <c r="O37">
        <f t="shared" si="0"/>
        <v>1.1127800748928327E-3</v>
      </c>
      <c r="P37">
        <f t="shared" si="1"/>
        <v>-0.79989862264290512</v>
      </c>
      <c r="Q37">
        <f t="shared" si="2"/>
        <v>400.57312903225801</v>
      </c>
      <c r="R37">
        <f t="shared" si="3"/>
        <v>406.86398007756816</v>
      </c>
      <c r="S37">
        <f t="shared" si="4"/>
        <v>40.58760382110016</v>
      </c>
      <c r="T37">
        <f t="shared" si="5"/>
        <v>39.960046252902742</v>
      </c>
      <c r="U37">
        <f t="shared" si="6"/>
        <v>9.0891791044629536E-2</v>
      </c>
      <c r="V37">
        <f t="shared" si="7"/>
        <v>2.2533324407055675</v>
      </c>
      <c r="W37">
        <f t="shared" si="8"/>
        <v>8.8903051020993926E-2</v>
      </c>
      <c r="X37">
        <f t="shared" si="9"/>
        <v>5.5739463030375469E-2</v>
      </c>
      <c r="Y37">
        <f t="shared" si="10"/>
        <v>0</v>
      </c>
      <c r="Z37">
        <f t="shared" si="11"/>
        <v>31.151485098572049</v>
      </c>
      <c r="AA37">
        <f t="shared" si="12"/>
        <v>31.016632258064501</v>
      </c>
      <c r="AB37">
        <f t="shared" si="13"/>
        <v>4.5156583563464316</v>
      </c>
      <c r="AC37">
        <f t="shared" si="14"/>
        <v>71.365891635787378</v>
      </c>
      <c r="AD37">
        <f t="shared" si="15"/>
        <v>3.3160332902320002</v>
      </c>
      <c r="AE37">
        <f t="shared" si="16"/>
        <v>4.6465240105949031</v>
      </c>
      <c r="AF37">
        <f t="shared" si="17"/>
        <v>1.1996250661144314</v>
      </c>
      <c r="AG37">
        <f t="shared" si="18"/>
        <v>-49.073601302773923</v>
      </c>
      <c r="AH37">
        <f t="shared" si="19"/>
        <v>60.987711351922705</v>
      </c>
      <c r="AI37">
        <f t="shared" si="20"/>
        <v>6.0939081520250493</v>
      </c>
      <c r="AJ37">
        <f t="shared" si="21"/>
        <v>18.008018201173833</v>
      </c>
      <c r="AK37">
        <v>-4.1273521584713903E-2</v>
      </c>
      <c r="AL37">
        <v>4.6333143737919698E-2</v>
      </c>
      <c r="AM37">
        <v>3.46118035532775</v>
      </c>
      <c r="AN37">
        <v>0</v>
      </c>
      <c r="AO37">
        <v>0</v>
      </c>
      <c r="AP37">
        <f t="shared" si="22"/>
        <v>1</v>
      </c>
      <c r="AQ37">
        <f t="shared" si="23"/>
        <v>0</v>
      </c>
      <c r="AR37">
        <f t="shared" si="24"/>
        <v>51849.837076567346</v>
      </c>
      <c r="AS37" t="s">
        <v>240</v>
      </c>
      <c r="AT37">
        <v>0</v>
      </c>
      <c r="AU37">
        <v>0</v>
      </c>
      <c r="AV37">
        <f t="shared" si="25"/>
        <v>0</v>
      </c>
      <c r="AW37" t="e">
        <f t="shared" si="26"/>
        <v>#DIV/0!</v>
      </c>
      <c r="AX37">
        <v>0</v>
      </c>
      <c r="AY37" t="s">
        <v>240</v>
      </c>
      <c r="AZ37">
        <v>0</v>
      </c>
      <c r="BA37">
        <v>0</v>
      </c>
      <c r="BB37" t="e">
        <f t="shared" si="27"/>
        <v>#DIV/0!</v>
      </c>
      <c r="BC37">
        <v>0.5</v>
      </c>
      <c r="BD37">
        <f t="shared" si="28"/>
        <v>0</v>
      </c>
      <c r="BE37">
        <f t="shared" si="29"/>
        <v>-0.79989862264290512</v>
      </c>
      <c r="BF37" t="e">
        <f t="shared" si="30"/>
        <v>#DIV/0!</v>
      </c>
      <c r="BG37" t="e">
        <f t="shared" si="31"/>
        <v>#DIV/0!</v>
      </c>
      <c r="BH37" t="e">
        <f t="shared" si="32"/>
        <v>#DIV/0!</v>
      </c>
      <c r="BI37" t="e">
        <f t="shared" si="33"/>
        <v>#DIV/0!</v>
      </c>
      <c r="BJ37" t="s">
        <v>240</v>
      </c>
      <c r="BK37">
        <v>0</v>
      </c>
      <c r="BL37">
        <f t="shared" si="34"/>
        <v>0</v>
      </c>
      <c r="BM37" t="e">
        <f t="shared" si="35"/>
        <v>#DIV/0!</v>
      </c>
      <c r="BN37" t="e">
        <f t="shared" si="36"/>
        <v>#DIV/0!</v>
      </c>
      <c r="BO37" t="e">
        <f t="shared" si="37"/>
        <v>#DIV/0!</v>
      </c>
      <c r="BP37" t="e">
        <f t="shared" si="38"/>
        <v>#DIV/0!</v>
      </c>
      <c r="BQ37">
        <f t="shared" si="39"/>
        <v>0</v>
      </c>
      <c r="BR37">
        <f t="shared" si="40"/>
        <v>0</v>
      </c>
      <c r="BS37">
        <f t="shared" si="41"/>
        <v>0</v>
      </c>
      <c r="BT37">
        <f t="shared" si="42"/>
        <v>0</v>
      </c>
      <c r="BU37">
        <v>6</v>
      </c>
      <c r="BV37">
        <v>0.5</v>
      </c>
      <c r="BW37" t="s">
        <v>241</v>
      </c>
      <c r="BX37">
        <v>1581696262.37097</v>
      </c>
      <c r="BY37">
        <v>400.57312903225801</v>
      </c>
      <c r="BZ37">
        <v>399.96603225806501</v>
      </c>
      <c r="CA37">
        <v>33.241048387096797</v>
      </c>
      <c r="CB37">
        <v>31.396883870967699</v>
      </c>
      <c r="CC37">
        <v>350.00893548387103</v>
      </c>
      <c r="CD37">
        <v>99.557206451612899</v>
      </c>
      <c r="CE37">
        <v>0.199974838709677</v>
      </c>
      <c r="CF37">
        <v>31.518664516129</v>
      </c>
      <c r="CG37">
        <v>31.016632258064501</v>
      </c>
      <c r="CH37">
        <v>999.9</v>
      </c>
      <c r="CI37">
        <v>0</v>
      </c>
      <c r="CJ37">
        <v>0</v>
      </c>
      <c r="CK37">
        <v>9997.5790322580597</v>
      </c>
      <c r="CL37">
        <v>0</v>
      </c>
      <c r="CM37">
        <v>4.1098216129032297</v>
      </c>
      <c r="CN37">
        <v>0</v>
      </c>
      <c r="CO37">
        <v>0</v>
      </c>
      <c r="CP37">
        <v>0</v>
      </c>
      <c r="CQ37">
        <v>0</v>
      </c>
      <c r="CR37">
        <v>3.45806451612903</v>
      </c>
      <c r="CS37">
        <v>0</v>
      </c>
      <c r="CT37">
        <v>285.93870967741901</v>
      </c>
      <c r="CU37">
        <v>-1.45161290322581</v>
      </c>
      <c r="CV37">
        <v>39.0741935483871</v>
      </c>
      <c r="CW37">
        <v>44.076225806451603</v>
      </c>
      <c r="CX37">
        <v>41.542129032258103</v>
      </c>
      <c r="CY37">
        <v>42.733741935483899</v>
      </c>
      <c r="CZ37">
        <v>40.197161290322597</v>
      </c>
      <c r="DA37">
        <v>0</v>
      </c>
      <c r="DB37">
        <v>0</v>
      </c>
      <c r="DC37">
        <v>0</v>
      </c>
      <c r="DD37">
        <v>1581696270.8</v>
      </c>
      <c r="DE37">
        <v>4.8269230769230802</v>
      </c>
      <c r="DF37">
        <v>-18.170940585130001</v>
      </c>
      <c r="DG37">
        <v>452.51623951076698</v>
      </c>
      <c r="DH37">
        <v>286.85000000000002</v>
      </c>
      <c r="DI37">
        <v>15</v>
      </c>
      <c r="DJ37">
        <v>100</v>
      </c>
      <c r="DK37">
        <v>100</v>
      </c>
      <c r="DL37">
        <v>2.73</v>
      </c>
      <c r="DM37">
        <v>0.46500000000000002</v>
      </c>
      <c r="DN37">
        <v>2</v>
      </c>
      <c r="DO37">
        <v>344.62200000000001</v>
      </c>
      <c r="DP37">
        <v>682.87599999999998</v>
      </c>
      <c r="DQ37">
        <v>31.095300000000002</v>
      </c>
      <c r="DR37">
        <v>31.2469</v>
      </c>
      <c r="DS37">
        <v>30.000299999999999</v>
      </c>
      <c r="DT37">
        <v>31.1648</v>
      </c>
      <c r="DU37">
        <v>31.172000000000001</v>
      </c>
      <c r="DV37">
        <v>20.97</v>
      </c>
      <c r="DW37">
        <v>22.389500000000002</v>
      </c>
      <c r="DX37">
        <v>100</v>
      </c>
      <c r="DY37">
        <v>31.082899999999999</v>
      </c>
      <c r="DZ37">
        <v>400</v>
      </c>
      <c r="EA37">
        <v>31.419499999999999</v>
      </c>
      <c r="EB37">
        <v>100.05</v>
      </c>
      <c r="EC37">
        <v>100.57299999999999</v>
      </c>
    </row>
    <row r="38" spans="1:133" x14ac:dyDescent="0.35">
      <c r="A38">
        <v>22</v>
      </c>
      <c r="B38">
        <v>1581696276</v>
      </c>
      <c r="C38">
        <v>152</v>
      </c>
      <c r="D38" t="s">
        <v>285</v>
      </c>
      <c r="E38" t="s">
        <v>286</v>
      </c>
      <c r="F38" t="s">
        <v>232</v>
      </c>
      <c r="G38" t="s">
        <v>233</v>
      </c>
      <c r="H38" t="s">
        <v>234</v>
      </c>
      <c r="I38" t="s">
        <v>235</v>
      </c>
      <c r="J38" t="s">
        <v>236</v>
      </c>
      <c r="K38" t="s">
        <v>237</v>
      </c>
      <c r="L38" t="s">
        <v>238</v>
      </c>
      <c r="M38" t="s">
        <v>239</v>
      </c>
      <c r="N38">
        <v>1581696267.37097</v>
      </c>
      <c r="O38">
        <f t="shared" si="0"/>
        <v>1.1096412958245794E-3</v>
      </c>
      <c r="P38">
        <f t="shared" si="1"/>
        <v>-0.78853177182068979</v>
      </c>
      <c r="Q38">
        <f t="shared" si="2"/>
        <v>400.58722580645201</v>
      </c>
      <c r="R38">
        <f t="shared" si="3"/>
        <v>406.71685204011322</v>
      </c>
      <c r="S38">
        <f t="shared" si="4"/>
        <v>40.573035900349993</v>
      </c>
      <c r="T38">
        <f t="shared" si="5"/>
        <v>39.961560019804146</v>
      </c>
      <c r="U38">
        <f t="shared" si="6"/>
        <v>9.0610432593291074E-2</v>
      </c>
      <c r="V38">
        <f t="shared" si="7"/>
        <v>2.2528232285962231</v>
      </c>
      <c r="W38">
        <f t="shared" si="8"/>
        <v>8.8633405408758206E-2</v>
      </c>
      <c r="X38">
        <f t="shared" si="9"/>
        <v>5.5569913613504565E-2</v>
      </c>
      <c r="Y38">
        <f t="shared" si="10"/>
        <v>0</v>
      </c>
      <c r="Z38">
        <f t="shared" si="11"/>
        <v>31.151235489777928</v>
      </c>
      <c r="AA38">
        <f t="shared" si="12"/>
        <v>31.015429032258101</v>
      </c>
      <c r="AB38">
        <f t="shared" si="13"/>
        <v>4.515348606729173</v>
      </c>
      <c r="AC38">
        <f t="shared" si="14"/>
        <v>71.35843743785189</v>
      </c>
      <c r="AD38">
        <f t="shared" si="15"/>
        <v>3.315459113317186</v>
      </c>
      <c r="AE38">
        <f t="shared" si="16"/>
        <v>4.6462047549803964</v>
      </c>
      <c r="AF38">
        <f t="shared" si="17"/>
        <v>1.199889493411987</v>
      </c>
      <c r="AG38">
        <f t="shared" si="18"/>
        <v>-48.93518114586395</v>
      </c>
      <c r="AH38">
        <f t="shared" si="19"/>
        <v>60.973145663925955</v>
      </c>
      <c r="AI38">
        <f t="shared" si="20"/>
        <v>6.0937573515372279</v>
      </c>
      <c r="AJ38">
        <f t="shared" si="21"/>
        <v>18.131721869599232</v>
      </c>
      <c r="AK38">
        <v>-4.1259795872931701E-2</v>
      </c>
      <c r="AL38">
        <v>4.6317735424005697E-2</v>
      </c>
      <c r="AM38">
        <v>3.4602694674777301</v>
      </c>
      <c r="AN38">
        <v>0</v>
      </c>
      <c r="AO38">
        <v>0</v>
      </c>
      <c r="AP38">
        <f t="shared" si="22"/>
        <v>1</v>
      </c>
      <c r="AQ38">
        <f t="shared" si="23"/>
        <v>0</v>
      </c>
      <c r="AR38">
        <f t="shared" si="24"/>
        <v>51833.508220241441</v>
      </c>
      <c r="AS38" t="s">
        <v>240</v>
      </c>
      <c r="AT38">
        <v>0</v>
      </c>
      <c r="AU38">
        <v>0</v>
      </c>
      <c r="AV38">
        <f t="shared" si="25"/>
        <v>0</v>
      </c>
      <c r="AW38" t="e">
        <f t="shared" si="26"/>
        <v>#DIV/0!</v>
      </c>
      <c r="AX38">
        <v>0</v>
      </c>
      <c r="AY38" t="s">
        <v>240</v>
      </c>
      <c r="AZ38">
        <v>0</v>
      </c>
      <c r="BA38">
        <v>0</v>
      </c>
      <c r="BB38" t="e">
        <f t="shared" si="27"/>
        <v>#DIV/0!</v>
      </c>
      <c r="BC38">
        <v>0.5</v>
      </c>
      <c r="BD38">
        <f t="shared" si="28"/>
        <v>0</v>
      </c>
      <c r="BE38">
        <f t="shared" si="29"/>
        <v>-0.78853177182068979</v>
      </c>
      <c r="BF38" t="e">
        <f t="shared" si="30"/>
        <v>#DIV/0!</v>
      </c>
      <c r="BG38" t="e">
        <f t="shared" si="31"/>
        <v>#DIV/0!</v>
      </c>
      <c r="BH38" t="e">
        <f t="shared" si="32"/>
        <v>#DIV/0!</v>
      </c>
      <c r="BI38" t="e">
        <f t="shared" si="33"/>
        <v>#DIV/0!</v>
      </c>
      <c r="BJ38" t="s">
        <v>240</v>
      </c>
      <c r="BK38">
        <v>0</v>
      </c>
      <c r="BL38">
        <f t="shared" si="34"/>
        <v>0</v>
      </c>
      <c r="BM38" t="e">
        <f t="shared" si="35"/>
        <v>#DIV/0!</v>
      </c>
      <c r="BN38" t="e">
        <f t="shared" si="36"/>
        <v>#DIV/0!</v>
      </c>
      <c r="BO38" t="e">
        <f t="shared" si="37"/>
        <v>#DIV/0!</v>
      </c>
      <c r="BP38" t="e">
        <f t="shared" si="38"/>
        <v>#DIV/0!</v>
      </c>
      <c r="BQ38">
        <f t="shared" si="39"/>
        <v>0</v>
      </c>
      <c r="BR38">
        <f t="shared" si="40"/>
        <v>0</v>
      </c>
      <c r="BS38">
        <f t="shared" si="41"/>
        <v>0</v>
      </c>
      <c r="BT38">
        <f t="shared" si="42"/>
        <v>0</v>
      </c>
      <c r="BU38">
        <v>6</v>
      </c>
      <c r="BV38">
        <v>0.5</v>
      </c>
      <c r="BW38" t="s">
        <v>241</v>
      </c>
      <c r="BX38">
        <v>1581696267.37097</v>
      </c>
      <c r="BY38">
        <v>400.58722580645201</v>
      </c>
      <c r="BZ38">
        <v>399.99748387096798</v>
      </c>
      <c r="CA38">
        <v>33.235203225806401</v>
      </c>
      <c r="CB38">
        <v>31.396222580645201</v>
      </c>
      <c r="CC38">
        <v>350.00764516128999</v>
      </c>
      <c r="CD38">
        <v>99.557451612903193</v>
      </c>
      <c r="CE38">
        <v>0.199998064516129</v>
      </c>
      <c r="CF38">
        <v>31.5174548387097</v>
      </c>
      <c r="CG38">
        <v>31.015429032258101</v>
      </c>
      <c r="CH38">
        <v>999.9</v>
      </c>
      <c r="CI38">
        <v>0</v>
      </c>
      <c r="CJ38">
        <v>0</v>
      </c>
      <c r="CK38">
        <v>9994.2296774193492</v>
      </c>
      <c r="CL38">
        <v>0</v>
      </c>
      <c r="CM38">
        <v>4.30645193548387</v>
      </c>
      <c r="CN38">
        <v>0</v>
      </c>
      <c r="CO38">
        <v>0</v>
      </c>
      <c r="CP38">
        <v>0</v>
      </c>
      <c r="CQ38">
        <v>0</v>
      </c>
      <c r="CR38">
        <v>3.36774193548387</v>
      </c>
      <c r="CS38">
        <v>0</v>
      </c>
      <c r="CT38">
        <v>316.703225806452</v>
      </c>
      <c r="CU38">
        <v>-1.0548387096774201</v>
      </c>
      <c r="CV38">
        <v>39.070129032258102</v>
      </c>
      <c r="CW38">
        <v>44.080290322580602</v>
      </c>
      <c r="CX38">
        <v>41.556258064516101</v>
      </c>
      <c r="CY38">
        <v>42.745935483871001</v>
      </c>
      <c r="CZ38">
        <v>40.193096774193499</v>
      </c>
      <c r="DA38">
        <v>0</v>
      </c>
      <c r="DB38">
        <v>0</v>
      </c>
      <c r="DC38">
        <v>0</v>
      </c>
      <c r="DD38">
        <v>1581696276.2</v>
      </c>
      <c r="DE38">
        <v>3.66923076923077</v>
      </c>
      <c r="DF38">
        <v>-0.29401749473816502</v>
      </c>
      <c r="DG38">
        <v>531.66495760093096</v>
      </c>
      <c r="DH38">
        <v>326.38461538461502</v>
      </c>
      <c r="DI38">
        <v>15</v>
      </c>
      <c r="DJ38">
        <v>100</v>
      </c>
      <c r="DK38">
        <v>100</v>
      </c>
      <c r="DL38">
        <v>2.73</v>
      </c>
      <c r="DM38">
        <v>0.46500000000000002</v>
      </c>
      <c r="DN38">
        <v>2</v>
      </c>
      <c r="DO38">
        <v>344.78100000000001</v>
      </c>
      <c r="DP38">
        <v>682.67600000000004</v>
      </c>
      <c r="DQ38">
        <v>31.078099999999999</v>
      </c>
      <c r="DR38">
        <v>31.251000000000001</v>
      </c>
      <c r="DS38">
        <v>30.000399999999999</v>
      </c>
      <c r="DT38">
        <v>31.1677</v>
      </c>
      <c r="DU38">
        <v>31.174800000000001</v>
      </c>
      <c r="DV38">
        <v>20.965299999999999</v>
      </c>
      <c r="DW38">
        <v>22.389500000000002</v>
      </c>
      <c r="DX38">
        <v>100</v>
      </c>
      <c r="DY38">
        <v>31.069299999999998</v>
      </c>
      <c r="DZ38">
        <v>400</v>
      </c>
      <c r="EA38">
        <v>31.424199999999999</v>
      </c>
      <c r="EB38">
        <v>100.051</v>
      </c>
      <c r="EC38">
        <v>100.57</v>
      </c>
    </row>
    <row r="39" spans="1:133" x14ac:dyDescent="0.35">
      <c r="A39">
        <v>23</v>
      </c>
      <c r="B39">
        <v>1581696281</v>
      </c>
      <c r="C39">
        <v>157</v>
      </c>
      <c r="D39" t="s">
        <v>287</v>
      </c>
      <c r="E39" t="s">
        <v>288</v>
      </c>
      <c r="F39" t="s">
        <v>232</v>
      </c>
      <c r="G39" t="s">
        <v>233</v>
      </c>
      <c r="H39" t="s">
        <v>234</v>
      </c>
      <c r="I39" t="s">
        <v>235</v>
      </c>
      <c r="J39" t="s">
        <v>236</v>
      </c>
      <c r="K39" t="s">
        <v>237</v>
      </c>
      <c r="L39" t="s">
        <v>238</v>
      </c>
      <c r="M39" t="s">
        <v>239</v>
      </c>
      <c r="N39">
        <v>1581696272.37097</v>
      </c>
      <c r="O39">
        <f t="shared" si="0"/>
        <v>1.1065899966837022E-3</v>
      </c>
      <c r="P39">
        <f t="shared" si="1"/>
        <v>-0.77101734025583057</v>
      </c>
      <c r="Q39">
        <f t="shared" si="2"/>
        <v>400.60803225806501</v>
      </c>
      <c r="R39">
        <f t="shared" si="3"/>
        <v>406.46693128724201</v>
      </c>
      <c r="S39">
        <f t="shared" si="4"/>
        <v>40.54795416866407</v>
      </c>
      <c r="T39">
        <f t="shared" si="5"/>
        <v>39.963487509687532</v>
      </c>
      <c r="U39">
        <f t="shared" si="6"/>
        <v>9.0294860307465585E-2</v>
      </c>
      <c r="V39">
        <f t="shared" si="7"/>
        <v>2.2532100156930874</v>
      </c>
      <c r="W39">
        <f t="shared" si="8"/>
        <v>8.8331748459658382E-2</v>
      </c>
      <c r="X39">
        <f t="shared" si="9"/>
        <v>5.5380165799659306E-2</v>
      </c>
      <c r="Y39">
        <f t="shared" si="10"/>
        <v>0</v>
      </c>
      <c r="Z39">
        <f t="shared" si="11"/>
        <v>31.151363716228055</v>
      </c>
      <c r="AA39">
        <f t="shared" si="12"/>
        <v>31.017003225806501</v>
      </c>
      <c r="AB39">
        <f t="shared" si="13"/>
        <v>4.5157538592908706</v>
      </c>
      <c r="AC39">
        <f t="shared" si="14"/>
        <v>71.354117226620446</v>
      </c>
      <c r="AD39">
        <f t="shared" si="15"/>
        <v>3.3150822299035014</v>
      </c>
      <c r="AE39">
        <f t="shared" si="16"/>
        <v>4.6459578770693932</v>
      </c>
      <c r="AF39">
        <f t="shared" si="17"/>
        <v>1.2006716293873692</v>
      </c>
      <c r="AG39">
        <f t="shared" si="18"/>
        <v>-48.800618853751267</v>
      </c>
      <c r="AH39">
        <f t="shared" si="19"/>
        <v>60.678750928967503</v>
      </c>
      <c r="AI39">
        <f t="shared" si="20"/>
        <v>6.0633130973718794</v>
      </c>
      <c r="AJ39">
        <f t="shared" si="21"/>
        <v>17.941445172588118</v>
      </c>
      <c r="AK39">
        <v>-4.12702213855798E-2</v>
      </c>
      <c r="AL39">
        <v>4.6329438975278303E-2</v>
      </c>
      <c r="AM39">
        <v>3.4609613517222901</v>
      </c>
      <c r="AN39">
        <v>0</v>
      </c>
      <c r="AO39">
        <v>0</v>
      </c>
      <c r="AP39">
        <f t="shared" si="22"/>
        <v>1</v>
      </c>
      <c r="AQ39">
        <f t="shared" si="23"/>
        <v>0</v>
      </c>
      <c r="AR39">
        <f t="shared" si="24"/>
        <v>51846.223334061455</v>
      </c>
      <c r="AS39" t="s">
        <v>240</v>
      </c>
      <c r="AT39">
        <v>0</v>
      </c>
      <c r="AU39">
        <v>0</v>
      </c>
      <c r="AV39">
        <f t="shared" si="25"/>
        <v>0</v>
      </c>
      <c r="AW39" t="e">
        <f t="shared" si="26"/>
        <v>#DIV/0!</v>
      </c>
      <c r="AX39">
        <v>0</v>
      </c>
      <c r="AY39" t="s">
        <v>240</v>
      </c>
      <c r="AZ39">
        <v>0</v>
      </c>
      <c r="BA39">
        <v>0</v>
      </c>
      <c r="BB39" t="e">
        <f t="shared" si="27"/>
        <v>#DIV/0!</v>
      </c>
      <c r="BC39">
        <v>0.5</v>
      </c>
      <c r="BD39">
        <f t="shared" si="28"/>
        <v>0</v>
      </c>
      <c r="BE39">
        <f t="shared" si="29"/>
        <v>-0.77101734025583057</v>
      </c>
      <c r="BF39" t="e">
        <f t="shared" si="30"/>
        <v>#DIV/0!</v>
      </c>
      <c r="BG39" t="e">
        <f t="shared" si="31"/>
        <v>#DIV/0!</v>
      </c>
      <c r="BH39" t="e">
        <f t="shared" si="32"/>
        <v>#DIV/0!</v>
      </c>
      <c r="BI39" t="e">
        <f t="shared" si="33"/>
        <v>#DIV/0!</v>
      </c>
      <c r="BJ39" t="s">
        <v>240</v>
      </c>
      <c r="BK39">
        <v>0</v>
      </c>
      <c r="BL39">
        <f t="shared" si="34"/>
        <v>0</v>
      </c>
      <c r="BM39" t="e">
        <f t="shared" si="35"/>
        <v>#DIV/0!</v>
      </c>
      <c r="BN39" t="e">
        <f t="shared" si="36"/>
        <v>#DIV/0!</v>
      </c>
      <c r="BO39" t="e">
        <f t="shared" si="37"/>
        <v>#DIV/0!</v>
      </c>
      <c r="BP39" t="e">
        <f t="shared" si="38"/>
        <v>#DIV/0!</v>
      </c>
      <c r="BQ39">
        <f t="shared" si="39"/>
        <v>0</v>
      </c>
      <c r="BR39">
        <f t="shared" si="40"/>
        <v>0</v>
      </c>
      <c r="BS39">
        <f t="shared" si="41"/>
        <v>0</v>
      </c>
      <c r="BT39">
        <f t="shared" si="42"/>
        <v>0</v>
      </c>
      <c r="BU39">
        <v>6</v>
      </c>
      <c r="BV39">
        <v>0.5</v>
      </c>
      <c r="BW39" t="s">
        <v>241</v>
      </c>
      <c r="BX39">
        <v>1581696272.37097</v>
      </c>
      <c r="BY39">
        <v>400.60803225806501</v>
      </c>
      <c r="BZ39">
        <v>400.046258064516</v>
      </c>
      <c r="CA39">
        <v>33.231548387096801</v>
      </c>
      <c r="CB39">
        <v>31.397616129032301</v>
      </c>
      <c r="CC39">
        <v>350.00735483871</v>
      </c>
      <c r="CD39">
        <v>99.557100000000005</v>
      </c>
      <c r="CE39">
        <v>0.19997996774193499</v>
      </c>
      <c r="CF39">
        <v>31.516519354838699</v>
      </c>
      <c r="CG39">
        <v>31.017003225806501</v>
      </c>
      <c r="CH39">
        <v>999.9</v>
      </c>
      <c r="CI39">
        <v>0</v>
      </c>
      <c r="CJ39">
        <v>0</v>
      </c>
      <c r="CK39">
        <v>9996.7903225806494</v>
      </c>
      <c r="CL39">
        <v>0</v>
      </c>
      <c r="CM39">
        <v>4.5559948387096796</v>
      </c>
      <c r="CN39">
        <v>0</v>
      </c>
      <c r="CO39">
        <v>0</v>
      </c>
      <c r="CP39">
        <v>0</v>
      </c>
      <c r="CQ39">
        <v>0</v>
      </c>
      <c r="CR39">
        <v>2.7870967741935502</v>
      </c>
      <c r="CS39">
        <v>0</v>
      </c>
      <c r="CT39">
        <v>341.693548387097</v>
      </c>
      <c r="CU39">
        <v>-1.0774193548387101</v>
      </c>
      <c r="CV39">
        <v>39.076225806451603</v>
      </c>
      <c r="CW39">
        <v>44.094516129032201</v>
      </c>
      <c r="CX39">
        <v>41.568322580645201</v>
      </c>
      <c r="CY39">
        <v>42.75</v>
      </c>
      <c r="CZ39">
        <v>40.193096774193499</v>
      </c>
      <c r="DA39">
        <v>0</v>
      </c>
      <c r="DB39">
        <v>0</v>
      </c>
      <c r="DC39">
        <v>0</v>
      </c>
      <c r="DD39">
        <v>1581696281</v>
      </c>
      <c r="DE39">
        <v>3.4461538461538499</v>
      </c>
      <c r="DF39">
        <v>-2.38632524010817</v>
      </c>
      <c r="DG39">
        <v>77.305982925822505</v>
      </c>
      <c r="DH39">
        <v>351.06923076923101</v>
      </c>
      <c r="DI39">
        <v>15</v>
      </c>
      <c r="DJ39">
        <v>100</v>
      </c>
      <c r="DK39">
        <v>100</v>
      </c>
      <c r="DL39">
        <v>2.73</v>
      </c>
      <c r="DM39">
        <v>0.46500000000000002</v>
      </c>
      <c r="DN39">
        <v>2</v>
      </c>
      <c r="DO39">
        <v>344.71100000000001</v>
      </c>
      <c r="DP39">
        <v>682.82500000000005</v>
      </c>
      <c r="DQ39">
        <v>31.0641</v>
      </c>
      <c r="DR39">
        <v>31.254999999999999</v>
      </c>
      <c r="DS39">
        <v>30.0001</v>
      </c>
      <c r="DT39">
        <v>31.170500000000001</v>
      </c>
      <c r="DU39">
        <v>31.177399999999999</v>
      </c>
      <c r="DV39">
        <v>20.961200000000002</v>
      </c>
      <c r="DW39">
        <v>22.389500000000002</v>
      </c>
      <c r="DX39">
        <v>100</v>
      </c>
      <c r="DY39">
        <v>31.0474</v>
      </c>
      <c r="DZ39">
        <v>400</v>
      </c>
      <c r="EA39">
        <v>31.433399999999999</v>
      </c>
      <c r="EB39">
        <v>100.051</v>
      </c>
      <c r="EC39">
        <v>100.57</v>
      </c>
    </row>
    <row r="40" spans="1:133" x14ac:dyDescent="0.35">
      <c r="A40">
        <v>24</v>
      </c>
      <c r="B40">
        <v>1581696286</v>
      </c>
      <c r="C40">
        <v>162</v>
      </c>
      <c r="D40" t="s">
        <v>289</v>
      </c>
      <c r="E40" t="s">
        <v>290</v>
      </c>
      <c r="F40" t="s">
        <v>232</v>
      </c>
      <c r="G40" t="s">
        <v>233</v>
      </c>
      <c r="H40" t="s">
        <v>234</v>
      </c>
      <c r="I40" t="s">
        <v>235</v>
      </c>
      <c r="J40" t="s">
        <v>236</v>
      </c>
      <c r="K40" t="s">
        <v>237</v>
      </c>
      <c r="L40" t="s">
        <v>238</v>
      </c>
      <c r="M40" t="s">
        <v>239</v>
      </c>
      <c r="N40">
        <v>1581696277.37097</v>
      </c>
      <c r="O40">
        <f t="shared" si="0"/>
        <v>1.1042333237936944E-3</v>
      </c>
      <c r="P40">
        <f t="shared" si="1"/>
        <v>-0.76123353307554353</v>
      </c>
      <c r="Q40">
        <f t="shared" si="2"/>
        <v>400.60535483871001</v>
      </c>
      <c r="R40">
        <f t="shared" si="3"/>
        <v>406.31917997063152</v>
      </c>
      <c r="S40">
        <f t="shared" si="4"/>
        <v>40.533318474613154</v>
      </c>
      <c r="T40">
        <f t="shared" si="5"/>
        <v>39.963322507902539</v>
      </c>
      <c r="U40">
        <f t="shared" si="6"/>
        <v>9.0086381145487809E-2</v>
      </c>
      <c r="V40">
        <f t="shared" si="7"/>
        <v>2.2537760781553065</v>
      </c>
      <c r="W40">
        <f t="shared" si="8"/>
        <v>8.8132697621511796E-2</v>
      </c>
      <c r="X40">
        <f t="shared" si="9"/>
        <v>5.5254937843673385E-2</v>
      </c>
      <c r="Y40">
        <f t="shared" si="10"/>
        <v>0</v>
      </c>
      <c r="Z40">
        <f t="shared" si="11"/>
        <v>31.151204876826814</v>
      </c>
      <c r="AA40">
        <f t="shared" si="12"/>
        <v>31.016877419354799</v>
      </c>
      <c r="AB40">
        <f t="shared" si="13"/>
        <v>4.5157214711386366</v>
      </c>
      <c r="AC40">
        <f t="shared" si="14"/>
        <v>71.354247336306841</v>
      </c>
      <c r="AD40">
        <f t="shared" si="15"/>
        <v>3.3148963326844636</v>
      </c>
      <c r="AE40">
        <f t="shared" si="16"/>
        <v>4.6456888782817565</v>
      </c>
      <c r="AF40">
        <f t="shared" si="17"/>
        <v>1.200825138454173</v>
      </c>
      <c r="AG40">
        <f t="shared" si="18"/>
        <v>-48.696689579301925</v>
      </c>
      <c r="AH40">
        <f t="shared" si="19"/>
        <v>60.585423830758586</v>
      </c>
      <c r="AI40">
        <f t="shared" si="20"/>
        <v>6.0524326899727727</v>
      </c>
      <c r="AJ40">
        <f t="shared" si="21"/>
        <v>17.941166941429437</v>
      </c>
      <c r="AK40">
        <v>-4.1285482040321703E-2</v>
      </c>
      <c r="AL40">
        <v>4.63465703971329E-2</v>
      </c>
      <c r="AM40">
        <v>3.46197400922409</v>
      </c>
      <c r="AN40">
        <v>0</v>
      </c>
      <c r="AO40">
        <v>0</v>
      </c>
      <c r="AP40">
        <f t="shared" si="22"/>
        <v>1</v>
      </c>
      <c r="AQ40">
        <f t="shared" si="23"/>
        <v>0</v>
      </c>
      <c r="AR40">
        <f t="shared" si="24"/>
        <v>51864.790046780188</v>
      </c>
      <c r="AS40" t="s">
        <v>240</v>
      </c>
      <c r="AT40">
        <v>0</v>
      </c>
      <c r="AU40">
        <v>0</v>
      </c>
      <c r="AV40">
        <f t="shared" si="25"/>
        <v>0</v>
      </c>
      <c r="AW40" t="e">
        <f t="shared" si="26"/>
        <v>#DIV/0!</v>
      </c>
      <c r="AX40">
        <v>0</v>
      </c>
      <c r="AY40" t="s">
        <v>240</v>
      </c>
      <c r="AZ40">
        <v>0</v>
      </c>
      <c r="BA40">
        <v>0</v>
      </c>
      <c r="BB40" t="e">
        <f t="shared" si="27"/>
        <v>#DIV/0!</v>
      </c>
      <c r="BC40">
        <v>0.5</v>
      </c>
      <c r="BD40">
        <f t="shared" si="28"/>
        <v>0</v>
      </c>
      <c r="BE40">
        <f t="shared" si="29"/>
        <v>-0.76123353307554353</v>
      </c>
      <c r="BF40" t="e">
        <f t="shared" si="30"/>
        <v>#DIV/0!</v>
      </c>
      <c r="BG40" t="e">
        <f t="shared" si="31"/>
        <v>#DIV/0!</v>
      </c>
      <c r="BH40" t="e">
        <f t="shared" si="32"/>
        <v>#DIV/0!</v>
      </c>
      <c r="BI40" t="e">
        <f t="shared" si="33"/>
        <v>#DIV/0!</v>
      </c>
      <c r="BJ40" t="s">
        <v>240</v>
      </c>
      <c r="BK40">
        <v>0</v>
      </c>
      <c r="BL40">
        <f t="shared" si="34"/>
        <v>0</v>
      </c>
      <c r="BM40" t="e">
        <f t="shared" si="35"/>
        <v>#DIV/0!</v>
      </c>
      <c r="BN40" t="e">
        <f t="shared" si="36"/>
        <v>#DIV/0!</v>
      </c>
      <c r="BO40" t="e">
        <f t="shared" si="37"/>
        <v>#DIV/0!</v>
      </c>
      <c r="BP40" t="e">
        <f t="shared" si="38"/>
        <v>#DIV/0!</v>
      </c>
      <c r="BQ40">
        <f t="shared" si="39"/>
        <v>0</v>
      </c>
      <c r="BR40">
        <f t="shared" si="40"/>
        <v>0</v>
      </c>
      <c r="BS40">
        <f t="shared" si="41"/>
        <v>0</v>
      </c>
      <c r="BT40">
        <f t="shared" si="42"/>
        <v>0</v>
      </c>
      <c r="BU40">
        <v>6</v>
      </c>
      <c r="BV40">
        <v>0.5</v>
      </c>
      <c r="BW40" t="s">
        <v>241</v>
      </c>
      <c r="BX40">
        <v>1581696277.37097</v>
      </c>
      <c r="BY40">
        <v>400.60535483871001</v>
      </c>
      <c r="BZ40">
        <v>400.05874193548402</v>
      </c>
      <c r="CA40">
        <v>33.229599999999998</v>
      </c>
      <c r="CB40">
        <v>31.399612903225801</v>
      </c>
      <c r="CC40">
        <v>350.01561290322599</v>
      </c>
      <c r="CD40">
        <v>99.557325806451601</v>
      </c>
      <c r="CE40">
        <v>0.20000899999999999</v>
      </c>
      <c r="CF40">
        <v>31.515499999999999</v>
      </c>
      <c r="CG40">
        <v>31.016877419354799</v>
      </c>
      <c r="CH40">
        <v>999.9</v>
      </c>
      <c r="CI40">
        <v>0</v>
      </c>
      <c r="CJ40">
        <v>0</v>
      </c>
      <c r="CK40">
        <v>10000.4641935484</v>
      </c>
      <c r="CL40">
        <v>0</v>
      </c>
      <c r="CM40">
        <v>4.6986454838709699</v>
      </c>
      <c r="CN40">
        <v>0</v>
      </c>
      <c r="CO40">
        <v>0</v>
      </c>
      <c r="CP40">
        <v>0</v>
      </c>
      <c r="CQ40">
        <v>0</v>
      </c>
      <c r="CR40">
        <v>2.2516129032258099</v>
      </c>
      <c r="CS40">
        <v>0</v>
      </c>
      <c r="CT40">
        <v>352.37741935483899</v>
      </c>
      <c r="CU40">
        <v>-1.2548387096774201</v>
      </c>
      <c r="CV40">
        <v>39.0741935483871</v>
      </c>
      <c r="CW40">
        <v>44.098580645161299</v>
      </c>
      <c r="CX40">
        <v>41.564290322580597</v>
      </c>
      <c r="CY40">
        <v>42.75</v>
      </c>
      <c r="CZ40">
        <v>40.195129032258102</v>
      </c>
      <c r="DA40">
        <v>0</v>
      </c>
      <c r="DB40">
        <v>0</v>
      </c>
      <c r="DC40">
        <v>0</v>
      </c>
      <c r="DD40">
        <v>1581696285.8</v>
      </c>
      <c r="DE40">
        <v>3.1</v>
      </c>
      <c r="DF40">
        <v>-18.673504735221801</v>
      </c>
      <c r="DG40">
        <v>-193.83247877635699</v>
      </c>
      <c r="DH40">
        <v>352.98461538461498</v>
      </c>
      <c r="DI40">
        <v>15</v>
      </c>
      <c r="DJ40">
        <v>100</v>
      </c>
      <c r="DK40">
        <v>100</v>
      </c>
      <c r="DL40">
        <v>2.73</v>
      </c>
      <c r="DM40">
        <v>0.46500000000000002</v>
      </c>
      <c r="DN40">
        <v>2</v>
      </c>
      <c r="DO40">
        <v>344.78500000000003</v>
      </c>
      <c r="DP40">
        <v>682.57899999999995</v>
      </c>
      <c r="DQ40">
        <v>31.0444</v>
      </c>
      <c r="DR40">
        <v>31.258500000000002</v>
      </c>
      <c r="DS40">
        <v>30.0002</v>
      </c>
      <c r="DT40">
        <v>31.173200000000001</v>
      </c>
      <c r="DU40">
        <v>31.180199999999999</v>
      </c>
      <c r="DV40">
        <v>20.9634</v>
      </c>
      <c r="DW40">
        <v>22.389500000000002</v>
      </c>
      <c r="DX40">
        <v>100</v>
      </c>
      <c r="DY40">
        <v>31.032299999999999</v>
      </c>
      <c r="DZ40">
        <v>400</v>
      </c>
      <c r="EA40">
        <v>31.432500000000001</v>
      </c>
      <c r="EB40">
        <v>100.051</v>
      </c>
      <c r="EC40">
        <v>100.571</v>
      </c>
    </row>
    <row r="41" spans="1:133" x14ac:dyDescent="0.35">
      <c r="A41">
        <v>25</v>
      </c>
      <c r="B41">
        <v>1581696291</v>
      </c>
      <c r="C41">
        <v>167</v>
      </c>
      <c r="D41" t="s">
        <v>291</v>
      </c>
      <c r="E41" t="s">
        <v>292</v>
      </c>
      <c r="F41" t="s">
        <v>232</v>
      </c>
      <c r="G41" t="s">
        <v>233</v>
      </c>
      <c r="H41" t="s">
        <v>234</v>
      </c>
      <c r="I41" t="s">
        <v>235</v>
      </c>
      <c r="J41" t="s">
        <v>236</v>
      </c>
      <c r="K41" t="s">
        <v>237</v>
      </c>
      <c r="L41" t="s">
        <v>238</v>
      </c>
      <c r="M41" t="s">
        <v>239</v>
      </c>
      <c r="N41">
        <v>1581696282.37097</v>
      </c>
      <c r="O41">
        <f t="shared" si="0"/>
        <v>1.1022296516821058E-3</v>
      </c>
      <c r="P41">
        <f t="shared" si="1"/>
        <v>-0.75748303668949191</v>
      </c>
      <c r="Q41">
        <f t="shared" si="2"/>
        <v>400.58051612903199</v>
      </c>
      <c r="R41">
        <f t="shared" si="3"/>
        <v>406.25660784879682</v>
      </c>
      <c r="S41">
        <f t="shared" si="4"/>
        <v>40.527133781107651</v>
      </c>
      <c r="T41">
        <f t="shared" si="5"/>
        <v>39.960901197965612</v>
      </c>
      <c r="U41">
        <f t="shared" si="6"/>
        <v>8.9849402349609211E-2</v>
      </c>
      <c r="V41">
        <f t="shared" si="7"/>
        <v>2.2540723279380162</v>
      </c>
      <c r="W41">
        <f t="shared" si="8"/>
        <v>8.7906113934391003E-2</v>
      </c>
      <c r="X41">
        <f t="shared" si="9"/>
        <v>5.5112417323537541E-2</v>
      </c>
      <c r="Y41">
        <f t="shared" si="10"/>
        <v>0</v>
      </c>
      <c r="Z41">
        <f t="shared" si="11"/>
        <v>31.150776718591967</v>
      </c>
      <c r="AA41">
        <f t="shared" si="12"/>
        <v>31.0198580645161</v>
      </c>
      <c r="AB41">
        <f t="shared" si="13"/>
        <v>4.5164888755996255</v>
      </c>
      <c r="AC41">
        <f t="shared" si="14"/>
        <v>71.355799523457463</v>
      </c>
      <c r="AD41">
        <f t="shared" si="15"/>
        <v>3.3147552477115632</v>
      </c>
      <c r="AE41">
        <f t="shared" si="16"/>
        <v>4.6453901012234784</v>
      </c>
      <c r="AF41">
        <f t="shared" si="17"/>
        <v>1.2017336278880624</v>
      </c>
      <c r="AG41">
        <f t="shared" si="18"/>
        <v>-48.608327639180864</v>
      </c>
      <c r="AH41">
        <f t="shared" si="19"/>
        <v>60.093581176486239</v>
      </c>
      <c r="AI41">
        <f t="shared" si="20"/>
        <v>6.0025636493489278</v>
      </c>
      <c r="AJ41">
        <f t="shared" si="21"/>
        <v>17.487817186654304</v>
      </c>
      <c r="AK41">
        <v>-4.12934701188023E-2</v>
      </c>
      <c r="AL41">
        <v>4.6355537715021503E-2</v>
      </c>
      <c r="AM41">
        <v>3.4625040259247699</v>
      </c>
      <c r="AN41">
        <v>0</v>
      </c>
      <c r="AO41">
        <v>0</v>
      </c>
      <c r="AP41">
        <f t="shared" si="22"/>
        <v>1</v>
      </c>
      <c r="AQ41">
        <f t="shared" si="23"/>
        <v>0</v>
      </c>
      <c r="AR41">
        <f t="shared" si="24"/>
        <v>51874.611519140344</v>
      </c>
      <c r="AS41" t="s">
        <v>240</v>
      </c>
      <c r="AT41">
        <v>0</v>
      </c>
      <c r="AU41">
        <v>0</v>
      </c>
      <c r="AV41">
        <f t="shared" si="25"/>
        <v>0</v>
      </c>
      <c r="AW41" t="e">
        <f t="shared" si="26"/>
        <v>#DIV/0!</v>
      </c>
      <c r="AX41">
        <v>0</v>
      </c>
      <c r="AY41" t="s">
        <v>240</v>
      </c>
      <c r="AZ41">
        <v>0</v>
      </c>
      <c r="BA41">
        <v>0</v>
      </c>
      <c r="BB41" t="e">
        <f t="shared" si="27"/>
        <v>#DIV/0!</v>
      </c>
      <c r="BC41">
        <v>0.5</v>
      </c>
      <c r="BD41">
        <f t="shared" si="28"/>
        <v>0</v>
      </c>
      <c r="BE41">
        <f t="shared" si="29"/>
        <v>-0.75748303668949191</v>
      </c>
      <c r="BF41" t="e">
        <f t="shared" si="30"/>
        <v>#DIV/0!</v>
      </c>
      <c r="BG41" t="e">
        <f t="shared" si="31"/>
        <v>#DIV/0!</v>
      </c>
      <c r="BH41" t="e">
        <f t="shared" si="32"/>
        <v>#DIV/0!</v>
      </c>
      <c r="BI41" t="e">
        <f t="shared" si="33"/>
        <v>#DIV/0!</v>
      </c>
      <c r="BJ41" t="s">
        <v>240</v>
      </c>
      <c r="BK41">
        <v>0</v>
      </c>
      <c r="BL41">
        <f t="shared" si="34"/>
        <v>0</v>
      </c>
      <c r="BM41" t="e">
        <f t="shared" si="35"/>
        <v>#DIV/0!</v>
      </c>
      <c r="BN41" t="e">
        <f t="shared" si="36"/>
        <v>#DIV/0!</v>
      </c>
      <c r="BO41" t="e">
        <f t="shared" si="37"/>
        <v>#DIV/0!</v>
      </c>
      <c r="BP41" t="e">
        <f t="shared" si="38"/>
        <v>#DIV/0!</v>
      </c>
      <c r="BQ41">
        <f t="shared" si="39"/>
        <v>0</v>
      </c>
      <c r="BR41">
        <f t="shared" si="40"/>
        <v>0</v>
      </c>
      <c r="BS41">
        <f t="shared" si="41"/>
        <v>0</v>
      </c>
      <c r="BT41">
        <f t="shared" si="42"/>
        <v>0</v>
      </c>
      <c r="BU41">
        <v>6</v>
      </c>
      <c r="BV41">
        <v>0.5</v>
      </c>
      <c r="BW41" t="s">
        <v>241</v>
      </c>
      <c r="BX41">
        <v>1581696282.37097</v>
      </c>
      <c r="BY41">
        <v>400.58051612903199</v>
      </c>
      <c r="BZ41">
        <v>400.03890322580702</v>
      </c>
      <c r="CA41">
        <v>33.228138709677403</v>
      </c>
      <c r="CB41">
        <v>31.401448387096799</v>
      </c>
      <c r="CC41">
        <v>350.01158064516102</v>
      </c>
      <c r="CD41">
        <v>99.557519354838703</v>
      </c>
      <c r="CE41">
        <v>0.199956580645161</v>
      </c>
      <c r="CF41">
        <v>31.514367741935501</v>
      </c>
      <c r="CG41">
        <v>31.0198580645161</v>
      </c>
      <c r="CH41">
        <v>999.9</v>
      </c>
      <c r="CI41">
        <v>0</v>
      </c>
      <c r="CJ41">
        <v>0</v>
      </c>
      <c r="CK41">
        <v>10002.3796774194</v>
      </c>
      <c r="CL41">
        <v>0</v>
      </c>
      <c r="CM41">
        <v>4.6902393548387096</v>
      </c>
      <c r="CN41">
        <v>0</v>
      </c>
      <c r="CO41">
        <v>0</v>
      </c>
      <c r="CP41">
        <v>0</v>
      </c>
      <c r="CQ41">
        <v>0</v>
      </c>
      <c r="CR41">
        <v>1.3645161290322601</v>
      </c>
      <c r="CS41">
        <v>0</v>
      </c>
      <c r="CT41">
        <v>352.96774193548401</v>
      </c>
      <c r="CU41">
        <v>-1.3161290322580601</v>
      </c>
      <c r="CV41">
        <v>39.080290322580602</v>
      </c>
      <c r="CW41">
        <v>44.108741935483899</v>
      </c>
      <c r="CX41">
        <v>41.576451612903199</v>
      </c>
      <c r="CY41">
        <v>42.758000000000003</v>
      </c>
      <c r="CZ41">
        <v>40.1991935483871</v>
      </c>
      <c r="DA41">
        <v>0</v>
      </c>
      <c r="DB41">
        <v>0</v>
      </c>
      <c r="DC41">
        <v>0</v>
      </c>
      <c r="DD41">
        <v>1581696291.2</v>
      </c>
      <c r="DE41">
        <v>1.8076923076923099</v>
      </c>
      <c r="DF41">
        <v>-1.7367525575699501</v>
      </c>
      <c r="DG41">
        <v>114.516239910569</v>
      </c>
      <c r="DH41">
        <v>352.15384615384602</v>
      </c>
      <c r="DI41">
        <v>15</v>
      </c>
      <c r="DJ41">
        <v>100</v>
      </c>
      <c r="DK41">
        <v>100</v>
      </c>
      <c r="DL41">
        <v>2.73</v>
      </c>
      <c r="DM41">
        <v>0.46500000000000002</v>
      </c>
      <c r="DN41">
        <v>2</v>
      </c>
      <c r="DO41">
        <v>344.67899999999997</v>
      </c>
      <c r="DP41">
        <v>682.70500000000004</v>
      </c>
      <c r="DQ41">
        <v>31.027100000000001</v>
      </c>
      <c r="DR41">
        <v>31.262599999999999</v>
      </c>
      <c r="DS41">
        <v>30.000299999999999</v>
      </c>
      <c r="DT41">
        <v>31.175999999999998</v>
      </c>
      <c r="DU41">
        <v>31.1829</v>
      </c>
      <c r="DV41">
        <v>20.965299999999999</v>
      </c>
      <c r="DW41">
        <v>22.389500000000002</v>
      </c>
      <c r="DX41">
        <v>100</v>
      </c>
      <c r="DY41">
        <v>31.0123</v>
      </c>
      <c r="DZ41">
        <v>400</v>
      </c>
      <c r="EA41">
        <v>31.444500000000001</v>
      </c>
      <c r="EB41">
        <v>100.05</v>
      </c>
      <c r="EC41">
        <v>100.569</v>
      </c>
    </row>
    <row r="42" spans="1:133" x14ac:dyDescent="0.35">
      <c r="A42">
        <v>26</v>
      </c>
      <c r="B42">
        <v>1581696296</v>
      </c>
      <c r="C42">
        <v>172</v>
      </c>
      <c r="D42" t="s">
        <v>293</v>
      </c>
      <c r="E42" t="s">
        <v>294</v>
      </c>
      <c r="F42" t="s">
        <v>232</v>
      </c>
      <c r="G42" t="s">
        <v>233</v>
      </c>
      <c r="H42" t="s">
        <v>234</v>
      </c>
      <c r="I42" t="s">
        <v>235</v>
      </c>
      <c r="J42" t="s">
        <v>236</v>
      </c>
      <c r="K42" t="s">
        <v>237</v>
      </c>
      <c r="L42" t="s">
        <v>238</v>
      </c>
      <c r="M42" t="s">
        <v>239</v>
      </c>
      <c r="N42">
        <v>1581696287.37097</v>
      </c>
      <c r="O42">
        <f t="shared" si="0"/>
        <v>1.1004150590946582E-3</v>
      </c>
      <c r="P42">
        <f t="shared" si="1"/>
        <v>-0.75255259374005412</v>
      </c>
      <c r="Q42">
        <f t="shared" si="2"/>
        <v>400.53822580645198</v>
      </c>
      <c r="R42">
        <f t="shared" si="3"/>
        <v>406.1489950535227</v>
      </c>
      <c r="S42">
        <f t="shared" si="4"/>
        <v>40.516270899167758</v>
      </c>
      <c r="T42">
        <f t="shared" si="5"/>
        <v>39.956556485157996</v>
      </c>
      <c r="U42">
        <f t="shared" si="6"/>
        <v>8.9696192846511438E-2</v>
      </c>
      <c r="V42">
        <f t="shared" si="7"/>
        <v>2.2547304331155251</v>
      </c>
      <c r="W42">
        <f t="shared" si="8"/>
        <v>8.7760001278196886E-2</v>
      </c>
      <c r="X42">
        <f t="shared" si="9"/>
        <v>5.5020478875415973E-2</v>
      </c>
      <c r="Y42">
        <f t="shared" si="10"/>
        <v>0</v>
      </c>
      <c r="Z42">
        <f t="shared" si="11"/>
        <v>31.148941749553192</v>
      </c>
      <c r="AA42">
        <f t="shared" si="12"/>
        <v>31.018974193548399</v>
      </c>
      <c r="AB42">
        <f t="shared" si="13"/>
        <v>4.5162613000922125</v>
      </c>
      <c r="AC42">
        <f t="shared" si="14"/>
        <v>71.360761524430444</v>
      </c>
      <c r="AD42">
        <f t="shared" si="15"/>
        <v>3.3145095663188302</v>
      </c>
      <c r="AE42">
        <f t="shared" si="16"/>
        <v>4.6447228077633449</v>
      </c>
      <c r="AF42">
        <f t="shared" si="17"/>
        <v>1.2017517337733823</v>
      </c>
      <c r="AG42">
        <f t="shared" si="18"/>
        <v>-48.52830410607443</v>
      </c>
      <c r="AH42">
        <f t="shared" si="19"/>
        <v>59.911145348711088</v>
      </c>
      <c r="AI42">
        <f t="shared" si="20"/>
        <v>5.982493315015545</v>
      </c>
      <c r="AJ42">
        <f t="shared" si="21"/>
        <v>17.365334557652204</v>
      </c>
      <c r="AK42">
        <v>-4.1311218680047702E-2</v>
      </c>
      <c r="AL42">
        <v>4.63754620298788E-2</v>
      </c>
      <c r="AM42">
        <v>3.46368153341797</v>
      </c>
      <c r="AN42">
        <v>0</v>
      </c>
      <c r="AO42">
        <v>0</v>
      </c>
      <c r="AP42">
        <f t="shared" si="22"/>
        <v>1</v>
      </c>
      <c r="AQ42">
        <f t="shared" si="23"/>
        <v>0</v>
      </c>
      <c r="AR42">
        <f t="shared" si="24"/>
        <v>51896.417564121279</v>
      </c>
      <c r="AS42" t="s">
        <v>240</v>
      </c>
      <c r="AT42">
        <v>0</v>
      </c>
      <c r="AU42">
        <v>0</v>
      </c>
      <c r="AV42">
        <f t="shared" si="25"/>
        <v>0</v>
      </c>
      <c r="AW42" t="e">
        <f t="shared" si="26"/>
        <v>#DIV/0!</v>
      </c>
      <c r="AX42">
        <v>0</v>
      </c>
      <c r="AY42" t="s">
        <v>240</v>
      </c>
      <c r="AZ42">
        <v>0</v>
      </c>
      <c r="BA42">
        <v>0</v>
      </c>
      <c r="BB42" t="e">
        <f t="shared" si="27"/>
        <v>#DIV/0!</v>
      </c>
      <c r="BC42">
        <v>0.5</v>
      </c>
      <c r="BD42">
        <f t="shared" si="28"/>
        <v>0</v>
      </c>
      <c r="BE42">
        <f t="shared" si="29"/>
        <v>-0.75255259374005412</v>
      </c>
      <c r="BF42" t="e">
        <f t="shared" si="30"/>
        <v>#DIV/0!</v>
      </c>
      <c r="BG42" t="e">
        <f t="shared" si="31"/>
        <v>#DIV/0!</v>
      </c>
      <c r="BH42" t="e">
        <f t="shared" si="32"/>
        <v>#DIV/0!</v>
      </c>
      <c r="BI42" t="e">
        <f t="shared" si="33"/>
        <v>#DIV/0!</v>
      </c>
      <c r="BJ42" t="s">
        <v>240</v>
      </c>
      <c r="BK42">
        <v>0</v>
      </c>
      <c r="BL42">
        <f t="shared" si="34"/>
        <v>0</v>
      </c>
      <c r="BM42" t="e">
        <f t="shared" si="35"/>
        <v>#DIV/0!</v>
      </c>
      <c r="BN42" t="e">
        <f t="shared" si="36"/>
        <v>#DIV/0!</v>
      </c>
      <c r="BO42" t="e">
        <f t="shared" si="37"/>
        <v>#DIV/0!</v>
      </c>
      <c r="BP42" t="e">
        <f t="shared" si="38"/>
        <v>#DIV/0!</v>
      </c>
      <c r="BQ42">
        <f t="shared" si="39"/>
        <v>0</v>
      </c>
      <c r="BR42">
        <f t="shared" si="40"/>
        <v>0</v>
      </c>
      <c r="BS42">
        <f t="shared" si="41"/>
        <v>0</v>
      </c>
      <c r="BT42">
        <f t="shared" si="42"/>
        <v>0</v>
      </c>
      <c r="BU42">
        <v>6</v>
      </c>
      <c r="BV42">
        <v>0.5</v>
      </c>
      <c r="BW42" t="s">
        <v>241</v>
      </c>
      <c r="BX42">
        <v>1581696287.37097</v>
      </c>
      <c r="BY42">
        <v>400.53822580645198</v>
      </c>
      <c r="BZ42">
        <v>400.00374193548402</v>
      </c>
      <c r="CA42">
        <v>33.225780645161301</v>
      </c>
      <c r="CB42">
        <v>31.4021032258064</v>
      </c>
      <c r="CC42">
        <v>350.01351612903198</v>
      </c>
      <c r="CD42">
        <v>99.557167741935501</v>
      </c>
      <c r="CE42">
        <v>0.199993774193548</v>
      </c>
      <c r="CF42">
        <v>31.511838709677399</v>
      </c>
      <c r="CG42">
        <v>31.018974193548399</v>
      </c>
      <c r="CH42">
        <v>999.9</v>
      </c>
      <c r="CI42">
        <v>0</v>
      </c>
      <c r="CJ42">
        <v>0</v>
      </c>
      <c r="CK42">
        <v>10006.7141935484</v>
      </c>
      <c r="CL42">
        <v>0</v>
      </c>
      <c r="CM42">
        <v>4.6810648387096796</v>
      </c>
      <c r="CN42">
        <v>0</v>
      </c>
      <c r="CO42">
        <v>0</v>
      </c>
      <c r="CP42">
        <v>0</v>
      </c>
      <c r="CQ42">
        <v>0</v>
      </c>
      <c r="CR42">
        <v>0.56129032258064504</v>
      </c>
      <c r="CS42">
        <v>0</v>
      </c>
      <c r="CT42">
        <v>355.41290322580602</v>
      </c>
      <c r="CU42">
        <v>-1.09032258064516</v>
      </c>
      <c r="CV42">
        <v>39.086387096774203</v>
      </c>
      <c r="CW42">
        <v>44.126935483871002</v>
      </c>
      <c r="CX42">
        <v>41.576483870967699</v>
      </c>
      <c r="CY42">
        <v>42.762</v>
      </c>
      <c r="CZ42">
        <v>40.207322580645098</v>
      </c>
      <c r="DA42">
        <v>0</v>
      </c>
      <c r="DB42">
        <v>0</v>
      </c>
      <c r="DC42">
        <v>0</v>
      </c>
      <c r="DD42">
        <v>1581696296</v>
      </c>
      <c r="DE42">
        <v>0.56923076923076898</v>
      </c>
      <c r="DF42">
        <v>18.0649567191976</v>
      </c>
      <c r="DG42">
        <v>111.128205165943</v>
      </c>
      <c r="DH42">
        <v>356.157692307692</v>
      </c>
      <c r="DI42">
        <v>15</v>
      </c>
      <c r="DJ42">
        <v>100</v>
      </c>
      <c r="DK42">
        <v>100</v>
      </c>
      <c r="DL42">
        <v>2.73</v>
      </c>
      <c r="DM42">
        <v>0.46500000000000002</v>
      </c>
      <c r="DN42">
        <v>2</v>
      </c>
      <c r="DO42">
        <v>344.75700000000001</v>
      </c>
      <c r="DP42">
        <v>682.66800000000001</v>
      </c>
      <c r="DQ42">
        <v>31.0077</v>
      </c>
      <c r="DR42">
        <v>31.2667</v>
      </c>
      <c r="DS42">
        <v>30.000399999999999</v>
      </c>
      <c r="DT42">
        <v>31.179400000000001</v>
      </c>
      <c r="DU42">
        <v>31.185700000000001</v>
      </c>
      <c r="DV42">
        <v>20.9678</v>
      </c>
      <c r="DW42">
        <v>22.389500000000002</v>
      </c>
      <c r="DX42">
        <v>100</v>
      </c>
      <c r="DY42">
        <v>30.9895</v>
      </c>
      <c r="DZ42">
        <v>400</v>
      </c>
      <c r="EA42">
        <v>31.448799999999999</v>
      </c>
      <c r="EB42">
        <v>100.051</v>
      </c>
      <c r="EC42">
        <v>100.568</v>
      </c>
    </row>
    <row r="43" spans="1:133" x14ac:dyDescent="0.35">
      <c r="A43">
        <v>27</v>
      </c>
      <c r="B43">
        <v>1581696301</v>
      </c>
      <c r="C43">
        <v>177</v>
      </c>
      <c r="D43" t="s">
        <v>295</v>
      </c>
      <c r="E43" t="s">
        <v>296</v>
      </c>
      <c r="F43" t="s">
        <v>232</v>
      </c>
      <c r="G43" t="s">
        <v>233</v>
      </c>
      <c r="H43" t="s">
        <v>234</v>
      </c>
      <c r="I43" t="s">
        <v>235</v>
      </c>
      <c r="J43" t="s">
        <v>236</v>
      </c>
      <c r="K43" t="s">
        <v>237</v>
      </c>
      <c r="L43" t="s">
        <v>238</v>
      </c>
      <c r="M43" t="s">
        <v>239</v>
      </c>
      <c r="N43">
        <v>1581696292.37097</v>
      </c>
      <c r="O43">
        <f t="shared" si="0"/>
        <v>1.0979948329329059E-3</v>
      </c>
      <c r="P43">
        <f t="shared" si="1"/>
        <v>-0.74638329021345018</v>
      </c>
      <c r="Q43">
        <f t="shared" si="2"/>
        <v>400.49903225806497</v>
      </c>
      <c r="R43">
        <f t="shared" si="3"/>
        <v>406.03035214999898</v>
      </c>
      <c r="S43">
        <f t="shared" si="4"/>
        <v>40.504188448642076</v>
      </c>
      <c r="T43">
        <f t="shared" si="5"/>
        <v>39.952403041254968</v>
      </c>
      <c r="U43">
        <f t="shared" si="6"/>
        <v>8.9475513338172705E-2</v>
      </c>
      <c r="V43">
        <f t="shared" si="7"/>
        <v>2.2546492638687514</v>
      </c>
      <c r="W43">
        <f t="shared" si="8"/>
        <v>8.754865925589575E-2</v>
      </c>
      <c r="X43">
        <f t="shared" si="9"/>
        <v>5.4887576166380819E-2</v>
      </c>
      <c r="Y43">
        <f t="shared" si="10"/>
        <v>0</v>
      </c>
      <c r="Z43">
        <f t="shared" si="11"/>
        <v>31.146249498467807</v>
      </c>
      <c r="AA43">
        <f t="shared" si="12"/>
        <v>31.0185322580645</v>
      </c>
      <c r="AB43">
        <f t="shared" si="13"/>
        <v>4.5161475160840281</v>
      </c>
      <c r="AC43">
        <f t="shared" si="14"/>
        <v>71.367092297055692</v>
      </c>
      <c r="AD43">
        <f t="shared" si="15"/>
        <v>3.314148897007394</v>
      </c>
      <c r="AE43">
        <f t="shared" si="16"/>
        <v>4.6438054155446125</v>
      </c>
      <c r="AF43">
        <f t="shared" si="17"/>
        <v>1.2019986190766341</v>
      </c>
      <c r="AG43">
        <f t="shared" si="18"/>
        <v>-48.421572132341154</v>
      </c>
      <c r="AH43">
        <f t="shared" si="19"/>
        <v>59.540017463426338</v>
      </c>
      <c r="AI43">
        <f t="shared" si="20"/>
        <v>5.9455330431604541</v>
      </c>
      <c r="AJ43">
        <f t="shared" si="21"/>
        <v>17.063978374245636</v>
      </c>
      <c r="AK43">
        <v>-4.1309029356801599E-2</v>
      </c>
      <c r="AL43">
        <v>4.6373004322739803E-2</v>
      </c>
      <c r="AM43">
        <v>3.4635362947771702</v>
      </c>
      <c r="AN43">
        <v>0</v>
      </c>
      <c r="AO43">
        <v>0</v>
      </c>
      <c r="AP43">
        <f t="shared" si="22"/>
        <v>1</v>
      </c>
      <c r="AQ43">
        <f t="shared" si="23"/>
        <v>0</v>
      </c>
      <c r="AR43">
        <f t="shared" si="24"/>
        <v>51894.359477315287</v>
      </c>
      <c r="AS43" t="s">
        <v>240</v>
      </c>
      <c r="AT43">
        <v>0</v>
      </c>
      <c r="AU43">
        <v>0</v>
      </c>
      <c r="AV43">
        <f t="shared" si="25"/>
        <v>0</v>
      </c>
      <c r="AW43" t="e">
        <f t="shared" si="26"/>
        <v>#DIV/0!</v>
      </c>
      <c r="AX43">
        <v>0</v>
      </c>
      <c r="AY43" t="s">
        <v>240</v>
      </c>
      <c r="AZ43">
        <v>0</v>
      </c>
      <c r="BA43">
        <v>0</v>
      </c>
      <c r="BB43" t="e">
        <f t="shared" si="27"/>
        <v>#DIV/0!</v>
      </c>
      <c r="BC43">
        <v>0.5</v>
      </c>
      <c r="BD43">
        <f t="shared" si="28"/>
        <v>0</v>
      </c>
      <c r="BE43">
        <f t="shared" si="29"/>
        <v>-0.74638329021345018</v>
      </c>
      <c r="BF43" t="e">
        <f t="shared" si="30"/>
        <v>#DIV/0!</v>
      </c>
      <c r="BG43" t="e">
        <f t="shared" si="31"/>
        <v>#DIV/0!</v>
      </c>
      <c r="BH43" t="e">
        <f t="shared" si="32"/>
        <v>#DIV/0!</v>
      </c>
      <c r="BI43" t="e">
        <f t="shared" si="33"/>
        <v>#DIV/0!</v>
      </c>
      <c r="BJ43" t="s">
        <v>240</v>
      </c>
      <c r="BK43">
        <v>0</v>
      </c>
      <c r="BL43">
        <f t="shared" si="34"/>
        <v>0</v>
      </c>
      <c r="BM43" t="e">
        <f t="shared" si="35"/>
        <v>#DIV/0!</v>
      </c>
      <c r="BN43" t="e">
        <f t="shared" si="36"/>
        <v>#DIV/0!</v>
      </c>
      <c r="BO43" t="e">
        <f t="shared" si="37"/>
        <v>#DIV/0!</v>
      </c>
      <c r="BP43" t="e">
        <f t="shared" si="38"/>
        <v>#DIV/0!</v>
      </c>
      <c r="BQ43">
        <f t="shared" si="39"/>
        <v>0</v>
      </c>
      <c r="BR43">
        <f t="shared" si="40"/>
        <v>0</v>
      </c>
      <c r="BS43">
        <f t="shared" si="41"/>
        <v>0</v>
      </c>
      <c r="BT43">
        <f t="shared" si="42"/>
        <v>0</v>
      </c>
      <c r="BU43">
        <v>6</v>
      </c>
      <c r="BV43">
        <v>0.5</v>
      </c>
      <c r="BW43" t="s">
        <v>241</v>
      </c>
      <c r="BX43">
        <v>1581696292.37097</v>
      </c>
      <c r="BY43">
        <v>400.49903225806497</v>
      </c>
      <c r="BZ43">
        <v>399.97338709677399</v>
      </c>
      <c r="CA43">
        <v>33.2223677419355</v>
      </c>
      <c r="CB43">
        <v>31.4026903225806</v>
      </c>
      <c r="CC43">
        <v>350.01264516128998</v>
      </c>
      <c r="CD43">
        <v>99.556548387096797</v>
      </c>
      <c r="CE43">
        <v>0.200004870967742</v>
      </c>
      <c r="CF43">
        <v>31.5083612903226</v>
      </c>
      <c r="CG43">
        <v>31.0185322580645</v>
      </c>
      <c r="CH43">
        <v>999.9</v>
      </c>
      <c r="CI43">
        <v>0</v>
      </c>
      <c r="CJ43">
        <v>0</v>
      </c>
      <c r="CK43">
        <v>10006.246129032301</v>
      </c>
      <c r="CL43">
        <v>0</v>
      </c>
      <c r="CM43">
        <v>4.7612019354838697</v>
      </c>
      <c r="CN43">
        <v>0</v>
      </c>
      <c r="CO43">
        <v>0</v>
      </c>
      <c r="CP43">
        <v>0</v>
      </c>
      <c r="CQ43">
        <v>0</v>
      </c>
      <c r="CR43">
        <v>1.3</v>
      </c>
      <c r="CS43">
        <v>0</v>
      </c>
      <c r="CT43">
        <v>361.72903225806499</v>
      </c>
      <c r="CU43">
        <v>-1.1677419354838701</v>
      </c>
      <c r="CV43">
        <v>39.082322580645098</v>
      </c>
      <c r="CW43">
        <v>44.124903225806499</v>
      </c>
      <c r="CX43">
        <v>41.580580645161298</v>
      </c>
      <c r="CY43">
        <v>42.771999999999998</v>
      </c>
      <c r="CZ43">
        <v>40.2195161290323</v>
      </c>
      <c r="DA43">
        <v>0</v>
      </c>
      <c r="DB43">
        <v>0</v>
      </c>
      <c r="DC43">
        <v>0</v>
      </c>
      <c r="DD43">
        <v>1581696300.8</v>
      </c>
      <c r="DE43">
        <v>1.65769230769231</v>
      </c>
      <c r="DF43">
        <v>-0.65299173559947699</v>
      </c>
      <c r="DG43">
        <v>42.382906108322601</v>
      </c>
      <c r="DH43">
        <v>364.47307692307697</v>
      </c>
      <c r="DI43">
        <v>15</v>
      </c>
      <c r="DJ43">
        <v>100</v>
      </c>
      <c r="DK43">
        <v>100</v>
      </c>
      <c r="DL43">
        <v>2.73</v>
      </c>
      <c r="DM43">
        <v>0.46500000000000002</v>
      </c>
      <c r="DN43">
        <v>2</v>
      </c>
      <c r="DO43">
        <v>344.61500000000001</v>
      </c>
      <c r="DP43">
        <v>682.73199999999997</v>
      </c>
      <c r="DQ43">
        <v>30.9849</v>
      </c>
      <c r="DR43">
        <v>31.270800000000001</v>
      </c>
      <c r="DS43">
        <v>30.000299999999999</v>
      </c>
      <c r="DT43">
        <v>31.182099999999998</v>
      </c>
      <c r="DU43">
        <v>31.1891</v>
      </c>
      <c r="DV43">
        <v>20.964500000000001</v>
      </c>
      <c r="DW43">
        <v>22.389500000000002</v>
      </c>
      <c r="DX43">
        <v>100</v>
      </c>
      <c r="DY43">
        <v>30.9756</v>
      </c>
      <c r="DZ43">
        <v>400</v>
      </c>
      <c r="EA43">
        <v>31.4635</v>
      </c>
      <c r="EB43">
        <v>100.051</v>
      </c>
      <c r="EC43">
        <v>100.569</v>
      </c>
    </row>
    <row r="44" spans="1:133" x14ac:dyDescent="0.35">
      <c r="A44">
        <v>28</v>
      </c>
      <c r="B44">
        <v>1581696306</v>
      </c>
      <c r="C44">
        <v>182</v>
      </c>
      <c r="D44" t="s">
        <v>297</v>
      </c>
      <c r="E44" t="s">
        <v>298</v>
      </c>
      <c r="F44" t="s">
        <v>232</v>
      </c>
      <c r="G44" t="s">
        <v>233</v>
      </c>
      <c r="H44" t="s">
        <v>234</v>
      </c>
      <c r="I44" t="s">
        <v>235</v>
      </c>
      <c r="J44" t="s">
        <v>236</v>
      </c>
      <c r="K44" t="s">
        <v>237</v>
      </c>
      <c r="L44" t="s">
        <v>238</v>
      </c>
      <c r="M44" t="s">
        <v>239</v>
      </c>
      <c r="N44">
        <v>1581696297.37097</v>
      </c>
      <c r="O44">
        <f t="shared" si="0"/>
        <v>1.0947917533971582E-3</v>
      </c>
      <c r="P44">
        <f t="shared" si="1"/>
        <v>-0.72647753371938839</v>
      </c>
      <c r="Q44">
        <f t="shared" si="2"/>
        <v>400.47419354838701</v>
      </c>
      <c r="R44">
        <f t="shared" si="3"/>
        <v>405.68241988142876</v>
      </c>
      <c r="S44">
        <f t="shared" si="4"/>
        <v>40.469114313296203</v>
      </c>
      <c r="T44">
        <f t="shared" si="5"/>
        <v>39.949564299512041</v>
      </c>
      <c r="U44">
        <f t="shared" si="6"/>
        <v>8.9259298338859691E-2</v>
      </c>
      <c r="V44">
        <f t="shared" si="7"/>
        <v>2.2554499100805891</v>
      </c>
      <c r="W44">
        <f t="shared" si="8"/>
        <v>8.7342302834423541E-2</v>
      </c>
      <c r="X44">
        <f t="shared" si="9"/>
        <v>5.4757744636658084E-2</v>
      </c>
      <c r="Y44">
        <f t="shared" si="10"/>
        <v>0</v>
      </c>
      <c r="Z44">
        <f t="shared" si="11"/>
        <v>31.143534010002025</v>
      </c>
      <c r="AA44">
        <f t="shared" si="12"/>
        <v>31.014161290322601</v>
      </c>
      <c r="AB44">
        <f t="shared" si="13"/>
        <v>4.5150222685752315</v>
      </c>
      <c r="AC44">
        <f t="shared" si="14"/>
        <v>71.373183493899774</v>
      </c>
      <c r="AD44">
        <f t="shared" si="15"/>
        <v>3.3136999824136963</v>
      </c>
      <c r="AE44">
        <f t="shared" si="16"/>
        <v>4.6427801314157673</v>
      </c>
      <c r="AF44">
        <f t="shared" si="17"/>
        <v>1.2013222861615351</v>
      </c>
      <c r="AG44">
        <f t="shared" si="18"/>
        <v>-48.280316324814677</v>
      </c>
      <c r="AH44">
        <f t="shared" si="19"/>
        <v>59.619997343539723</v>
      </c>
      <c r="AI44">
        <f t="shared" si="20"/>
        <v>5.9511639762217454</v>
      </c>
      <c r="AJ44">
        <f t="shared" si="21"/>
        <v>17.290844994946788</v>
      </c>
      <c r="AK44">
        <v>-4.1330627780795701E-2</v>
      </c>
      <c r="AL44">
        <v>4.6397250445799003E-2</v>
      </c>
      <c r="AM44">
        <v>3.4649690075144401</v>
      </c>
      <c r="AN44">
        <v>0</v>
      </c>
      <c r="AO44">
        <v>0</v>
      </c>
      <c r="AP44">
        <f t="shared" si="22"/>
        <v>1</v>
      </c>
      <c r="AQ44">
        <f t="shared" si="23"/>
        <v>0</v>
      </c>
      <c r="AR44">
        <f t="shared" si="24"/>
        <v>51921.021327150076</v>
      </c>
      <c r="AS44" t="s">
        <v>240</v>
      </c>
      <c r="AT44">
        <v>0</v>
      </c>
      <c r="AU44">
        <v>0</v>
      </c>
      <c r="AV44">
        <f t="shared" si="25"/>
        <v>0</v>
      </c>
      <c r="AW44" t="e">
        <f t="shared" si="26"/>
        <v>#DIV/0!</v>
      </c>
      <c r="AX44">
        <v>0</v>
      </c>
      <c r="AY44" t="s">
        <v>240</v>
      </c>
      <c r="AZ44">
        <v>0</v>
      </c>
      <c r="BA44">
        <v>0</v>
      </c>
      <c r="BB44" t="e">
        <f t="shared" si="27"/>
        <v>#DIV/0!</v>
      </c>
      <c r="BC44">
        <v>0.5</v>
      </c>
      <c r="BD44">
        <f t="shared" si="28"/>
        <v>0</v>
      </c>
      <c r="BE44">
        <f t="shared" si="29"/>
        <v>-0.72647753371938839</v>
      </c>
      <c r="BF44" t="e">
        <f t="shared" si="30"/>
        <v>#DIV/0!</v>
      </c>
      <c r="BG44" t="e">
        <f t="shared" si="31"/>
        <v>#DIV/0!</v>
      </c>
      <c r="BH44" t="e">
        <f t="shared" si="32"/>
        <v>#DIV/0!</v>
      </c>
      <c r="BI44" t="e">
        <f t="shared" si="33"/>
        <v>#DIV/0!</v>
      </c>
      <c r="BJ44" t="s">
        <v>240</v>
      </c>
      <c r="BK44">
        <v>0</v>
      </c>
      <c r="BL44">
        <f t="shared" si="34"/>
        <v>0</v>
      </c>
      <c r="BM44" t="e">
        <f t="shared" si="35"/>
        <v>#DIV/0!</v>
      </c>
      <c r="BN44" t="e">
        <f t="shared" si="36"/>
        <v>#DIV/0!</v>
      </c>
      <c r="BO44" t="e">
        <f t="shared" si="37"/>
        <v>#DIV/0!</v>
      </c>
      <c r="BP44" t="e">
        <f t="shared" si="38"/>
        <v>#DIV/0!</v>
      </c>
      <c r="BQ44">
        <f t="shared" si="39"/>
        <v>0</v>
      </c>
      <c r="BR44">
        <f t="shared" si="40"/>
        <v>0</v>
      </c>
      <c r="BS44">
        <f t="shared" si="41"/>
        <v>0</v>
      </c>
      <c r="BT44">
        <f t="shared" si="42"/>
        <v>0</v>
      </c>
      <c r="BU44">
        <v>6</v>
      </c>
      <c r="BV44">
        <v>0.5</v>
      </c>
      <c r="BW44" t="s">
        <v>241</v>
      </c>
      <c r="BX44">
        <v>1581696297.37097</v>
      </c>
      <c r="BY44">
        <v>400.47419354838701</v>
      </c>
      <c r="BZ44">
        <v>399.980419354839</v>
      </c>
      <c r="CA44">
        <v>33.218167741935503</v>
      </c>
      <c r="CB44">
        <v>31.4037677419355</v>
      </c>
      <c r="CC44">
        <v>350.008193548387</v>
      </c>
      <c r="CD44">
        <v>99.555670967741904</v>
      </c>
      <c r="CE44">
        <v>0.19998106451612899</v>
      </c>
      <c r="CF44">
        <v>31.504474193548401</v>
      </c>
      <c r="CG44">
        <v>31.014161290322601</v>
      </c>
      <c r="CH44">
        <v>999.9</v>
      </c>
      <c r="CI44">
        <v>0</v>
      </c>
      <c r="CJ44">
        <v>0</v>
      </c>
      <c r="CK44">
        <v>10011.566129032301</v>
      </c>
      <c r="CL44">
        <v>0</v>
      </c>
      <c r="CM44">
        <v>4.9105525806451604</v>
      </c>
      <c r="CN44">
        <v>0</v>
      </c>
      <c r="CO44">
        <v>0</v>
      </c>
      <c r="CP44">
        <v>0</v>
      </c>
      <c r="CQ44">
        <v>0</v>
      </c>
      <c r="CR44">
        <v>1.2096774193548401</v>
      </c>
      <c r="CS44">
        <v>0</v>
      </c>
      <c r="CT44">
        <v>355.01290322580599</v>
      </c>
      <c r="CU44">
        <v>-1.1225806451612901</v>
      </c>
      <c r="CV44">
        <v>39.076225806451603</v>
      </c>
      <c r="CW44">
        <v>44.130935483870999</v>
      </c>
      <c r="CX44">
        <v>41.592645161290299</v>
      </c>
      <c r="CY44">
        <v>42.783999999999999</v>
      </c>
      <c r="CZ44">
        <v>40.227645161290297</v>
      </c>
      <c r="DA44">
        <v>0</v>
      </c>
      <c r="DB44">
        <v>0</v>
      </c>
      <c r="DC44">
        <v>0</v>
      </c>
      <c r="DD44">
        <v>1581696306.2</v>
      </c>
      <c r="DE44">
        <v>1.5538461538461501</v>
      </c>
      <c r="DF44">
        <v>18.837606905831599</v>
      </c>
      <c r="DG44">
        <v>-276.188034280735</v>
      </c>
      <c r="DH44">
        <v>350.41923076923098</v>
      </c>
      <c r="DI44">
        <v>15</v>
      </c>
      <c r="DJ44">
        <v>100</v>
      </c>
      <c r="DK44">
        <v>100</v>
      </c>
      <c r="DL44">
        <v>2.73</v>
      </c>
      <c r="DM44">
        <v>0.46500000000000002</v>
      </c>
      <c r="DN44">
        <v>2</v>
      </c>
      <c r="DO44">
        <v>344.66899999999998</v>
      </c>
      <c r="DP44">
        <v>682.47799999999995</v>
      </c>
      <c r="DQ44">
        <v>30.969899999999999</v>
      </c>
      <c r="DR44">
        <v>31.274899999999999</v>
      </c>
      <c r="DS44">
        <v>30.000399999999999</v>
      </c>
      <c r="DT44">
        <v>31.185600000000001</v>
      </c>
      <c r="DU44">
        <v>31.191099999999999</v>
      </c>
      <c r="DV44">
        <v>20.967700000000001</v>
      </c>
      <c r="DW44">
        <v>22.389500000000002</v>
      </c>
      <c r="DX44">
        <v>100</v>
      </c>
      <c r="DY44">
        <v>30.965900000000001</v>
      </c>
      <c r="DZ44">
        <v>400</v>
      </c>
      <c r="EA44">
        <v>31.472899999999999</v>
      </c>
      <c r="EB44">
        <v>100.05200000000001</v>
      </c>
      <c r="EC44">
        <v>100.568</v>
      </c>
    </row>
    <row r="45" spans="1:133" x14ac:dyDescent="0.35">
      <c r="A45">
        <v>29</v>
      </c>
      <c r="B45">
        <v>1581696311</v>
      </c>
      <c r="C45">
        <v>187</v>
      </c>
      <c r="D45" t="s">
        <v>299</v>
      </c>
      <c r="E45" t="s">
        <v>300</v>
      </c>
      <c r="F45" t="s">
        <v>232</v>
      </c>
      <c r="G45" t="s">
        <v>233</v>
      </c>
      <c r="H45" t="s">
        <v>234</v>
      </c>
      <c r="I45" t="s">
        <v>235</v>
      </c>
      <c r="J45" t="s">
        <v>236</v>
      </c>
      <c r="K45" t="s">
        <v>237</v>
      </c>
      <c r="L45" t="s">
        <v>238</v>
      </c>
      <c r="M45" t="s">
        <v>239</v>
      </c>
      <c r="N45">
        <v>1581696302.37097</v>
      </c>
      <c r="O45">
        <f t="shared" si="0"/>
        <v>1.0908116874758422E-3</v>
      </c>
      <c r="P45">
        <f t="shared" si="1"/>
        <v>-0.7317506555379395</v>
      </c>
      <c r="Q45">
        <f t="shared" si="2"/>
        <v>400.48641935483897</v>
      </c>
      <c r="R45">
        <f t="shared" si="3"/>
        <v>405.83746634652778</v>
      </c>
      <c r="S45">
        <f t="shared" si="4"/>
        <v>40.484259153765954</v>
      </c>
      <c r="T45">
        <f t="shared" si="5"/>
        <v>39.950466216643349</v>
      </c>
      <c r="U45">
        <f t="shared" si="6"/>
        <v>8.8939353580837183E-2</v>
      </c>
      <c r="V45">
        <f t="shared" si="7"/>
        <v>2.2540333673792001</v>
      </c>
      <c r="W45">
        <f t="shared" si="8"/>
        <v>8.7034749665649364E-2</v>
      </c>
      <c r="X45">
        <f t="shared" si="9"/>
        <v>5.4564442581880729E-2</v>
      </c>
      <c r="Y45">
        <f t="shared" si="10"/>
        <v>0</v>
      </c>
      <c r="Z45">
        <f t="shared" si="11"/>
        <v>31.140758856048492</v>
      </c>
      <c r="AA45">
        <f t="shared" si="12"/>
        <v>31.011800000000001</v>
      </c>
      <c r="AB45">
        <f t="shared" si="13"/>
        <v>4.5144144873913143</v>
      </c>
      <c r="AC45">
        <f t="shared" si="14"/>
        <v>71.378861154072112</v>
      </c>
      <c r="AD45">
        <f t="shared" si="15"/>
        <v>3.3132331025777146</v>
      </c>
      <c r="AE45">
        <f t="shared" si="16"/>
        <v>4.6417567456365854</v>
      </c>
      <c r="AF45">
        <f t="shared" si="17"/>
        <v>1.2011813848135997</v>
      </c>
      <c r="AG45">
        <f t="shared" si="18"/>
        <v>-48.104795417684642</v>
      </c>
      <c r="AH45">
        <f t="shared" si="19"/>
        <v>59.397921649338485</v>
      </c>
      <c r="AI45">
        <f t="shared" si="20"/>
        <v>5.9325402461835797</v>
      </c>
      <c r="AJ45">
        <f t="shared" si="21"/>
        <v>17.225666477837422</v>
      </c>
      <c r="AK45">
        <v>-4.1292419531896697E-2</v>
      </c>
      <c r="AL45">
        <v>4.6354358339183499E-2</v>
      </c>
      <c r="AM45">
        <v>3.4624343204923802</v>
      </c>
      <c r="AN45">
        <v>0</v>
      </c>
      <c r="AO45">
        <v>0</v>
      </c>
      <c r="AP45">
        <f t="shared" si="22"/>
        <v>1</v>
      </c>
      <c r="AQ45">
        <f t="shared" si="23"/>
        <v>0</v>
      </c>
      <c r="AR45">
        <f t="shared" si="24"/>
        <v>51875.635152745039</v>
      </c>
      <c r="AS45" t="s">
        <v>240</v>
      </c>
      <c r="AT45">
        <v>0</v>
      </c>
      <c r="AU45">
        <v>0</v>
      </c>
      <c r="AV45">
        <f t="shared" si="25"/>
        <v>0</v>
      </c>
      <c r="AW45" t="e">
        <f t="shared" si="26"/>
        <v>#DIV/0!</v>
      </c>
      <c r="AX45">
        <v>0</v>
      </c>
      <c r="AY45" t="s">
        <v>240</v>
      </c>
      <c r="AZ45">
        <v>0</v>
      </c>
      <c r="BA45">
        <v>0</v>
      </c>
      <c r="BB45" t="e">
        <f t="shared" si="27"/>
        <v>#DIV/0!</v>
      </c>
      <c r="BC45">
        <v>0.5</v>
      </c>
      <c r="BD45">
        <f t="shared" si="28"/>
        <v>0</v>
      </c>
      <c r="BE45">
        <f t="shared" si="29"/>
        <v>-0.7317506555379395</v>
      </c>
      <c r="BF45" t="e">
        <f t="shared" si="30"/>
        <v>#DIV/0!</v>
      </c>
      <c r="BG45" t="e">
        <f t="shared" si="31"/>
        <v>#DIV/0!</v>
      </c>
      <c r="BH45" t="e">
        <f t="shared" si="32"/>
        <v>#DIV/0!</v>
      </c>
      <c r="BI45" t="e">
        <f t="shared" si="33"/>
        <v>#DIV/0!</v>
      </c>
      <c r="BJ45" t="s">
        <v>240</v>
      </c>
      <c r="BK45">
        <v>0</v>
      </c>
      <c r="BL45">
        <f t="shared" si="34"/>
        <v>0</v>
      </c>
      <c r="BM45" t="e">
        <f t="shared" si="35"/>
        <v>#DIV/0!</v>
      </c>
      <c r="BN45" t="e">
        <f t="shared" si="36"/>
        <v>#DIV/0!</v>
      </c>
      <c r="BO45" t="e">
        <f t="shared" si="37"/>
        <v>#DIV/0!</v>
      </c>
      <c r="BP45" t="e">
        <f t="shared" si="38"/>
        <v>#DIV/0!</v>
      </c>
      <c r="BQ45">
        <f t="shared" si="39"/>
        <v>0</v>
      </c>
      <c r="BR45">
        <f t="shared" si="40"/>
        <v>0</v>
      </c>
      <c r="BS45">
        <f t="shared" si="41"/>
        <v>0</v>
      </c>
      <c r="BT45">
        <f t="shared" si="42"/>
        <v>0</v>
      </c>
      <c r="BU45">
        <v>6</v>
      </c>
      <c r="BV45">
        <v>0.5</v>
      </c>
      <c r="BW45" t="s">
        <v>241</v>
      </c>
      <c r="BX45">
        <v>1581696302.37097</v>
      </c>
      <c r="BY45">
        <v>400.48641935483897</v>
      </c>
      <c r="BZ45">
        <v>399.980903225806</v>
      </c>
      <c r="CA45">
        <v>33.213751612903202</v>
      </c>
      <c r="CB45">
        <v>31.405964516129</v>
      </c>
      <c r="CC45">
        <v>350.01303225806402</v>
      </c>
      <c r="CD45">
        <v>99.554841935483907</v>
      </c>
      <c r="CE45">
        <v>0.20001687096774201</v>
      </c>
      <c r="CF45">
        <v>31.500593548387101</v>
      </c>
      <c r="CG45">
        <v>31.011800000000001</v>
      </c>
      <c r="CH45">
        <v>999.9</v>
      </c>
      <c r="CI45">
        <v>0</v>
      </c>
      <c r="CJ45">
        <v>0</v>
      </c>
      <c r="CK45">
        <v>10002.3941935484</v>
      </c>
      <c r="CL45">
        <v>0</v>
      </c>
      <c r="CM45">
        <v>4.8367306451612899</v>
      </c>
      <c r="CN45">
        <v>0</v>
      </c>
      <c r="CO45">
        <v>0</v>
      </c>
      <c r="CP45">
        <v>0</v>
      </c>
      <c r="CQ45">
        <v>0</v>
      </c>
      <c r="CR45">
        <v>2.3193548387096801</v>
      </c>
      <c r="CS45">
        <v>0</v>
      </c>
      <c r="CT45">
        <v>327.43548387096803</v>
      </c>
      <c r="CU45">
        <v>-1.1870967741935501</v>
      </c>
      <c r="CV45">
        <v>39.082322580645197</v>
      </c>
      <c r="CW45">
        <v>44.128935483870997</v>
      </c>
      <c r="CX45">
        <v>41.600612903225802</v>
      </c>
      <c r="CY45">
        <v>42.8</v>
      </c>
      <c r="CZ45">
        <v>40.227645161290297</v>
      </c>
      <c r="DA45">
        <v>0</v>
      </c>
      <c r="DB45">
        <v>0</v>
      </c>
      <c r="DC45">
        <v>0</v>
      </c>
      <c r="DD45">
        <v>1581696311</v>
      </c>
      <c r="DE45">
        <v>2.6769230769230798</v>
      </c>
      <c r="DF45">
        <v>13.9350430335467</v>
      </c>
      <c r="DG45">
        <v>-493.34700741902799</v>
      </c>
      <c r="DH45">
        <v>322.54615384615403</v>
      </c>
      <c r="DI45">
        <v>15</v>
      </c>
      <c r="DJ45">
        <v>100</v>
      </c>
      <c r="DK45">
        <v>100</v>
      </c>
      <c r="DL45">
        <v>2.73</v>
      </c>
      <c r="DM45">
        <v>0.46500000000000002</v>
      </c>
      <c r="DN45">
        <v>2</v>
      </c>
      <c r="DO45">
        <v>344.69900000000001</v>
      </c>
      <c r="DP45">
        <v>682.55700000000002</v>
      </c>
      <c r="DQ45">
        <v>30.961200000000002</v>
      </c>
      <c r="DR45">
        <v>31.278300000000002</v>
      </c>
      <c r="DS45">
        <v>30.0002</v>
      </c>
      <c r="DT45">
        <v>31.189</v>
      </c>
      <c r="DU45">
        <v>31.193899999999999</v>
      </c>
      <c r="DV45">
        <v>20.969000000000001</v>
      </c>
      <c r="DW45">
        <v>22.389500000000002</v>
      </c>
      <c r="DX45">
        <v>100</v>
      </c>
      <c r="DY45">
        <v>30.956299999999999</v>
      </c>
      <c r="DZ45">
        <v>400</v>
      </c>
      <c r="EA45">
        <v>31.485099999999999</v>
      </c>
      <c r="EB45">
        <v>100.053</v>
      </c>
      <c r="EC45">
        <v>100.56699999999999</v>
      </c>
    </row>
    <row r="46" spans="1:133" x14ac:dyDescent="0.35">
      <c r="A46">
        <v>30</v>
      </c>
      <c r="B46">
        <v>1581696316</v>
      </c>
      <c r="C46">
        <v>192</v>
      </c>
      <c r="D46" t="s">
        <v>301</v>
      </c>
      <c r="E46" t="s">
        <v>302</v>
      </c>
      <c r="F46" t="s">
        <v>232</v>
      </c>
      <c r="G46" t="s">
        <v>233</v>
      </c>
      <c r="H46" t="s">
        <v>234</v>
      </c>
      <c r="I46" t="s">
        <v>235</v>
      </c>
      <c r="J46" t="s">
        <v>236</v>
      </c>
      <c r="K46" t="s">
        <v>237</v>
      </c>
      <c r="L46" t="s">
        <v>238</v>
      </c>
      <c r="M46" t="s">
        <v>239</v>
      </c>
      <c r="N46">
        <v>1581696307.37097</v>
      </c>
      <c r="O46">
        <f t="shared" si="0"/>
        <v>1.0867445574277389E-3</v>
      </c>
      <c r="P46">
        <f t="shared" si="1"/>
        <v>-0.73560574248637112</v>
      </c>
      <c r="Q46">
        <f t="shared" si="2"/>
        <v>400.49061290322601</v>
      </c>
      <c r="R46">
        <f t="shared" si="3"/>
        <v>405.96265029520896</v>
      </c>
      <c r="S46">
        <f t="shared" si="4"/>
        <v>40.496862926922752</v>
      </c>
      <c r="T46">
        <f t="shared" si="5"/>
        <v>39.95099904502873</v>
      </c>
      <c r="U46">
        <f t="shared" si="6"/>
        <v>8.8582613732182319E-2</v>
      </c>
      <c r="V46">
        <f t="shared" si="7"/>
        <v>2.2533806686424218</v>
      </c>
      <c r="W46">
        <f t="shared" si="8"/>
        <v>8.6692548472016961E-2</v>
      </c>
      <c r="X46">
        <f t="shared" si="9"/>
        <v>5.4349298786174394E-2</v>
      </c>
      <c r="Y46">
        <f t="shared" si="10"/>
        <v>0</v>
      </c>
      <c r="Z46">
        <f t="shared" si="11"/>
        <v>31.137969344703791</v>
      </c>
      <c r="AA46">
        <f t="shared" si="12"/>
        <v>31.0109741935484</v>
      </c>
      <c r="AB46">
        <f t="shared" si="13"/>
        <v>4.5142019468573338</v>
      </c>
      <c r="AC46">
        <f t="shared" si="14"/>
        <v>71.385196662687008</v>
      </c>
      <c r="AD46">
        <f t="shared" si="15"/>
        <v>3.3127676352913054</v>
      </c>
      <c r="AE46">
        <f t="shared" si="16"/>
        <v>4.6406927348606528</v>
      </c>
      <c r="AF46">
        <f t="shared" si="17"/>
        <v>1.2014343115660284</v>
      </c>
      <c r="AG46">
        <f t="shared" si="18"/>
        <v>-47.925434982563289</v>
      </c>
      <c r="AH46">
        <f t="shared" si="19"/>
        <v>58.990796556441261</v>
      </c>
      <c r="AI46">
        <f t="shared" si="20"/>
        <v>5.8934427468808472</v>
      </c>
      <c r="AJ46">
        <f t="shared" si="21"/>
        <v>16.958804320758823</v>
      </c>
      <c r="AK46">
        <v>-4.1274821705207902E-2</v>
      </c>
      <c r="AL46">
        <v>4.6334603237070997E-2</v>
      </c>
      <c r="AM46">
        <v>3.4612666306074802</v>
      </c>
      <c r="AN46">
        <v>0</v>
      </c>
      <c r="AO46">
        <v>0</v>
      </c>
      <c r="AP46">
        <f t="shared" si="22"/>
        <v>1</v>
      </c>
      <c r="AQ46">
        <f t="shared" si="23"/>
        <v>0</v>
      </c>
      <c r="AR46">
        <f t="shared" si="24"/>
        <v>51855.124058912355</v>
      </c>
      <c r="AS46" t="s">
        <v>240</v>
      </c>
      <c r="AT46">
        <v>0</v>
      </c>
      <c r="AU46">
        <v>0</v>
      </c>
      <c r="AV46">
        <f t="shared" si="25"/>
        <v>0</v>
      </c>
      <c r="AW46" t="e">
        <f t="shared" si="26"/>
        <v>#DIV/0!</v>
      </c>
      <c r="AX46">
        <v>0</v>
      </c>
      <c r="AY46" t="s">
        <v>240</v>
      </c>
      <c r="AZ46">
        <v>0</v>
      </c>
      <c r="BA46">
        <v>0</v>
      </c>
      <c r="BB46" t="e">
        <f t="shared" si="27"/>
        <v>#DIV/0!</v>
      </c>
      <c r="BC46">
        <v>0.5</v>
      </c>
      <c r="BD46">
        <f t="shared" si="28"/>
        <v>0</v>
      </c>
      <c r="BE46">
        <f t="shared" si="29"/>
        <v>-0.73560574248637112</v>
      </c>
      <c r="BF46" t="e">
        <f t="shared" si="30"/>
        <v>#DIV/0!</v>
      </c>
      <c r="BG46" t="e">
        <f t="shared" si="31"/>
        <v>#DIV/0!</v>
      </c>
      <c r="BH46" t="e">
        <f t="shared" si="32"/>
        <v>#DIV/0!</v>
      </c>
      <c r="BI46" t="e">
        <f t="shared" si="33"/>
        <v>#DIV/0!</v>
      </c>
      <c r="BJ46" t="s">
        <v>240</v>
      </c>
      <c r="BK46">
        <v>0</v>
      </c>
      <c r="BL46">
        <f t="shared" si="34"/>
        <v>0</v>
      </c>
      <c r="BM46" t="e">
        <f t="shared" si="35"/>
        <v>#DIV/0!</v>
      </c>
      <c r="BN46" t="e">
        <f t="shared" si="36"/>
        <v>#DIV/0!</v>
      </c>
      <c r="BO46" t="e">
        <f t="shared" si="37"/>
        <v>#DIV/0!</v>
      </c>
      <c r="BP46" t="e">
        <f t="shared" si="38"/>
        <v>#DIV/0!</v>
      </c>
      <c r="BQ46">
        <f t="shared" si="39"/>
        <v>0</v>
      </c>
      <c r="BR46">
        <f t="shared" si="40"/>
        <v>0</v>
      </c>
      <c r="BS46">
        <f t="shared" si="41"/>
        <v>0</v>
      </c>
      <c r="BT46">
        <f t="shared" si="42"/>
        <v>0</v>
      </c>
      <c r="BU46">
        <v>6</v>
      </c>
      <c r="BV46">
        <v>0.5</v>
      </c>
      <c r="BW46" t="s">
        <v>241</v>
      </c>
      <c r="BX46">
        <v>1581696307.37097</v>
      </c>
      <c r="BY46">
        <v>400.49061290322601</v>
      </c>
      <c r="BZ46">
        <v>399.97570967741899</v>
      </c>
      <c r="CA46">
        <v>33.208990322580597</v>
      </c>
      <c r="CB46">
        <v>31.407954838709699</v>
      </c>
      <c r="CC46">
        <v>350.01693548387101</v>
      </c>
      <c r="CD46">
        <v>99.555135483870998</v>
      </c>
      <c r="CE46">
        <v>0.200009225806452</v>
      </c>
      <c r="CF46">
        <v>31.496558064516101</v>
      </c>
      <c r="CG46">
        <v>31.0109741935484</v>
      </c>
      <c r="CH46">
        <v>999.9</v>
      </c>
      <c r="CI46">
        <v>0</v>
      </c>
      <c r="CJ46">
        <v>0</v>
      </c>
      <c r="CK46">
        <v>9998.10193548387</v>
      </c>
      <c r="CL46">
        <v>0</v>
      </c>
      <c r="CM46">
        <v>4.6869538709677396</v>
      </c>
      <c r="CN46">
        <v>0</v>
      </c>
      <c r="CO46">
        <v>0</v>
      </c>
      <c r="CP46">
        <v>0</v>
      </c>
      <c r="CQ46">
        <v>0</v>
      </c>
      <c r="CR46">
        <v>2.4806451612903202</v>
      </c>
      <c r="CS46">
        <v>0</v>
      </c>
      <c r="CT46">
        <v>297.822580645161</v>
      </c>
      <c r="CU46">
        <v>-1.2451612903225799</v>
      </c>
      <c r="CV46">
        <v>39.082322580645197</v>
      </c>
      <c r="CW46">
        <v>44.134999999999998</v>
      </c>
      <c r="CX46">
        <v>41.616709677419301</v>
      </c>
      <c r="CY46">
        <v>42.808</v>
      </c>
      <c r="CZ46">
        <v>40.221548387096803</v>
      </c>
      <c r="DA46">
        <v>0</v>
      </c>
      <c r="DB46">
        <v>0</v>
      </c>
      <c r="DC46">
        <v>0</v>
      </c>
      <c r="DD46">
        <v>1581696315.8</v>
      </c>
      <c r="DE46">
        <v>3.0038461538461498</v>
      </c>
      <c r="DF46">
        <v>-0.84444409453009295</v>
      </c>
      <c r="DG46">
        <v>-461.40512817651398</v>
      </c>
      <c r="DH46">
        <v>288.61923076923102</v>
      </c>
      <c r="DI46">
        <v>15</v>
      </c>
      <c r="DJ46">
        <v>100</v>
      </c>
      <c r="DK46">
        <v>100</v>
      </c>
      <c r="DL46">
        <v>2.73</v>
      </c>
      <c r="DM46">
        <v>0.46500000000000002</v>
      </c>
      <c r="DN46">
        <v>2</v>
      </c>
      <c r="DO46">
        <v>344.72500000000002</v>
      </c>
      <c r="DP46">
        <v>682.52800000000002</v>
      </c>
      <c r="DQ46">
        <v>30.952300000000001</v>
      </c>
      <c r="DR46">
        <v>31.282399999999999</v>
      </c>
      <c r="DS46">
        <v>30.000299999999999</v>
      </c>
      <c r="DT46">
        <v>31.191700000000001</v>
      </c>
      <c r="DU46">
        <v>31.197299999999998</v>
      </c>
      <c r="DV46">
        <v>20.968299999999999</v>
      </c>
      <c r="DW46">
        <v>22.389500000000002</v>
      </c>
      <c r="DX46">
        <v>100</v>
      </c>
      <c r="DY46">
        <v>30.943100000000001</v>
      </c>
      <c r="DZ46">
        <v>400</v>
      </c>
      <c r="EA46">
        <v>31.500800000000002</v>
      </c>
      <c r="EB46">
        <v>100.04900000000001</v>
      </c>
      <c r="EC46">
        <v>100.566</v>
      </c>
    </row>
    <row r="47" spans="1:133" x14ac:dyDescent="0.35">
      <c r="A47">
        <v>31</v>
      </c>
      <c r="B47">
        <v>1581696321</v>
      </c>
      <c r="C47">
        <v>197</v>
      </c>
      <c r="D47" t="s">
        <v>303</v>
      </c>
      <c r="E47" t="s">
        <v>304</v>
      </c>
      <c r="F47" t="s">
        <v>232</v>
      </c>
      <c r="G47" t="s">
        <v>233</v>
      </c>
      <c r="H47" t="s">
        <v>234</v>
      </c>
      <c r="I47" t="s">
        <v>235</v>
      </c>
      <c r="J47" t="s">
        <v>236</v>
      </c>
      <c r="K47" t="s">
        <v>237</v>
      </c>
      <c r="L47" t="s">
        <v>238</v>
      </c>
      <c r="M47" t="s">
        <v>239</v>
      </c>
      <c r="N47">
        <v>1581696312.37097</v>
      </c>
      <c r="O47">
        <f t="shared" si="0"/>
        <v>1.083024287963451E-3</v>
      </c>
      <c r="P47">
        <f t="shared" si="1"/>
        <v>-0.74778086783226927</v>
      </c>
      <c r="Q47">
        <f t="shared" si="2"/>
        <v>400.51125806451603</v>
      </c>
      <c r="R47">
        <f t="shared" si="3"/>
        <v>406.25079372245045</v>
      </c>
      <c r="S47">
        <f t="shared" si="4"/>
        <v>40.525859744924496</v>
      </c>
      <c r="T47">
        <f t="shared" si="5"/>
        <v>39.953307959995918</v>
      </c>
      <c r="U47">
        <f t="shared" si="6"/>
        <v>8.8285308048126732E-2</v>
      </c>
      <c r="V47">
        <f t="shared" si="7"/>
        <v>2.2523998457237968</v>
      </c>
      <c r="W47">
        <f t="shared" si="8"/>
        <v>8.6406964846831261E-2</v>
      </c>
      <c r="X47">
        <f t="shared" si="9"/>
        <v>5.4169786201468714E-2</v>
      </c>
      <c r="Y47">
        <f t="shared" si="10"/>
        <v>0</v>
      </c>
      <c r="Z47">
        <f t="shared" si="11"/>
        <v>31.134447533491631</v>
      </c>
      <c r="AA47">
        <f t="shared" si="12"/>
        <v>31.0087935483871</v>
      </c>
      <c r="AB47">
        <f t="shared" si="13"/>
        <v>4.5136407489043799</v>
      </c>
      <c r="AC47">
        <f t="shared" si="14"/>
        <v>71.394837788185853</v>
      </c>
      <c r="AD47">
        <f t="shared" si="15"/>
        <v>3.3123481065875784</v>
      </c>
      <c r="AE47">
        <f t="shared" si="16"/>
        <v>4.6394784401844991</v>
      </c>
      <c r="AF47">
        <f t="shared" si="17"/>
        <v>1.2012926423168016</v>
      </c>
      <c r="AG47">
        <f t="shared" si="18"/>
        <v>-47.761371099188189</v>
      </c>
      <c r="AH47">
        <f t="shared" si="19"/>
        <v>58.670550765520829</v>
      </c>
      <c r="AI47">
        <f t="shared" si="20"/>
        <v>5.8638049265903511</v>
      </c>
      <c r="AJ47">
        <f t="shared" si="21"/>
        <v>16.772984592922995</v>
      </c>
      <c r="AK47">
        <v>-4.12483858145073E-2</v>
      </c>
      <c r="AL47">
        <v>4.6304926633848303E-2</v>
      </c>
      <c r="AM47">
        <v>3.4595121752429701</v>
      </c>
      <c r="AN47">
        <v>0</v>
      </c>
      <c r="AO47">
        <v>0</v>
      </c>
      <c r="AP47">
        <f t="shared" si="22"/>
        <v>1</v>
      </c>
      <c r="AQ47">
        <f t="shared" si="23"/>
        <v>0</v>
      </c>
      <c r="AR47">
        <f t="shared" si="24"/>
        <v>51824.062632173765</v>
      </c>
      <c r="AS47" t="s">
        <v>240</v>
      </c>
      <c r="AT47">
        <v>0</v>
      </c>
      <c r="AU47">
        <v>0</v>
      </c>
      <c r="AV47">
        <f t="shared" si="25"/>
        <v>0</v>
      </c>
      <c r="AW47" t="e">
        <f t="shared" si="26"/>
        <v>#DIV/0!</v>
      </c>
      <c r="AX47">
        <v>0</v>
      </c>
      <c r="AY47" t="s">
        <v>240</v>
      </c>
      <c r="AZ47">
        <v>0</v>
      </c>
      <c r="BA47">
        <v>0</v>
      </c>
      <c r="BB47" t="e">
        <f t="shared" si="27"/>
        <v>#DIV/0!</v>
      </c>
      <c r="BC47">
        <v>0.5</v>
      </c>
      <c r="BD47">
        <f t="shared" si="28"/>
        <v>0</v>
      </c>
      <c r="BE47">
        <f t="shared" si="29"/>
        <v>-0.74778086783226927</v>
      </c>
      <c r="BF47" t="e">
        <f t="shared" si="30"/>
        <v>#DIV/0!</v>
      </c>
      <c r="BG47" t="e">
        <f t="shared" si="31"/>
        <v>#DIV/0!</v>
      </c>
      <c r="BH47" t="e">
        <f t="shared" si="32"/>
        <v>#DIV/0!</v>
      </c>
      <c r="BI47" t="e">
        <f t="shared" si="33"/>
        <v>#DIV/0!</v>
      </c>
      <c r="BJ47" t="s">
        <v>240</v>
      </c>
      <c r="BK47">
        <v>0</v>
      </c>
      <c r="BL47">
        <f t="shared" si="34"/>
        <v>0</v>
      </c>
      <c r="BM47" t="e">
        <f t="shared" si="35"/>
        <v>#DIV/0!</v>
      </c>
      <c r="BN47" t="e">
        <f t="shared" si="36"/>
        <v>#DIV/0!</v>
      </c>
      <c r="BO47" t="e">
        <f t="shared" si="37"/>
        <v>#DIV/0!</v>
      </c>
      <c r="BP47" t="e">
        <f t="shared" si="38"/>
        <v>#DIV/0!</v>
      </c>
      <c r="BQ47">
        <f t="shared" si="39"/>
        <v>0</v>
      </c>
      <c r="BR47">
        <f t="shared" si="40"/>
        <v>0</v>
      </c>
      <c r="BS47">
        <f t="shared" si="41"/>
        <v>0</v>
      </c>
      <c r="BT47">
        <f t="shared" si="42"/>
        <v>0</v>
      </c>
      <c r="BU47">
        <v>6</v>
      </c>
      <c r="BV47">
        <v>0.5</v>
      </c>
      <c r="BW47" t="s">
        <v>241</v>
      </c>
      <c r="BX47">
        <v>1581696312.37097</v>
      </c>
      <c r="BY47">
        <v>400.51125806451603</v>
      </c>
      <c r="BZ47">
        <v>399.97296774193501</v>
      </c>
      <c r="CA47">
        <v>33.204577419354798</v>
      </c>
      <c r="CB47">
        <v>31.409696774193499</v>
      </c>
      <c r="CC47">
        <v>350.01645161290298</v>
      </c>
      <c r="CD47">
        <v>99.555796774193496</v>
      </c>
      <c r="CE47">
        <v>0.199970774193548</v>
      </c>
      <c r="CF47">
        <v>31.4919516129032</v>
      </c>
      <c r="CG47">
        <v>31.0087935483871</v>
      </c>
      <c r="CH47">
        <v>999.9</v>
      </c>
      <c r="CI47">
        <v>0</v>
      </c>
      <c r="CJ47">
        <v>0</v>
      </c>
      <c r="CK47">
        <v>9991.6319354838706</v>
      </c>
      <c r="CL47">
        <v>0</v>
      </c>
      <c r="CM47">
        <v>4.4152645161290298</v>
      </c>
      <c r="CN47">
        <v>0</v>
      </c>
      <c r="CO47">
        <v>0</v>
      </c>
      <c r="CP47">
        <v>0</v>
      </c>
      <c r="CQ47">
        <v>0</v>
      </c>
      <c r="CR47">
        <v>3.6709677419354798</v>
      </c>
      <c r="CS47">
        <v>0</v>
      </c>
      <c r="CT47">
        <v>263.98387096774201</v>
      </c>
      <c r="CU47">
        <v>-1.2483870967741899</v>
      </c>
      <c r="CV47">
        <v>39.096548387096803</v>
      </c>
      <c r="CW47">
        <v>44.149000000000001</v>
      </c>
      <c r="CX47">
        <v>41.638838709677401</v>
      </c>
      <c r="CY47">
        <v>42.811999999999998</v>
      </c>
      <c r="CZ47">
        <v>40.217483870967698</v>
      </c>
      <c r="DA47">
        <v>0</v>
      </c>
      <c r="DB47">
        <v>0</v>
      </c>
      <c r="DC47">
        <v>0</v>
      </c>
      <c r="DD47">
        <v>1581696321.2</v>
      </c>
      <c r="DE47">
        <v>3.70384615384615</v>
      </c>
      <c r="DF47">
        <v>2.6905985980031999</v>
      </c>
      <c r="DG47">
        <v>-169.38119686955</v>
      </c>
      <c r="DH47">
        <v>259.21538461538501</v>
      </c>
      <c r="DI47">
        <v>15</v>
      </c>
      <c r="DJ47">
        <v>100</v>
      </c>
      <c r="DK47">
        <v>100</v>
      </c>
      <c r="DL47">
        <v>2.73</v>
      </c>
      <c r="DM47">
        <v>0.46500000000000002</v>
      </c>
      <c r="DN47">
        <v>2</v>
      </c>
      <c r="DO47">
        <v>344.584</v>
      </c>
      <c r="DP47">
        <v>682.72299999999996</v>
      </c>
      <c r="DQ47">
        <v>30.940100000000001</v>
      </c>
      <c r="DR47">
        <v>31.2865</v>
      </c>
      <c r="DS47">
        <v>30.000299999999999</v>
      </c>
      <c r="DT47">
        <v>31.194500000000001</v>
      </c>
      <c r="DU47">
        <v>31.2</v>
      </c>
      <c r="DV47">
        <v>20.970800000000001</v>
      </c>
      <c r="DW47">
        <v>22.111999999999998</v>
      </c>
      <c r="DX47">
        <v>100</v>
      </c>
      <c r="DY47">
        <v>30.936399999999999</v>
      </c>
      <c r="DZ47">
        <v>400</v>
      </c>
      <c r="EA47">
        <v>31.5124</v>
      </c>
      <c r="EB47">
        <v>100.04900000000001</v>
      </c>
      <c r="EC47">
        <v>100.566</v>
      </c>
    </row>
    <row r="48" spans="1:133" x14ac:dyDescent="0.35">
      <c r="A48">
        <v>32</v>
      </c>
      <c r="B48">
        <v>1581696326</v>
      </c>
      <c r="C48">
        <v>202</v>
      </c>
      <c r="D48" t="s">
        <v>305</v>
      </c>
      <c r="E48" t="s">
        <v>306</v>
      </c>
      <c r="F48" t="s">
        <v>232</v>
      </c>
      <c r="G48" t="s">
        <v>233</v>
      </c>
      <c r="H48" t="s">
        <v>234</v>
      </c>
      <c r="I48" t="s">
        <v>235</v>
      </c>
      <c r="J48" t="s">
        <v>236</v>
      </c>
      <c r="K48" t="s">
        <v>237</v>
      </c>
      <c r="L48" t="s">
        <v>238</v>
      </c>
      <c r="M48" t="s">
        <v>239</v>
      </c>
      <c r="N48">
        <v>1581696317.37097</v>
      </c>
      <c r="O48">
        <f t="shared" si="0"/>
        <v>1.0754751492149893E-3</v>
      </c>
      <c r="P48">
        <f t="shared" si="1"/>
        <v>-0.73620885514281131</v>
      </c>
      <c r="Q48">
        <f t="shared" si="2"/>
        <v>400.50603225806498</v>
      </c>
      <c r="R48">
        <f t="shared" si="3"/>
        <v>406.12531673796803</v>
      </c>
      <c r="S48">
        <f t="shared" si="4"/>
        <v>40.513526090360372</v>
      </c>
      <c r="T48">
        <f t="shared" si="5"/>
        <v>39.952967516434789</v>
      </c>
      <c r="U48">
        <f t="shared" si="6"/>
        <v>8.7711235230275797E-2</v>
      </c>
      <c r="V48">
        <f t="shared" si="7"/>
        <v>2.2527528432895512</v>
      </c>
      <c r="W48">
        <f t="shared" si="8"/>
        <v>8.5857247873148801E-2</v>
      </c>
      <c r="X48">
        <f t="shared" si="9"/>
        <v>5.382408935034555E-2</v>
      </c>
      <c r="Y48">
        <f t="shared" si="10"/>
        <v>0</v>
      </c>
      <c r="Z48">
        <f t="shared" si="11"/>
        <v>31.130646097921225</v>
      </c>
      <c r="AA48">
        <f t="shared" si="12"/>
        <v>31.004422580645201</v>
      </c>
      <c r="AB48">
        <f t="shared" si="13"/>
        <v>4.5125160454535136</v>
      </c>
      <c r="AC48">
        <f t="shared" si="14"/>
        <v>71.411848819149256</v>
      </c>
      <c r="AD48">
        <f t="shared" si="15"/>
        <v>3.3119438032174813</v>
      </c>
      <c r="AE48">
        <f t="shared" si="16"/>
        <v>4.6378071118211626</v>
      </c>
      <c r="AF48">
        <f t="shared" si="17"/>
        <v>1.2005722422360323</v>
      </c>
      <c r="AG48">
        <f t="shared" si="18"/>
        <v>-47.42845408038103</v>
      </c>
      <c r="AH48">
        <f t="shared" si="19"/>
        <v>58.44037080942914</v>
      </c>
      <c r="AI48">
        <f t="shared" si="20"/>
        <v>5.8395759866465005</v>
      </c>
      <c r="AJ48">
        <f t="shared" si="21"/>
        <v>16.851492715694611</v>
      </c>
      <c r="AK48">
        <v>-4.1257898872368699E-2</v>
      </c>
      <c r="AL48">
        <v>4.6315605874687402E-2</v>
      </c>
      <c r="AM48">
        <v>3.4601435674466998</v>
      </c>
      <c r="AN48">
        <v>0</v>
      </c>
      <c r="AO48">
        <v>0</v>
      </c>
      <c r="AP48">
        <f t="shared" si="22"/>
        <v>1</v>
      </c>
      <c r="AQ48">
        <f t="shared" si="23"/>
        <v>0</v>
      </c>
      <c r="AR48">
        <f t="shared" si="24"/>
        <v>51836.616861993134</v>
      </c>
      <c r="AS48" t="s">
        <v>240</v>
      </c>
      <c r="AT48">
        <v>0</v>
      </c>
      <c r="AU48">
        <v>0</v>
      </c>
      <c r="AV48">
        <f t="shared" si="25"/>
        <v>0</v>
      </c>
      <c r="AW48" t="e">
        <f t="shared" si="26"/>
        <v>#DIV/0!</v>
      </c>
      <c r="AX48">
        <v>0</v>
      </c>
      <c r="AY48" t="s">
        <v>240</v>
      </c>
      <c r="AZ48">
        <v>0</v>
      </c>
      <c r="BA48">
        <v>0</v>
      </c>
      <c r="BB48" t="e">
        <f t="shared" si="27"/>
        <v>#DIV/0!</v>
      </c>
      <c r="BC48">
        <v>0.5</v>
      </c>
      <c r="BD48">
        <f t="shared" si="28"/>
        <v>0</v>
      </c>
      <c r="BE48">
        <f t="shared" si="29"/>
        <v>-0.73620885514281131</v>
      </c>
      <c r="BF48" t="e">
        <f t="shared" si="30"/>
        <v>#DIV/0!</v>
      </c>
      <c r="BG48" t="e">
        <f t="shared" si="31"/>
        <v>#DIV/0!</v>
      </c>
      <c r="BH48" t="e">
        <f t="shared" si="32"/>
        <v>#DIV/0!</v>
      </c>
      <c r="BI48" t="e">
        <f t="shared" si="33"/>
        <v>#DIV/0!</v>
      </c>
      <c r="BJ48" t="s">
        <v>240</v>
      </c>
      <c r="BK48">
        <v>0</v>
      </c>
      <c r="BL48">
        <f t="shared" si="34"/>
        <v>0</v>
      </c>
      <c r="BM48" t="e">
        <f t="shared" si="35"/>
        <v>#DIV/0!</v>
      </c>
      <c r="BN48" t="e">
        <f t="shared" si="36"/>
        <v>#DIV/0!</v>
      </c>
      <c r="BO48" t="e">
        <f t="shared" si="37"/>
        <v>#DIV/0!</v>
      </c>
      <c r="BP48" t="e">
        <f t="shared" si="38"/>
        <v>#DIV/0!</v>
      </c>
      <c r="BQ48">
        <f t="shared" si="39"/>
        <v>0</v>
      </c>
      <c r="BR48">
        <f t="shared" si="40"/>
        <v>0</v>
      </c>
      <c r="BS48">
        <f t="shared" si="41"/>
        <v>0</v>
      </c>
      <c r="BT48">
        <f t="shared" si="42"/>
        <v>0</v>
      </c>
      <c r="BU48">
        <v>6</v>
      </c>
      <c r="BV48">
        <v>0.5</v>
      </c>
      <c r="BW48" t="s">
        <v>241</v>
      </c>
      <c r="BX48">
        <v>1581696317.37097</v>
      </c>
      <c r="BY48">
        <v>400.50603225806498</v>
      </c>
      <c r="BZ48">
        <v>399.982387096774</v>
      </c>
      <c r="CA48">
        <v>33.200374193548399</v>
      </c>
      <c r="CB48">
        <v>31.417999999999999</v>
      </c>
      <c r="CC48">
        <v>350.01706451612898</v>
      </c>
      <c r="CD48">
        <v>99.556219354838703</v>
      </c>
      <c r="CE48">
        <v>0.199999774193548</v>
      </c>
      <c r="CF48">
        <v>31.485609677419401</v>
      </c>
      <c r="CG48">
        <v>31.004422580645201</v>
      </c>
      <c r="CH48">
        <v>999.9</v>
      </c>
      <c r="CI48">
        <v>0</v>
      </c>
      <c r="CJ48">
        <v>0</v>
      </c>
      <c r="CK48">
        <v>9993.8938709677404</v>
      </c>
      <c r="CL48">
        <v>0</v>
      </c>
      <c r="CM48">
        <v>4.3103354838709702</v>
      </c>
      <c r="CN48">
        <v>0</v>
      </c>
      <c r="CO48">
        <v>0</v>
      </c>
      <c r="CP48">
        <v>0</v>
      </c>
      <c r="CQ48">
        <v>0</v>
      </c>
      <c r="CR48">
        <v>4.0516129032258101</v>
      </c>
      <c r="CS48">
        <v>0</v>
      </c>
      <c r="CT48">
        <v>266.41290322580602</v>
      </c>
      <c r="CU48">
        <v>-1.2516129032258101</v>
      </c>
      <c r="CV48">
        <v>39.096548387096803</v>
      </c>
      <c r="CW48">
        <v>44.152999999999999</v>
      </c>
      <c r="CX48">
        <v>41.632838709677401</v>
      </c>
      <c r="CY48">
        <v>42.811999999999998</v>
      </c>
      <c r="CZ48">
        <v>40.207322580645098</v>
      </c>
      <c r="DA48">
        <v>0</v>
      </c>
      <c r="DB48">
        <v>0</v>
      </c>
      <c r="DC48">
        <v>0</v>
      </c>
      <c r="DD48">
        <v>1581696326</v>
      </c>
      <c r="DE48">
        <v>3.7076923076923101</v>
      </c>
      <c r="DF48">
        <v>8.2666667838698906</v>
      </c>
      <c r="DG48">
        <v>302.83076878134602</v>
      </c>
      <c r="DH48">
        <v>269.69230769230802</v>
      </c>
      <c r="DI48">
        <v>15</v>
      </c>
      <c r="DJ48">
        <v>100</v>
      </c>
      <c r="DK48">
        <v>100</v>
      </c>
      <c r="DL48">
        <v>2.73</v>
      </c>
      <c r="DM48">
        <v>0.46500000000000002</v>
      </c>
      <c r="DN48">
        <v>2</v>
      </c>
      <c r="DO48">
        <v>344.565</v>
      </c>
      <c r="DP48">
        <v>682.64800000000002</v>
      </c>
      <c r="DQ48">
        <v>30.941700000000001</v>
      </c>
      <c r="DR48">
        <v>31.290600000000001</v>
      </c>
      <c r="DS48">
        <v>30.000299999999999</v>
      </c>
      <c r="DT48">
        <v>31.197900000000001</v>
      </c>
      <c r="DU48">
        <v>31.203499999999998</v>
      </c>
      <c r="DV48">
        <v>20.9678</v>
      </c>
      <c r="DW48">
        <v>22.111999999999998</v>
      </c>
      <c r="DX48">
        <v>100</v>
      </c>
      <c r="DY48">
        <v>31.051100000000002</v>
      </c>
      <c r="DZ48">
        <v>400</v>
      </c>
      <c r="EA48">
        <v>31.526299999999999</v>
      </c>
      <c r="EB48">
        <v>100.05</v>
      </c>
      <c r="EC48">
        <v>100.56699999999999</v>
      </c>
    </row>
    <row r="49" spans="1:133" x14ac:dyDescent="0.35">
      <c r="A49">
        <v>33</v>
      </c>
      <c r="B49">
        <v>1581696331</v>
      </c>
      <c r="C49">
        <v>207</v>
      </c>
      <c r="D49" t="s">
        <v>307</v>
      </c>
      <c r="E49" t="s">
        <v>308</v>
      </c>
      <c r="F49" t="s">
        <v>232</v>
      </c>
      <c r="G49" t="s">
        <v>233</v>
      </c>
      <c r="H49" t="s">
        <v>234</v>
      </c>
      <c r="I49" t="s">
        <v>235</v>
      </c>
      <c r="J49" t="s">
        <v>236</v>
      </c>
      <c r="K49" t="s">
        <v>237</v>
      </c>
      <c r="L49" t="s">
        <v>238</v>
      </c>
      <c r="M49" t="s">
        <v>239</v>
      </c>
      <c r="N49">
        <v>1581696322.37097</v>
      </c>
      <c r="O49">
        <f t="shared" si="0"/>
        <v>1.0669221299504765E-3</v>
      </c>
      <c r="P49">
        <f t="shared" si="1"/>
        <v>-0.71436833618274254</v>
      </c>
      <c r="Q49">
        <f t="shared" si="2"/>
        <v>400.49922580645199</v>
      </c>
      <c r="R49">
        <f t="shared" si="3"/>
        <v>405.81380240479865</v>
      </c>
      <c r="S49">
        <f t="shared" si="4"/>
        <v>40.482914391091974</v>
      </c>
      <c r="T49">
        <f t="shared" si="5"/>
        <v>39.952746249493977</v>
      </c>
      <c r="U49">
        <f t="shared" si="6"/>
        <v>8.7142437714119045E-2</v>
      </c>
      <c r="V49">
        <f t="shared" si="7"/>
        <v>2.2532275213265294</v>
      </c>
      <c r="W49">
        <f t="shared" si="8"/>
        <v>8.531252469786807E-2</v>
      </c>
      <c r="X49">
        <f t="shared" si="9"/>
        <v>5.34815378403206E-2</v>
      </c>
      <c r="Y49">
        <f t="shared" si="10"/>
        <v>0</v>
      </c>
      <c r="Z49">
        <f t="shared" si="11"/>
        <v>31.126195450421349</v>
      </c>
      <c r="AA49">
        <f t="shared" si="12"/>
        <v>30.996219354838701</v>
      </c>
      <c r="AB49">
        <f t="shared" si="13"/>
        <v>4.5104059140853918</v>
      </c>
      <c r="AC49">
        <f t="shared" si="14"/>
        <v>71.437409620078924</v>
      </c>
      <c r="AD49">
        <f t="shared" si="15"/>
        <v>3.3117481216554183</v>
      </c>
      <c r="AE49">
        <f t="shared" si="16"/>
        <v>4.635873751957245</v>
      </c>
      <c r="AF49">
        <f t="shared" si="17"/>
        <v>1.1986577924299735</v>
      </c>
      <c r="AG49">
        <f t="shared" si="18"/>
        <v>-47.051265930816015</v>
      </c>
      <c r="AH49">
        <f t="shared" si="19"/>
        <v>58.557702755681206</v>
      </c>
      <c r="AI49">
        <f t="shared" si="20"/>
        <v>5.8496193165336807</v>
      </c>
      <c r="AJ49">
        <f t="shared" si="21"/>
        <v>17.356056141398874</v>
      </c>
      <c r="AK49">
        <v>-4.1270693273260502E-2</v>
      </c>
      <c r="AL49">
        <v>4.6329968710539599E-2</v>
      </c>
      <c r="AM49">
        <v>3.4609926669006699</v>
      </c>
      <c r="AN49">
        <v>0</v>
      </c>
      <c r="AO49">
        <v>0</v>
      </c>
      <c r="AP49">
        <f t="shared" si="22"/>
        <v>1</v>
      </c>
      <c r="AQ49">
        <f t="shared" si="23"/>
        <v>0</v>
      </c>
      <c r="AR49">
        <f t="shared" si="24"/>
        <v>51853.31061746808</v>
      </c>
      <c r="AS49" t="s">
        <v>240</v>
      </c>
      <c r="AT49">
        <v>0</v>
      </c>
      <c r="AU49">
        <v>0</v>
      </c>
      <c r="AV49">
        <f t="shared" si="25"/>
        <v>0</v>
      </c>
      <c r="AW49" t="e">
        <f t="shared" si="26"/>
        <v>#DIV/0!</v>
      </c>
      <c r="AX49">
        <v>0</v>
      </c>
      <c r="AY49" t="s">
        <v>240</v>
      </c>
      <c r="AZ49">
        <v>0</v>
      </c>
      <c r="BA49">
        <v>0</v>
      </c>
      <c r="BB49" t="e">
        <f t="shared" si="27"/>
        <v>#DIV/0!</v>
      </c>
      <c r="BC49">
        <v>0.5</v>
      </c>
      <c r="BD49">
        <f t="shared" si="28"/>
        <v>0</v>
      </c>
      <c r="BE49">
        <f t="shared" si="29"/>
        <v>-0.71436833618274254</v>
      </c>
      <c r="BF49" t="e">
        <f t="shared" si="30"/>
        <v>#DIV/0!</v>
      </c>
      <c r="BG49" t="e">
        <f t="shared" si="31"/>
        <v>#DIV/0!</v>
      </c>
      <c r="BH49" t="e">
        <f t="shared" si="32"/>
        <v>#DIV/0!</v>
      </c>
      <c r="BI49" t="e">
        <f t="shared" si="33"/>
        <v>#DIV/0!</v>
      </c>
      <c r="BJ49" t="s">
        <v>240</v>
      </c>
      <c r="BK49">
        <v>0</v>
      </c>
      <c r="BL49">
        <f t="shared" si="34"/>
        <v>0</v>
      </c>
      <c r="BM49" t="e">
        <f t="shared" si="35"/>
        <v>#DIV/0!</v>
      </c>
      <c r="BN49" t="e">
        <f t="shared" si="36"/>
        <v>#DIV/0!</v>
      </c>
      <c r="BO49" t="e">
        <f t="shared" si="37"/>
        <v>#DIV/0!</v>
      </c>
      <c r="BP49" t="e">
        <f t="shared" si="38"/>
        <v>#DIV/0!</v>
      </c>
      <c r="BQ49">
        <f t="shared" si="39"/>
        <v>0</v>
      </c>
      <c r="BR49">
        <f t="shared" si="40"/>
        <v>0</v>
      </c>
      <c r="BS49">
        <f t="shared" si="41"/>
        <v>0</v>
      </c>
      <c r="BT49">
        <f t="shared" si="42"/>
        <v>0</v>
      </c>
      <c r="BU49">
        <v>6</v>
      </c>
      <c r="BV49">
        <v>0.5</v>
      </c>
      <c r="BW49" t="s">
        <v>241</v>
      </c>
      <c r="BX49">
        <v>1581696322.37097</v>
      </c>
      <c r="BY49">
        <v>400.49922580645199</v>
      </c>
      <c r="BZ49">
        <v>400.00712903225798</v>
      </c>
      <c r="CA49">
        <v>33.198032258064501</v>
      </c>
      <c r="CB49">
        <v>31.429806451612901</v>
      </c>
      <c r="CC49">
        <v>350.01267741935499</v>
      </c>
      <c r="CD49">
        <v>99.557367741935494</v>
      </c>
      <c r="CE49">
        <v>0.19999425806451601</v>
      </c>
      <c r="CF49">
        <v>31.478270967741899</v>
      </c>
      <c r="CG49">
        <v>30.996219354838701</v>
      </c>
      <c r="CH49">
        <v>999.9</v>
      </c>
      <c r="CI49">
        <v>0</v>
      </c>
      <c r="CJ49">
        <v>0</v>
      </c>
      <c r="CK49">
        <v>9996.8777419354901</v>
      </c>
      <c r="CL49">
        <v>0</v>
      </c>
      <c r="CM49">
        <v>4.5302638709677403</v>
      </c>
      <c r="CN49">
        <v>0</v>
      </c>
      <c r="CO49">
        <v>0</v>
      </c>
      <c r="CP49">
        <v>0</v>
      </c>
      <c r="CQ49">
        <v>0</v>
      </c>
      <c r="CR49">
        <v>3.3032258064516098</v>
      </c>
      <c r="CS49">
        <v>0</v>
      </c>
      <c r="CT49">
        <v>298.822580645161</v>
      </c>
      <c r="CU49">
        <v>-1.3322580645161299</v>
      </c>
      <c r="CV49">
        <v>39.098580645161299</v>
      </c>
      <c r="CW49">
        <v>44.161000000000001</v>
      </c>
      <c r="CX49">
        <v>41.626838709677401</v>
      </c>
      <c r="CY49">
        <v>42.816064516129003</v>
      </c>
      <c r="CZ49">
        <v>40.2093548387097</v>
      </c>
      <c r="DA49">
        <v>0</v>
      </c>
      <c r="DB49">
        <v>0</v>
      </c>
      <c r="DC49">
        <v>0</v>
      </c>
      <c r="DD49">
        <v>1581696330.8</v>
      </c>
      <c r="DE49">
        <v>4.1038461538461499</v>
      </c>
      <c r="DF49">
        <v>9.54188016358626</v>
      </c>
      <c r="DG49">
        <v>723.10085558525202</v>
      </c>
      <c r="DH49">
        <v>306.37307692307701</v>
      </c>
      <c r="DI49">
        <v>15</v>
      </c>
      <c r="DJ49">
        <v>100</v>
      </c>
      <c r="DK49">
        <v>100</v>
      </c>
      <c r="DL49">
        <v>2.73</v>
      </c>
      <c r="DM49">
        <v>0.46500000000000002</v>
      </c>
      <c r="DN49">
        <v>2</v>
      </c>
      <c r="DO49">
        <v>344.67899999999997</v>
      </c>
      <c r="DP49">
        <v>682.61099999999999</v>
      </c>
      <c r="DQ49">
        <v>31.0413</v>
      </c>
      <c r="DR49">
        <v>31.294699999999999</v>
      </c>
      <c r="DS49">
        <v>30.000399999999999</v>
      </c>
      <c r="DT49">
        <v>31.2013</v>
      </c>
      <c r="DU49">
        <v>31.206199999999999</v>
      </c>
      <c r="DV49">
        <v>20.967300000000002</v>
      </c>
      <c r="DW49">
        <v>22.111999999999998</v>
      </c>
      <c r="DX49">
        <v>100</v>
      </c>
      <c r="DY49">
        <v>31.061499999999999</v>
      </c>
      <c r="DZ49">
        <v>400</v>
      </c>
      <c r="EA49">
        <v>31.529900000000001</v>
      </c>
      <c r="EB49">
        <v>100.05</v>
      </c>
      <c r="EC49">
        <v>100.568</v>
      </c>
    </row>
    <row r="50" spans="1:133" x14ac:dyDescent="0.35">
      <c r="A50">
        <v>34</v>
      </c>
      <c r="B50">
        <v>1581696336</v>
      </c>
      <c r="C50">
        <v>212</v>
      </c>
      <c r="D50" t="s">
        <v>309</v>
      </c>
      <c r="E50" t="s">
        <v>310</v>
      </c>
      <c r="F50" t="s">
        <v>232</v>
      </c>
      <c r="G50" t="s">
        <v>233</v>
      </c>
      <c r="H50" t="s">
        <v>234</v>
      </c>
      <c r="I50" t="s">
        <v>235</v>
      </c>
      <c r="J50" t="s">
        <v>236</v>
      </c>
      <c r="K50" t="s">
        <v>237</v>
      </c>
      <c r="L50" t="s">
        <v>238</v>
      </c>
      <c r="M50" t="s">
        <v>239</v>
      </c>
      <c r="N50">
        <v>1581696327.37097</v>
      </c>
      <c r="O50">
        <f t="shared" si="0"/>
        <v>1.0597746850953523E-3</v>
      </c>
      <c r="P50">
        <f t="shared" si="1"/>
        <v>-0.70239066106745318</v>
      </c>
      <c r="Q50">
        <f t="shared" si="2"/>
        <v>400.49335483870999</v>
      </c>
      <c r="R50">
        <f t="shared" si="3"/>
        <v>405.66636676644339</v>
      </c>
      <c r="S50">
        <f t="shared" si="4"/>
        <v>40.468307899562461</v>
      </c>
      <c r="T50">
        <f t="shared" si="5"/>
        <v>39.952260584306103</v>
      </c>
      <c r="U50">
        <f t="shared" si="6"/>
        <v>8.6678835545453831E-2</v>
      </c>
      <c r="V50">
        <f t="shared" si="7"/>
        <v>2.2539904523976788</v>
      </c>
      <c r="W50">
        <f t="shared" si="8"/>
        <v>8.486872231377969E-2</v>
      </c>
      <c r="X50">
        <f t="shared" si="9"/>
        <v>5.3202434551067324E-2</v>
      </c>
      <c r="Y50">
        <f t="shared" si="10"/>
        <v>0</v>
      </c>
      <c r="Z50">
        <f t="shared" si="11"/>
        <v>31.122466160231898</v>
      </c>
      <c r="AA50">
        <f t="shared" si="12"/>
        <v>30.989925806451598</v>
      </c>
      <c r="AB50">
        <f t="shared" si="13"/>
        <v>4.5087875953604755</v>
      </c>
      <c r="AC50">
        <f t="shared" si="14"/>
        <v>71.466294723872991</v>
      </c>
      <c r="AD50">
        <f t="shared" si="15"/>
        <v>3.3119214942827888</v>
      </c>
      <c r="AE50">
        <f t="shared" si="16"/>
        <v>4.6342426273520747</v>
      </c>
      <c r="AF50">
        <f t="shared" si="17"/>
        <v>1.1968661010776867</v>
      </c>
      <c r="AG50">
        <f t="shared" si="18"/>
        <v>-46.736063612705038</v>
      </c>
      <c r="AH50">
        <f t="shared" si="19"/>
        <v>58.589681801341683</v>
      </c>
      <c r="AI50">
        <f t="shared" si="20"/>
        <v>5.8504725977353367</v>
      </c>
      <c r="AJ50">
        <f t="shared" si="21"/>
        <v>17.704090786371978</v>
      </c>
      <c r="AK50">
        <v>-4.1291262331515803E-2</v>
      </c>
      <c r="AL50">
        <v>4.6353059280379597E-2</v>
      </c>
      <c r="AM50">
        <v>3.46235754064997</v>
      </c>
      <c r="AN50">
        <v>0</v>
      </c>
      <c r="AO50">
        <v>0</v>
      </c>
      <c r="AP50">
        <f t="shared" si="22"/>
        <v>1</v>
      </c>
      <c r="AQ50">
        <f t="shared" si="23"/>
        <v>0</v>
      </c>
      <c r="AR50">
        <f t="shared" si="24"/>
        <v>51879.158847728424</v>
      </c>
      <c r="AS50" t="s">
        <v>240</v>
      </c>
      <c r="AT50">
        <v>0</v>
      </c>
      <c r="AU50">
        <v>0</v>
      </c>
      <c r="AV50">
        <f t="shared" si="25"/>
        <v>0</v>
      </c>
      <c r="AW50" t="e">
        <f t="shared" si="26"/>
        <v>#DIV/0!</v>
      </c>
      <c r="AX50">
        <v>0</v>
      </c>
      <c r="AY50" t="s">
        <v>240</v>
      </c>
      <c r="AZ50">
        <v>0</v>
      </c>
      <c r="BA50">
        <v>0</v>
      </c>
      <c r="BB50" t="e">
        <f t="shared" si="27"/>
        <v>#DIV/0!</v>
      </c>
      <c r="BC50">
        <v>0.5</v>
      </c>
      <c r="BD50">
        <f t="shared" si="28"/>
        <v>0</v>
      </c>
      <c r="BE50">
        <f t="shared" si="29"/>
        <v>-0.70239066106745318</v>
      </c>
      <c r="BF50" t="e">
        <f t="shared" si="30"/>
        <v>#DIV/0!</v>
      </c>
      <c r="BG50" t="e">
        <f t="shared" si="31"/>
        <v>#DIV/0!</v>
      </c>
      <c r="BH50" t="e">
        <f t="shared" si="32"/>
        <v>#DIV/0!</v>
      </c>
      <c r="BI50" t="e">
        <f t="shared" si="33"/>
        <v>#DIV/0!</v>
      </c>
      <c r="BJ50" t="s">
        <v>240</v>
      </c>
      <c r="BK50">
        <v>0</v>
      </c>
      <c r="BL50">
        <f t="shared" si="34"/>
        <v>0</v>
      </c>
      <c r="BM50" t="e">
        <f t="shared" si="35"/>
        <v>#DIV/0!</v>
      </c>
      <c r="BN50" t="e">
        <f t="shared" si="36"/>
        <v>#DIV/0!</v>
      </c>
      <c r="BO50" t="e">
        <f t="shared" si="37"/>
        <v>#DIV/0!</v>
      </c>
      <c r="BP50" t="e">
        <f t="shared" si="38"/>
        <v>#DIV/0!</v>
      </c>
      <c r="BQ50">
        <f t="shared" si="39"/>
        <v>0</v>
      </c>
      <c r="BR50">
        <f t="shared" si="40"/>
        <v>0</v>
      </c>
      <c r="BS50">
        <f t="shared" si="41"/>
        <v>0</v>
      </c>
      <c r="BT50">
        <f t="shared" si="42"/>
        <v>0</v>
      </c>
      <c r="BU50">
        <v>6</v>
      </c>
      <c r="BV50">
        <v>0.5</v>
      </c>
      <c r="BW50" t="s">
        <v>241</v>
      </c>
      <c r="BX50">
        <v>1581696327.37097</v>
      </c>
      <c r="BY50">
        <v>400.49335483870999</v>
      </c>
      <c r="BZ50">
        <v>400.01687096774202</v>
      </c>
      <c r="CA50">
        <v>33.199687096774198</v>
      </c>
      <c r="CB50">
        <v>31.443303225806499</v>
      </c>
      <c r="CC50">
        <v>350.01135483871002</v>
      </c>
      <c r="CD50">
        <v>99.557635483870996</v>
      </c>
      <c r="CE50">
        <v>0.199976225806452</v>
      </c>
      <c r="CF50">
        <v>31.4720774193548</v>
      </c>
      <c r="CG50">
        <v>30.989925806451598</v>
      </c>
      <c r="CH50">
        <v>999.9</v>
      </c>
      <c r="CI50">
        <v>0</v>
      </c>
      <c r="CJ50">
        <v>0</v>
      </c>
      <c r="CK50">
        <v>10001.8332258065</v>
      </c>
      <c r="CL50">
        <v>0</v>
      </c>
      <c r="CM50">
        <v>4.7903900000000004</v>
      </c>
      <c r="CN50">
        <v>0</v>
      </c>
      <c r="CO50">
        <v>0</v>
      </c>
      <c r="CP50">
        <v>0</v>
      </c>
      <c r="CQ50">
        <v>0</v>
      </c>
      <c r="CR50">
        <v>2.8806451612903201</v>
      </c>
      <c r="CS50">
        <v>0</v>
      </c>
      <c r="CT50">
        <v>309.97096774193602</v>
      </c>
      <c r="CU50">
        <v>-1.17096774193548</v>
      </c>
      <c r="CV50">
        <v>39.102645161290297</v>
      </c>
      <c r="CW50">
        <v>44.164999999999999</v>
      </c>
      <c r="CX50">
        <v>41.630870967741899</v>
      </c>
      <c r="CY50">
        <v>42.8241935483871</v>
      </c>
      <c r="CZ50">
        <v>40.213419354838699</v>
      </c>
      <c r="DA50">
        <v>0</v>
      </c>
      <c r="DB50">
        <v>0</v>
      </c>
      <c r="DC50">
        <v>0</v>
      </c>
      <c r="DD50">
        <v>1581696336.2</v>
      </c>
      <c r="DE50">
        <v>3.4115384615384601</v>
      </c>
      <c r="DF50">
        <v>-9.8495726092243903</v>
      </c>
      <c r="DG50">
        <v>-198.06837608593401</v>
      </c>
      <c r="DH50">
        <v>316.41153846153799</v>
      </c>
      <c r="DI50">
        <v>15</v>
      </c>
      <c r="DJ50">
        <v>100</v>
      </c>
      <c r="DK50">
        <v>100</v>
      </c>
      <c r="DL50">
        <v>2.73</v>
      </c>
      <c r="DM50">
        <v>0.46500000000000002</v>
      </c>
      <c r="DN50">
        <v>2</v>
      </c>
      <c r="DO50">
        <v>344.73</v>
      </c>
      <c r="DP50">
        <v>682.745</v>
      </c>
      <c r="DQ50">
        <v>31.0715</v>
      </c>
      <c r="DR50">
        <v>31.2988</v>
      </c>
      <c r="DS50">
        <v>30.000399999999999</v>
      </c>
      <c r="DT50">
        <v>31.2041</v>
      </c>
      <c r="DU50">
        <v>31.209599999999998</v>
      </c>
      <c r="DV50">
        <v>20.9681</v>
      </c>
      <c r="DW50">
        <v>22.111999999999998</v>
      </c>
      <c r="DX50">
        <v>100</v>
      </c>
      <c r="DY50">
        <v>31.0716</v>
      </c>
      <c r="DZ50">
        <v>400</v>
      </c>
      <c r="EA50">
        <v>31.5336</v>
      </c>
      <c r="EB50">
        <v>100.04600000000001</v>
      </c>
      <c r="EC50">
        <v>100.566</v>
      </c>
    </row>
    <row r="51" spans="1:133" x14ac:dyDescent="0.35">
      <c r="A51">
        <v>35</v>
      </c>
      <c r="B51">
        <v>1581696341</v>
      </c>
      <c r="C51">
        <v>217</v>
      </c>
      <c r="D51" t="s">
        <v>311</v>
      </c>
      <c r="E51" t="s">
        <v>312</v>
      </c>
      <c r="F51" t="s">
        <v>232</v>
      </c>
      <c r="G51" t="s">
        <v>233</v>
      </c>
      <c r="H51" t="s">
        <v>234</v>
      </c>
      <c r="I51" t="s">
        <v>235</v>
      </c>
      <c r="J51" t="s">
        <v>236</v>
      </c>
      <c r="K51" t="s">
        <v>237</v>
      </c>
      <c r="L51" t="s">
        <v>238</v>
      </c>
      <c r="M51" t="s">
        <v>239</v>
      </c>
      <c r="N51">
        <v>1581696332.37097</v>
      </c>
      <c r="O51">
        <f t="shared" si="0"/>
        <v>1.0556736278667478E-3</v>
      </c>
      <c r="P51">
        <f t="shared" si="1"/>
        <v>-0.69945148122882983</v>
      </c>
      <c r="Q51">
        <f t="shared" si="2"/>
        <v>400.48119354838701</v>
      </c>
      <c r="R51">
        <f t="shared" si="3"/>
        <v>405.64614469638485</v>
      </c>
      <c r="S51">
        <f t="shared" si="4"/>
        <v>40.466718367637185</v>
      </c>
      <c r="T51">
        <f t="shared" si="5"/>
        <v>39.951469729824865</v>
      </c>
      <c r="U51">
        <f t="shared" si="6"/>
        <v>8.6408685735790497E-2</v>
      </c>
      <c r="V51">
        <f t="shared" si="7"/>
        <v>2.254428314679922</v>
      </c>
      <c r="W51">
        <f t="shared" si="8"/>
        <v>8.4610053384927747E-2</v>
      </c>
      <c r="X51">
        <f t="shared" si="9"/>
        <v>5.3039765050113485E-2</v>
      </c>
      <c r="Y51">
        <f t="shared" si="10"/>
        <v>0</v>
      </c>
      <c r="Z51">
        <f t="shared" si="11"/>
        <v>31.119989016419005</v>
      </c>
      <c r="AA51">
        <f t="shared" si="12"/>
        <v>30.987938709677401</v>
      </c>
      <c r="AB51">
        <f t="shared" si="13"/>
        <v>4.5082767397200634</v>
      </c>
      <c r="AC51">
        <f t="shared" si="14"/>
        <v>71.492073550320626</v>
      </c>
      <c r="AD51">
        <f t="shared" si="15"/>
        <v>3.3123838582134266</v>
      </c>
      <c r="AE51">
        <f t="shared" si="16"/>
        <v>4.6332183327735796</v>
      </c>
      <c r="AF51">
        <f t="shared" si="17"/>
        <v>1.1958928815066368</v>
      </c>
      <c r="AG51">
        <f t="shared" si="18"/>
        <v>-46.55520698892358</v>
      </c>
      <c r="AH51">
        <f t="shared" si="19"/>
        <v>58.36974401586945</v>
      </c>
      <c r="AI51">
        <f t="shared" si="20"/>
        <v>5.8272097831937364</v>
      </c>
      <c r="AJ51">
        <f t="shared" si="21"/>
        <v>17.641746810139608</v>
      </c>
      <c r="AK51">
        <v>-4.1303070206734897E-2</v>
      </c>
      <c r="AL51">
        <v>4.6366314654739699E-2</v>
      </c>
      <c r="AM51">
        <v>3.46314095419394</v>
      </c>
      <c r="AN51">
        <v>0</v>
      </c>
      <c r="AO51">
        <v>0</v>
      </c>
      <c r="AP51">
        <f t="shared" si="22"/>
        <v>1</v>
      </c>
      <c r="AQ51">
        <f t="shared" si="23"/>
        <v>0</v>
      </c>
      <c r="AR51">
        <f t="shared" si="24"/>
        <v>51894.071783431937</v>
      </c>
      <c r="AS51" t="s">
        <v>240</v>
      </c>
      <c r="AT51">
        <v>0</v>
      </c>
      <c r="AU51">
        <v>0</v>
      </c>
      <c r="AV51">
        <f t="shared" si="25"/>
        <v>0</v>
      </c>
      <c r="AW51" t="e">
        <f t="shared" si="26"/>
        <v>#DIV/0!</v>
      </c>
      <c r="AX51">
        <v>0</v>
      </c>
      <c r="AY51" t="s">
        <v>240</v>
      </c>
      <c r="AZ51">
        <v>0</v>
      </c>
      <c r="BA51">
        <v>0</v>
      </c>
      <c r="BB51" t="e">
        <f t="shared" si="27"/>
        <v>#DIV/0!</v>
      </c>
      <c r="BC51">
        <v>0.5</v>
      </c>
      <c r="BD51">
        <f t="shared" si="28"/>
        <v>0</v>
      </c>
      <c r="BE51">
        <f t="shared" si="29"/>
        <v>-0.69945148122882983</v>
      </c>
      <c r="BF51" t="e">
        <f t="shared" si="30"/>
        <v>#DIV/0!</v>
      </c>
      <c r="BG51" t="e">
        <f t="shared" si="31"/>
        <v>#DIV/0!</v>
      </c>
      <c r="BH51" t="e">
        <f t="shared" si="32"/>
        <v>#DIV/0!</v>
      </c>
      <c r="BI51" t="e">
        <f t="shared" si="33"/>
        <v>#DIV/0!</v>
      </c>
      <c r="BJ51" t="s">
        <v>240</v>
      </c>
      <c r="BK51">
        <v>0</v>
      </c>
      <c r="BL51">
        <f t="shared" si="34"/>
        <v>0</v>
      </c>
      <c r="BM51" t="e">
        <f t="shared" si="35"/>
        <v>#DIV/0!</v>
      </c>
      <c r="BN51" t="e">
        <f t="shared" si="36"/>
        <v>#DIV/0!</v>
      </c>
      <c r="BO51" t="e">
        <f t="shared" si="37"/>
        <v>#DIV/0!</v>
      </c>
      <c r="BP51" t="e">
        <f t="shared" si="38"/>
        <v>#DIV/0!</v>
      </c>
      <c r="BQ51">
        <f t="shared" si="39"/>
        <v>0</v>
      </c>
      <c r="BR51">
        <f t="shared" si="40"/>
        <v>0</v>
      </c>
      <c r="BS51">
        <f t="shared" si="41"/>
        <v>0</v>
      </c>
      <c r="BT51">
        <f t="shared" si="42"/>
        <v>0</v>
      </c>
      <c r="BU51">
        <v>6</v>
      </c>
      <c r="BV51">
        <v>0.5</v>
      </c>
      <c r="BW51" t="s">
        <v>241</v>
      </c>
      <c r="BX51">
        <v>1581696332.37097</v>
      </c>
      <c r="BY51">
        <v>400.48119354838701</v>
      </c>
      <c r="BZ51">
        <v>400.00690322580601</v>
      </c>
      <c r="CA51">
        <v>33.203970967741903</v>
      </c>
      <c r="CB51">
        <v>31.454364516129001</v>
      </c>
      <c r="CC51">
        <v>350.00593548387099</v>
      </c>
      <c r="CD51">
        <v>99.558658064516095</v>
      </c>
      <c r="CE51">
        <v>0.200008193548387</v>
      </c>
      <c r="CF51">
        <v>31.468187096774201</v>
      </c>
      <c r="CG51">
        <v>30.987938709677401</v>
      </c>
      <c r="CH51">
        <v>999.9</v>
      </c>
      <c r="CI51">
        <v>0</v>
      </c>
      <c r="CJ51">
        <v>0</v>
      </c>
      <c r="CK51">
        <v>10004.590645161299</v>
      </c>
      <c r="CL51">
        <v>0</v>
      </c>
      <c r="CM51">
        <v>4.6132600000000004</v>
      </c>
      <c r="CN51">
        <v>0</v>
      </c>
      <c r="CO51">
        <v>0</v>
      </c>
      <c r="CP51">
        <v>0</v>
      </c>
      <c r="CQ51">
        <v>0</v>
      </c>
      <c r="CR51">
        <v>3.0741935483870999</v>
      </c>
      <c r="CS51">
        <v>0</v>
      </c>
      <c r="CT51">
        <v>292.30322580645202</v>
      </c>
      <c r="CU51">
        <v>-0.70322580645161303</v>
      </c>
      <c r="CV51">
        <v>39.1046774193548</v>
      </c>
      <c r="CW51">
        <v>44.158999999999999</v>
      </c>
      <c r="CX51">
        <v>41.644935483871002</v>
      </c>
      <c r="CY51">
        <v>42.842483870967698</v>
      </c>
      <c r="CZ51">
        <v>40.225612903225802</v>
      </c>
      <c r="DA51">
        <v>0</v>
      </c>
      <c r="DB51">
        <v>0</v>
      </c>
      <c r="DC51">
        <v>0</v>
      </c>
      <c r="DD51">
        <v>1581696341</v>
      </c>
      <c r="DE51">
        <v>3.31538461538462</v>
      </c>
      <c r="DF51">
        <v>-13.1008545908023</v>
      </c>
      <c r="DG51">
        <v>-973.63076724186806</v>
      </c>
      <c r="DH51">
        <v>287.842307692308</v>
      </c>
      <c r="DI51">
        <v>15</v>
      </c>
      <c r="DJ51">
        <v>100</v>
      </c>
      <c r="DK51">
        <v>100</v>
      </c>
      <c r="DL51">
        <v>2.73</v>
      </c>
      <c r="DM51">
        <v>0.46500000000000002</v>
      </c>
      <c r="DN51">
        <v>2</v>
      </c>
      <c r="DO51">
        <v>344.71100000000001</v>
      </c>
      <c r="DP51">
        <v>682.80100000000004</v>
      </c>
      <c r="DQ51">
        <v>31.082799999999999</v>
      </c>
      <c r="DR51">
        <v>31.302900000000001</v>
      </c>
      <c r="DS51">
        <v>30.000499999999999</v>
      </c>
      <c r="DT51">
        <v>31.2075</v>
      </c>
      <c r="DU51">
        <v>31.212399999999999</v>
      </c>
      <c r="DV51">
        <v>20.971699999999998</v>
      </c>
      <c r="DW51">
        <v>21.83</v>
      </c>
      <c r="DX51">
        <v>100</v>
      </c>
      <c r="DY51">
        <v>31.077100000000002</v>
      </c>
      <c r="DZ51">
        <v>400</v>
      </c>
      <c r="EA51">
        <v>31.5383</v>
      </c>
      <c r="EB51">
        <v>100.045</v>
      </c>
      <c r="EC51">
        <v>100.56399999999999</v>
      </c>
    </row>
    <row r="52" spans="1:133" x14ac:dyDescent="0.35">
      <c r="A52">
        <v>36</v>
      </c>
      <c r="B52">
        <v>1581696346</v>
      </c>
      <c r="C52">
        <v>222</v>
      </c>
      <c r="D52" t="s">
        <v>313</v>
      </c>
      <c r="E52" t="s">
        <v>314</v>
      </c>
      <c r="F52" t="s">
        <v>232</v>
      </c>
      <c r="G52" t="s">
        <v>233</v>
      </c>
      <c r="H52" t="s">
        <v>234</v>
      </c>
      <c r="I52" t="s">
        <v>235</v>
      </c>
      <c r="J52" t="s">
        <v>236</v>
      </c>
      <c r="K52" t="s">
        <v>237</v>
      </c>
      <c r="L52" t="s">
        <v>238</v>
      </c>
      <c r="M52" t="s">
        <v>239</v>
      </c>
      <c r="N52">
        <v>1581696337.37097</v>
      </c>
      <c r="O52">
        <f t="shared" si="0"/>
        <v>1.0449948195852027E-3</v>
      </c>
      <c r="P52">
        <f t="shared" si="1"/>
        <v>-0.71241047260217205</v>
      </c>
      <c r="Q52">
        <f t="shared" si="2"/>
        <v>400.46325806451603</v>
      </c>
      <c r="R52">
        <f t="shared" si="3"/>
        <v>406.0054378097301</v>
      </c>
      <c r="S52">
        <f t="shared" si="4"/>
        <v>40.502750351311555</v>
      </c>
      <c r="T52">
        <f t="shared" si="5"/>
        <v>39.949867306607857</v>
      </c>
      <c r="U52">
        <f t="shared" si="6"/>
        <v>8.5533854073874274E-2</v>
      </c>
      <c r="V52">
        <f t="shared" si="7"/>
        <v>2.2545406408620283</v>
      </c>
      <c r="W52">
        <f t="shared" si="8"/>
        <v>8.377114286727437E-2</v>
      </c>
      <c r="X52">
        <f t="shared" si="9"/>
        <v>5.2512311276151719E-2</v>
      </c>
      <c r="Y52">
        <f t="shared" si="10"/>
        <v>0</v>
      </c>
      <c r="Z52">
        <f t="shared" si="11"/>
        <v>31.123107386917457</v>
      </c>
      <c r="AA52">
        <f t="shared" si="12"/>
        <v>30.989725806451599</v>
      </c>
      <c r="AB52">
        <f t="shared" si="13"/>
        <v>4.5087361757900224</v>
      </c>
      <c r="AC52">
        <f t="shared" si="14"/>
        <v>71.508954458809555</v>
      </c>
      <c r="AD52">
        <f t="shared" si="15"/>
        <v>3.31308704066763</v>
      </c>
      <c r="AE52">
        <f t="shared" si="16"/>
        <v>4.6331079313654735</v>
      </c>
      <c r="AF52">
        <f t="shared" si="17"/>
        <v>1.1956491351223923</v>
      </c>
      <c r="AG52">
        <f t="shared" si="18"/>
        <v>-46.084271543707438</v>
      </c>
      <c r="AH52">
        <f t="shared" si="19"/>
        <v>58.104465148079683</v>
      </c>
      <c r="AI52">
        <f t="shared" si="20"/>
        <v>5.8004763528621854</v>
      </c>
      <c r="AJ52">
        <f t="shared" si="21"/>
        <v>17.820669957234429</v>
      </c>
      <c r="AK52">
        <v>-4.1306099653984803E-2</v>
      </c>
      <c r="AL52">
        <v>4.6369715474671898E-2</v>
      </c>
      <c r="AM52">
        <v>3.46334193555745</v>
      </c>
      <c r="AN52">
        <v>0</v>
      </c>
      <c r="AO52">
        <v>0</v>
      </c>
      <c r="AP52">
        <f t="shared" si="22"/>
        <v>1</v>
      </c>
      <c r="AQ52">
        <f t="shared" si="23"/>
        <v>0</v>
      </c>
      <c r="AR52">
        <f t="shared" si="24"/>
        <v>51897.804526182787</v>
      </c>
      <c r="AS52" t="s">
        <v>240</v>
      </c>
      <c r="AT52">
        <v>0</v>
      </c>
      <c r="AU52">
        <v>0</v>
      </c>
      <c r="AV52">
        <f t="shared" si="25"/>
        <v>0</v>
      </c>
      <c r="AW52" t="e">
        <f t="shared" si="26"/>
        <v>#DIV/0!</v>
      </c>
      <c r="AX52">
        <v>0</v>
      </c>
      <c r="AY52" t="s">
        <v>240</v>
      </c>
      <c r="AZ52">
        <v>0</v>
      </c>
      <c r="BA52">
        <v>0</v>
      </c>
      <c r="BB52" t="e">
        <f t="shared" si="27"/>
        <v>#DIV/0!</v>
      </c>
      <c r="BC52">
        <v>0.5</v>
      </c>
      <c r="BD52">
        <f t="shared" si="28"/>
        <v>0</v>
      </c>
      <c r="BE52">
        <f t="shared" si="29"/>
        <v>-0.71241047260217205</v>
      </c>
      <c r="BF52" t="e">
        <f t="shared" si="30"/>
        <v>#DIV/0!</v>
      </c>
      <c r="BG52" t="e">
        <f t="shared" si="31"/>
        <v>#DIV/0!</v>
      </c>
      <c r="BH52" t="e">
        <f t="shared" si="32"/>
        <v>#DIV/0!</v>
      </c>
      <c r="BI52" t="e">
        <f t="shared" si="33"/>
        <v>#DIV/0!</v>
      </c>
      <c r="BJ52" t="s">
        <v>240</v>
      </c>
      <c r="BK52">
        <v>0</v>
      </c>
      <c r="BL52">
        <f t="shared" si="34"/>
        <v>0</v>
      </c>
      <c r="BM52" t="e">
        <f t="shared" si="35"/>
        <v>#DIV/0!</v>
      </c>
      <c r="BN52" t="e">
        <f t="shared" si="36"/>
        <v>#DIV/0!</v>
      </c>
      <c r="BO52" t="e">
        <f t="shared" si="37"/>
        <v>#DIV/0!</v>
      </c>
      <c r="BP52" t="e">
        <f t="shared" si="38"/>
        <v>#DIV/0!</v>
      </c>
      <c r="BQ52">
        <f t="shared" si="39"/>
        <v>0</v>
      </c>
      <c r="BR52">
        <f t="shared" si="40"/>
        <v>0</v>
      </c>
      <c r="BS52">
        <f t="shared" si="41"/>
        <v>0</v>
      </c>
      <c r="BT52">
        <f t="shared" si="42"/>
        <v>0</v>
      </c>
      <c r="BU52">
        <v>6</v>
      </c>
      <c r="BV52">
        <v>0.5</v>
      </c>
      <c r="BW52" t="s">
        <v>241</v>
      </c>
      <c r="BX52">
        <v>1581696337.37097</v>
      </c>
      <c r="BY52">
        <v>400.46325806451603</v>
      </c>
      <c r="BZ52">
        <v>399.95938709677398</v>
      </c>
      <c r="CA52">
        <v>33.210864516129</v>
      </c>
      <c r="CB52">
        <v>31.478961290322601</v>
      </c>
      <c r="CC52">
        <v>350.004419354839</v>
      </c>
      <c r="CD52">
        <v>99.559174193548401</v>
      </c>
      <c r="CE52">
        <v>0.19995851612903201</v>
      </c>
      <c r="CF52">
        <v>31.4677677419355</v>
      </c>
      <c r="CG52">
        <v>30.989725806451599</v>
      </c>
      <c r="CH52">
        <v>999.9</v>
      </c>
      <c r="CI52">
        <v>0</v>
      </c>
      <c r="CJ52">
        <v>0</v>
      </c>
      <c r="CK52">
        <v>10005.2725806452</v>
      </c>
      <c r="CL52">
        <v>0</v>
      </c>
      <c r="CM52">
        <v>4.1838564516129004</v>
      </c>
      <c r="CN52">
        <v>0</v>
      </c>
      <c r="CO52">
        <v>0</v>
      </c>
      <c r="CP52">
        <v>0</v>
      </c>
      <c r="CQ52">
        <v>0</v>
      </c>
      <c r="CR52">
        <v>1.21935483870968</v>
      </c>
      <c r="CS52">
        <v>0</v>
      </c>
      <c r="CT52">
        <v>245.748387096774</v>
      </c>
      <c r="CU52">
        <v>-0.83225806451612905</v>
      </c>
      <c r="CV52">
        <v>39.1046774193548</v>
      </c>
      <c r="CW52">
        <v>44.170999999999999</v>
      </c>
      <c r="CX52">
        <v>41.667161290322603</v>
      </c>
      <c r="CY52">
        <v>42.848580645161299</v>
      </c>
      <c r="CZ52">
        <v>40.225612903225802</v>
      </c>
      <c r="DA52">
        <v>0</v>
      </c>
      <c r="DB52">
        <v>0</v>
      </c>
      <c r="DC52">
        <v>0</v>
      </c>
      <c r="DD52">
        <v>1581696345.8</v>
      </c>
      <c r="DE52">
        <v>1.4461538461538499</v>
      </c>
      <c r="DF52">
        <v>-17.982905717412699</v>
      </c>
      <c r="DG52">
        <v>-608.09230818215406</v>
      </c>
      <c r="DH52">
        <v>231.53461538461499</v>
      </c>
      <c r="DI52">
        <v>15</v>
      </c>
      <c r="DJ52">
        <v>100</v>
      </c>
      <c r="DK52">
        <v>100</v>
      </c>
      <c r="DL52">
        <v>2.73</v>
      </c>
      <c r="DM52">
        <v>0.46500000000000002</v>
      </c>
      <c r="DN52">
        <v>2</v>
      </c>
      <c r="DO52">
        <v>344.59699999999998</v>
      </c>
      <c r="DP52">
        <v>682.74900000000002</v>
      </c>
      <c r="DQ52">
        <v>31.085000000000001</v>
      </c>
      <c r="DR52">
        <v>31.306999999999999</v>
      </c>
      <c r="DS52">
        <v>30.000399999999999</v>
      </c>
      <c r="DT52">
        <v>31.210899999999999</v>
      </c>
      <c r="DU52">
        <v>31.215699999999998</v>
      </c>
      <c r="DV52">
        <v>20.9739</v>
      </c>
      <c r="DW52">
        <v>21.83</v>
      </c>
      <c r="DX52">
        <v>100</v>
      </c>
      <c r="DY52">
        <v>31.0837</v>
      </c>
      <c r="DZ52">
        <v>400</v>
      </c>
      <c r="EA52">
        <v>31.533200000000001</v>
      </c>
      <c r="EB52">
        <v>100.045</v>
      </c>
      <c r="EC52">
        <v>100.56100000000001</v>
      </c>
    </row>
    <row r="53" spans="1:133" x14ac:dyDescent="0.35">
      <c r="A53">
        <v>37</v>
      </c>
      <c r="B53">
        <v>1581696351</v>
      </c>
      <c r="C53">
        <v>227</v>
      </c>
      <c r="D53" t="s">
        <v>315</v>
      </c>
      <c r="E53" t="s">
        <v>316</v>
      </c>
      <c r="F53" t="s">
        <v>232</v>
      </c>
      <c r="G53" t="s">
        <v>233</v>
      </c>
      <c r="H53" t="s">
        <v>234</v>
      </c>
      <c r="I53" t="s">
        <v>235</v>
      </c>
      <c r="J53" t="s">
        <v>236</v>
      </c>
      <c r="K53" t="s">
        <v>237</v>
      </c>
      <c r="L53" t="s">
        <v>238</v>
      </c>
      <c r="M53" t="s">
        <v>239</v>
      </c>
      <c r="N53">
        <v>1581696342.37097</v>
      </c>
      <c r="O53">
        <f t="shared" si="0"/>
        <v>1.0298518383444104E-3</v>
      </c>
      <c r="P53">
        <f t="shared" si="1"/>
        <v>-0.69852193510583427</v>
      </c>
      <c r="Q53">
        <f t="shared" si="2"/>
        <v>400.44335483870998</v>
      </c>
      <c r="R53">
        <f t="shared" si="3"/>
        <v>405.91988612843886</v>
      </c>
      <c r="S53">
        <f t="shared" si="4"/>
        <v>40.494609571356179</v>
      </c>
      <c r="T53">
        <f t="shared" si="5"/>
        <v>39.948270246870081</v>
      </c>
      <c r="U53">
        <f t="shared" si="6"/>
        <v>8.4237621552640876E-2</v>
      </c>
      <c r="V53">
        <f t="shared" si="7"/>
        <v>2.2552872008902423</v>
      </c>
      <c r="W53">
        <f t="shared" si="8"/>
        <v>8.2527910085178124E-2</v>
      </c>
      <c r="X53">
        <f t="shared" si="9"/>
        <v>5.1730664370617047E-2</v>
      </c>
      <c r="Y53">
        <f t="shared" si="10"/>
        <v>0</v>
      </c>
      <c r="Z53">
        <f t="shared" si="11"/>
        <v>31.129339890616265</v>
      </c>
      <c r="AA53">
        <f t="shared" si="12"/>
        <v>30.995003225806499</v>
      </c>
      <c r="AB53">
        <f t="shared" si="13"/>
        <v>4.5100931600674796</v>
      </c>
      <c r="AC53">
        <f t="shared" si="14"/>
        <v>71.524510966401706</v>
      </c>
      <c r="AD53">
        <f t="shared" si="15"/>
        <v>3.3140216046403954</v>
      </c>
      <c r="AE53">
        <f t="shared" si="16"/>
        <v>4.6334068697053254</v>
      </c>
      <c r="AF53">
        <f t="shared" si="17"/>
        <v>1.1960715554270842</v>
      </c>
      <c r="AG53">
        <f t="shared" si="18"/>
        <v>-45.416466070988498</v>
      </c>
      <c r="AH53">
        <f t="shared" si="19"/>
        <v>57.620099949905729</v>
      </c>
      <c r="AI53">
        <f t="shared" si="20"/>
        <v>5.7504005955246793</v>
      </c>
      <c r="AJ53">
        <f t="shared" si="21"/>
        <v>17.954034474441912</v>
      </c>
      <c r="AK53">
        <v>-4.1326237933726397E-2</v>
      </c>
      <c r="AL53">
        <v>4.6392322457892099E-2</v>
      </c>
      <c r="AM53">
        <v>3.4646778317570401</v>
      </c>
      <c r="AN53">
        <v>0</v>
      </c>
      <c r="AO53">
        <v>0</v>
      </c>
      <c r="AP53">
        <f t="shared" si="22"/>
        <v>1</v>
      </c>
      <c r="AQ53">
        <f t="shared" si="23"/>
        <v>0</v>
      </c>
      <c r="AR53">
        <f t="shared" si="24"/>
        <v>51921.894737839153</v>
      </c>
      <c r="AS53" t="s">
        <v>240</v>
      </c>
      <c r="AT53">
        <v>0</v>
      </c>
      <c r="AU53">
        <v>0</v>
      </c>
      <c r="AV53">
        <f t="shared" si="25"/>
        <v>0</v>
      </c>
      <c r="AW53" t="e">
        <f t="shared" si="26"/>
        <v>#DIV/0!</v>
      </c>
      <c r="AX53">
        <v>0</v>
      </c>
      <c r="AY53" t="s">
        <v>240</v>
      </c>
      <c r="AZ53">
        <v>0</v>
      </c>
      <c r="BA53">
        <v>0</v>
      </c>
      <c r="BB53" t="e">
        <f t="shared" si="27"/>
        <v>#DIV/0!</v>
      </c>
      <c r="BC53">
        <v>0.5</v>
      </c>
      <c r="BD53">
        <f t="shared" si="28"/>
        <v>0</v>
      </c>
      <c r="BE53">
        <f t="shared" si="29"/>
        <v>-0.69852193510583427</v>
      </c>
      <c r="BF53" t="e">
        <f t="shared" si="30"/>
        <v>#DIV/0!</v>
      </c>
      <c r="BG53" t="e">
        <f t="shared" si="31"/>
        <v>#DIV/0!</v>
      </c>
      <c r="BH53" t="e">
        <f t="shared" si="32"/>
        <v>#DIV/0!</v>
      </c>
      <c r="BI53" t="e">
        <f t="shared" si="33"/>
        <v>#DIV/0!</v>
      </c>
      <c r="BJ53" t="s">
        <v>240</v>
      </c>
      <c r="BK53">
        <v>0</v>
      </c>
      <c r="BL53">
        <f t="shared" si="34"/>
        <v>0</v>
      </c>
      <c r="BM53" t="e">
        <f t="shared" si="35"/>
        <v>#DIV/0!</v>
      </c>
      <c r="BN53" t="e">
        <f t="shared" si="36"/>
        <v>#DIV/0!</v>
      </c>
      <c r="BO53" t="e">
        <f t="shared" si="37"/>
        <v>#DIV/0!</v>
      </c>
      <c r="BP53" t="e">
        <f t="shared" si="38"/>
        <v>#DIV/0!</v>
      </c>
      <c r="BQ53">
        <f t="shared" si="39"/>
        <v>0</v>
      </c>
      <c r="BR53">
        <f t="shared" si="40"/>
        <v>0</v>
      </c>
      <c r="BS53">
        <f t="shared" si="41"/>
        <v>0</v>
      </c>
      <c r="BT53">
        <f t="shared" si="42"/>
        <v>0</v>
      </c>
      <c r="BU53">
        <v>6</v>
      </c>
      <c r="BV53">
        <v>0.5</v>
      </c>
      <c r="BW53" t="s">
        <v>241</v>
      </c>
      <c r="BX53">
        <v>1581696342.37097</v>
      </c>
      <c r="BY53">
        <v>400.44335483870998</v>
      </c>
      <c r="BZ53">
        <v>399.952870967742</v>
      </c>
      <c r="CA53">
        <v>33.219909677419402</v>
      </c>
      <c r="CB53">
        <v>31.513151612903201</v>
      </c>
      <c r="CC53">
        <v>350.01103225806401</v>
      </c>
      <c r="CD53">
        <v>99.560145161290293</v>
      </c>
      <c r="CE53">
        <v>0.19995764516129</v>
      </c>
      <c r="CF53">
        <v>31.4689032258065</v>
      </c>
      <c r="CG53">
        <v>30.995003225806499</v>
      </c>
      <c r="CH53">
        <v>999.9</v>
      </c>
      <c r="CI53">
        <v>0</v>
      </c>
      <c r="CJ53">
        <v>0</v>
      </c>
      <c r="CK53">
        <v>10010.0529032258</v>
      </c>
      <c r="CL53">
        <v>0</v>
      </c>
      <c r="CM53">
        <v>3.58709677419355</v>
      </c>
      <c r="CN53">
        <v>0</v>
      </c>
      <c r="CO53">
        <v>0</v>
      </c>
      <c r="CP53">
        <v>0</v>
      </c>
      <c r="CQ53">
        <v>0</v>
      </c>
      <c r="CR53">
        <v>0.51612903225806495</v>
      </c>
      <c r="CS53">
        <v>0</v>
      </c>
      <c r="CT53">
        <v>200.04193548387099</v>
      </c>
      <c r="CU53">
        <v>-1.2258064516128999</v>
      </c>
      <c r="CV53">
        <v>39.112806451612897</v>
      </c>
      <c r="CW53">
        <v>44.174999999999997</v>
      </c>
      <c r="CX53">
        <v>41.671161290322601</v>
      </c>
      <c r="CY53">
        <v>42.860774193548401</v>
      </c>
      <c r="CZ53">
        <v>40.231709677419303</v>
      </c>
      <c r="DA53">
        <v>0</v>
      </c>
      <c r="DB53">
        <v>0</v>
      </c>
      <c r="DC53">
        <v>0</v>
      </c>
      <c r="DD53">
        <v>1581696351.2</v>
      </c>
      <c r="DE53">
        <v>0.70769230769230795</v>
      </c>
      <c r="DF53">
        <v>3.15897446540037</v>
      </c>
      <c r="DG53">
        <v>-133.415384219076</v>
      </c>
      <c r="DH53">
        <v>194.91538461538499</v>
      </c>
      <c r="DI53">
        <v>15</v>
      </c>
      <c r="DJ53">
        <v>100</v>
      </c>
      <c r="DK53">
        <v>100</v>
      </c>
      <c r="DL53">
        <v>2.73</v>
      </c>
      <c r="DM53">
        <v>0.46500000000000002</v>
      </c>
      <c r="DN53">
        <v>2</v>
      </c>
      <c r="DO53">
        <v>344.63099999999997</v>
      </c>
      <c r="DP53">
        <v>682.74300000000005</v>
      </c>
      <c r="DQ53">
        <v>31.0867</v>
      </c>
      <c r="DR53">
        <v>31.3111</v>
      </c>
      <c r="DS53">
        <v>30.000499999999999</v>
      </c>
      <c r="DT53">
        <v>31.215</v>
      </c>
      <c r="DU53">
        <v>31.219200000000001</v>
      </c>
      <c r="DV53">
        <v>20.973500000000001</v>
      </c>
      <c r="DW53">
        <v>21.83</v>
      </c>
      <c r="DX53">
        <v>100</v>
      </c>
      <c r="DY53">
        <v>31.069099999999999</v>
      </c>
      <c r="DZ53">
        <v>400</v>
      </c>
      <c r="EA53">
        <v>31.5243</v>
      </c>
      <c r="EB53">
        <v>100.045</v>
      </c>
      <c r="EC53">
        <v>100.56100000000001</v>
      </c>
    </row>
    <row r="54" spans="1:133" x14ac:dyDescent="0.35">
      <c r="A54">
        <v>38</v>
      </c>
      <c r="B54">
        <v>1581696356</v>
      </c>
      <c r="C54">
        <v>232</v>
      </c>
      <c r="D54" t="s">
        <v>317</v>
      </c>
      <c r="E54" t="s">
        <v>318</v>
      </c>
      <c r="F54" t="s">
        <v>232</v>
      </c>
      <c r="G54" t="s">
        <v>233</v>
      </c>
      <c r="H54" t="s">
        <v>234</v>
      </c>
      <c r="I54" t="s">
        <v>235</v>
      </c>
      <c r="J54" t="s">
        <v>236</v>
      </c>
      <c r="K54" t="s">
        <v>237</v>
      </c>
      <c r="L54" t="s">
        <v>238</v>
      </c>
      <c r="M54" t="s">
        <v>239</v>
      </c>
      <c r="N54">
        <v>1581696347.37097</v>
      </c>
      <c r="O54">
        <f t="shared" si="0"/>
        <v>1.0175134237363772E-3</v>
      </c>
      <c r="P54">
        <f t="shared" si="1"/>
        <v>-0.69186805929684247</v>
      </c>
      <c r="Q54">
        <f t="shared" si="2"/>
        <v>400.43738709677399</v>
      </c>
      <c r="R54">
        <f t="shared" si="3"/>
        <v>405.94252405806338</v>
      </c>
      <c r="S54">
        <f t="shared" si="4"/>
        <v>40.49731097397563</v>
      </c>
      <c r="T54">
        <f t="shared" si="5"/>
        <v>39.948111936518359</v>
      </c>
      <c r="U54">
        <f t="shared" si="6"/>
        <v>8.3284788323231176E-2</v>
      </c>
      <c r="V54">
        <f t="shared" si="7"/>
        <v>2.2544901305927776</v>
      </c>
      <c r="W54">
        <f t="shared" si="8"/>
        <v>8.1612544262487555E-2</v>
      </c>
      <c r="X54">
        <f t="shared" si="9"/>
        <v>5.1155288081186662E-2</v>
      </c>
      <c r="Y54">
        <f t="shared" si="10"/>
        <v>0</v>
      </c>
      <c r="Z54">
        <f t="shared" si="11"/>
        <v>31.135097610421159</v>
      </c>
      <c r="AA54">
        <f t="shared" si="12"/>
        <v>30.996009677419401</v>
      </c>
      <c r="AB54">
        <f t="shared" si="13"/>
        <v>4.510351989631161</v>
      </c>
      <c r="AC54">
        <f t="shared" si="14"/>
        <v>71.545923166082247</v>
      </c>
      <c r="AD54">
        <f t="shared" si="15"/>
        <v>3.3153521814632492</v>
      </c>
      <c r="AE54">
        <f t="shared" si="16"/>
        <v>4.6338799399753317</v>
      </c>
      <c r="AF54">
        <f t="shared" si="17"/>
        <v>1.1949998081679118</v>
      </c>
      <c r="AG54">
        <f t="shared" si="18"/>
        <v>-44.872341986774238</v>
      </c>
      <c r="AH54">
        <f t="shared" si="19"/>
        <v>57.695794707710178</v>
      </c>
      <c r="AI54">
        <f t="shared" si="20"/>
        <v>5.760070154897754</v>
      </c>
      <c r="AJ54">
        <f t="shared" si="21"/>
        <v>18.583522875833694</v>
      </c>
      <c r="AK54">
        <v>-4.1304737370491403E-2</v>
      </c>
      <c r="AL54">
        <v>4.6368186192108002E-2</v>
      </c>
      <c r="AM54">
        <v>3.4632515587778201</v>
      </c>
      <c r="AN54">
        <v>0</v>
      </c>
      <c r="AO54">
        <v>0</v>
      </c>
      <c r="AP54">
        <f t="shared" si="22"/>
        <v>1</v>
      </c>
      <c r="AQ54">
        <f t="shared" si="23"/>
        <v>0</v>
      </c>
      <c r="AR54">
        <f t="shared" si="24"/>
        <v>51895.70651184806</v>
      </c>
      <c r="AS54" t="s">
        <v>240</v>
      </c>
      <c r="AT54">
        <v>0</v>
      </c>
      <c r="AU54">
        <v>0</v>
      </c>
      <c r="AV54">
        <f t="shared" si="25"/>
        <v>0</v>
      </c>
      <c r="AW54" t="e">
        <f t="shared" si="26"/>
        <v>#DIV/0!</v>
      </c>
      <c r="AX54">
        <v>0</v>
      </c>
      <c r="AY54" t="s">
        <v>240</v>
      </c>
      <c r="AZ54">
        <v>0</v>
      </c>
      <c r="BA54">
        <v>0</v>
      </c>
      <c r="BB54" t="e">
        <f t="shared" si="27"/>
        <v>#DIV/0!</v>
      </c>
      <c r="BC54">
        <v>0.5</v>
      </c>
      <c r="BD54">
        <f t="shared" si="28"/>
        <v>0</v>
      </c>
      <c r="BE54">
        <f t="shared" si="29"/>
        <v>-0.69186805929684247</v>
      </c>
      <c r="BF54" t="e">
        <f t="shared" si="30"/>
        <v>#DIV/0!</v>
      </c>
      <c r="BG54" t="e">
        <f t="shared" si="31"/>
        <v>#DIV/0!</v>
      </c>
      <c r="BH54" t="e">
        <f t="shared" si="32"/>
        <v>#DIV/0!</v>
      </c>
      <c r="BI54" t="e">
        <f t="shared" si="33"/>
        <v>#DIV/0!</v>
      </c>
      <c r="BJ54" t="s">
        <v>240</v>
      </c>
      <c r="BK54">
        <v>0</v>
      </c>
      <c r="BL54">
        <f t="shared" si="34"/>
        <v>0</v>
      </c>
      <c r="BM54" t="e">
        <f t="shared" si="35"/>
        <v>#DIV/0!</v>
      </c>
      <c r="BN54" t="e">
        <f t="shared" si="36"/>
        <v>#DIV/0!</v>
      </c>
      <c r="BO54" t="e">
        <f t="shared" si="37"/>
        <v>#DIV/0!</v>
      </c>
      <c r="BP54" t="e">
        <f t="shared" si="38"/>
        <v>#DIV/0!</v>
      </c>
      <c r="BQ54">
        <f t="shared" si="39"/>
        <v>0</v>
      </c>
      <c r="BR54">
        <f t="shared" si="40"/>
        <v>0</v>
      </c>
      <c r="BS54">
        <f t="shared" si="41"/>
        <v>0</v>
      </c>
      <c r="BT54">
        <f t="shared" si="42"/>
        <v>0</v>
      </c>
      <c r="BU54">
        <v>6</v>
      </c>
      <c r="BV54">
        <v>0.5</v>
      </c>
      <c r="BW54" t="s">
        <v>241</v>
      </c>
      <c r="BX54">
        <v>1581696347.37097</v>
      </c>
      <c r="BY54">
        <v>400.43738709677399</v>
      </c>
      <c r="BZ54">
        <v>399.94983870967701</v>
      </c>
      <c r="CA54">
        <v>33.232883870967697</v>
      </c>
      <c r="CB54">
        <v>31.5466290322581</v>
      </c>
      <c r="CC54">
        <v>350.01774193548403</v>
      </c>
      <c r="CD54">
        <v>99.561196774193505</v>
      </c>
      <c r="CE54">
        <v>0.199997419354839</v>
      </c>
      <c r="CF54">
        <v>31.470700000000001</v>
      </c>
      <c r="CG54">
        <v>30.996009677419401</v>
      </c>
      <c r="CH54">
        <v>999.9</v>
      </c>
      <c r="CI54">
        <v>0</v>
      </c>
      <c r="CJ54">
        <v>0</v>
      </c>
      <c r="CK54">
        <v>10004.739354838701</v>
      </c>
      <c r="CL54">
        <v>0</v>
      </c>
      <c r="CM54">
        <v>3.31459709677419</v>
      </c>
      <c r="CN54">
        <v>0</v>
      </c>
      <c r="CO54">
        <v>0</v>
      </c>
      <c r="CP54">
        <v>0</v>
      </c>
      <c r="CQ54">
        <v>0</v>
      </c>
      <c r="CR54">
        <v>6.4516129032254101E-3</v>
      </c>
      <c r="CS54">
        <v>0</v>
      </c>
      <c r="CT54">
        <v>188.78387096774199</v>
      </c>
      <c r="CU54">
        <v>-1.7032258064516099</v>
      </c>
      <c r="CV54">
        <v>39.110774193548401</v>
      </c>
      <c r="CW54">
        <v>44.201225806451603</v>
      </c>
      <c r="CX54">
        <v>41.669161290322599</v>
      </c>
      <c r="CY54">
        <v>42.858741935483899</v>
      </c>
      <c r="CZ54">
        <v>40.233741935483899</v>
      </c>
      <c r="DA54">
        <v>0</v>
      </c>
      <c r="DB54">
        <v>0</v>
      </c>
      <c r="DC54">
        <v>0</v>
      </c>
      <c r="DD54">
        <v>1581696356</v>
      </c>
      <c r="DE54">
        <v>0.45769230769230801</v>
      </c>
      <c r="DF54">
        <v>7.62051317532101</v>
      </c>
      <c r="DG54">
        <v>-46.205127889407798</v>
      </c>
      <c r="DH54">
        <v>188.49615384615399</v>
      </c>
      <c r="DI54">
        <v>15</v>
      </c>
      <c r="DJ54">
        <v>100</v>
      </c>
      <c r="DK54">
        <v>100</v>
      </c>
      <c r="DL54">
        <v>2.73</v>
      </c>
      <c r="DM54">
        <v>0.46500000000000002</v>
      </c>
      <c r="DN54">
        <v>2</v>
      </c>
      <c r="DO54">
        <v>344.66899999999998</v>
      </c>
      <c r="DP54">
        <v>682.84500000000003</v>
      </c>
      <c r="DQ54">
        <v>31.072900000000001</v>
      </c>
      <c r="DR54">
        <v>31.315300000000001</v>
      </c>
      <c r="DS54">
        <v>30.000299999999999</v>
      </c>
      <c r="DT54">
        <v>31.2178</v>
      </c>
      <c r="DU54">
        <v>31.221900000000002</v>
      </c>
      <c r="DV54">
        <v>20.973800000000001</v>
      </c>
      <c r="DW54">
        <v>21.83</v>
      </c>
      <c r="DX54">
        <v>100</v>
      </c>
      <c r="DY54">
        <v>31.0733</v>
      </c>
      <c r="DZ54">
        <v>400</v>
      </c>
      <c r="EA54">
        <v>31.5243</v>
      </c>
      <c r="EB54">
        <v>100.045</v>
      </c>
      <c r="EC54">
        <v>100.56100000000001</v>
      </c>
    </row>
    <row r="55" spans="1:133" x14ac:dyDescent="0.35">
      <c r="A55">
        <v>39</v>
      </c>
      <c r="B55">
        <v>1581696361</v>
      </c>
      <c r="C55">
        <v>237</v>
      </c>
      <c r="D55" t="s">
        <v>319</v>
      </c>
      <c r="E55" t="s">
        <v>320</v>
      </c>
      <c r="F55" t="s">
        <v>232</v>
      </c>
      <c r="G55" t="s">
        <v>233</v>
      </c>
      <c r="H55" t="s">
        <v>234</v>
      </c>
      <c r="I55" t="s">
        <v>235</v>
      </c>
      <c r="J55" t="s">
        <v>236</v>
      </c>
      <c r="K55" t="s">
        <v>237</v>
      </c>
      <c r="L55" t="s">
        <v>238</v>
      </c>
      <c r="M55" t="s">
        <v>239</v>
      </c>
      <c r="N55">
        <v>1581696352.37097</v>
      </c>
      <c r="O55">
        <f t="shared" si="0"/>
        <v>1.0111658401225174E-3</v>
      </c>
      <c r="P55">
        <f t="shared" si="1"/>
        <v>-0.67495818819511011</v>
      </c>
      <c r="Q55">
        <f t="shared" si="2"/>
        <v>400.44767741935499</v>
      </c>
      <c r="R55">
        <f t="shared" si="3"/>
        <v>405.70316607421182</v>
      </c>
      <c r="S55">
        <f t="shared" si="4"/>
        <v>40.473576792168366</v>
      </c>
      <c r="T55">
        <f t="shared" si="5"/>
        <v>39.949281096596174</v>
      </c>
      <c r="U55">
        <f t="shared" si="6"/>
        <v>8.2823996217178564E-2</v>
      </c>
      <c r="V55">
        <f t="shared" si="7"/>
        <v>2.2535199968087407</v>
      </c>
      <c r="W55">
        <f t="shared" si="8"/>
        <v>8.1169310388062021E-2</v>
      </c>
      <c r="X55">
        <f t="shared" si="9"/>
        <v>5.0876732553629213E-2</v>
      </c>
      <c r="Y55">
        <f t="shared" si="10"/>
        <v>0</v>
      </c>
      <c r="Z55">
        <f t="shared" si="11"/>
        <v>31.137296253860615</v>
      </c>
      <c r="AA55">
        <f t="shared" si="12"/>
        <v>30.9977870967742</v>
      </c>
      <c r="AB55">
        <f t="shared" si="13"/>
        <v>4.5108091208781502</v>
      </c>
      <c r="AC55">
        <f t="shared" si="14"/>
        <v>71.575923555161296</v>
      </c>
      <c r="AD55">
        <f t="shared" si="15"/>
        <v>3.3167867429452276</v>
      </c>
      <c r="AE55">
        <f t="shared" si="16"/>
        <v>4.6339419433255165</v>
      </c>
      <c r="AF55">
        <f t="shared" si="17"/>
        <v>1.1940223779329227</v>
      </c>
      <c r="AG55">
        <f t="shared" si="18"/>
        <v>-44.59241354940302</v>
      </c>
      <c r="AH55">
        <f t="shared" si="19"/>
        <v>57.483635053187072</v>
      </c>
      <c r="AI55">
        <f t="shared" si="20"/>
        <v>5.741416689706992</v>
      </c>
      <c r="AJ55">
        <f t="shared" si="21"/>
        <v>18.632638193491047</v>
      </c>
      <c r="AK55">
        <v>-4.1278577832087097E-2</v>
      </c>
      <c r="AL55">
        <v>4.6338819818547698E-2</v>
      </c>
      <c r="AM55">
        <v>3.4615158798525898</v>
      </c>
      <c r="AN55">
        <v>0</v>
      </c>
      <c r="AO55">
        <v>0</v>
      </c>
      <c r="AP55">
        <f t="shared" si="22"/>
        <v>1</v>
      </c>
      <c r="AQ55">
        <f t="shared" si="23"/>
        <v>0</v>
      </c>
      <c r="AR55">
        <f t="shared" si="24"/>
        <v>51864.150893440172</v>
      </c>
      <c r="AS55" t="s">
        <v>240</v>
      </c>
      <c r="AT55">
        <v>0</v>
      </c>
      <c r="AU55">
        <v>0</v>
      </c>
      <c r="AV55">
        <f t="shared" si="25"/>
        <v>0</v>
      </c>
      <c r="AW55" t="e">
        <f t="shared" si="26"/>
        <v>#DIV/0!</v>
      </c>
      <c r="AX55">
        <v>0</v>
      </c>
      <c r="AY55" t="s">
        <v>240</v>
      </c>
      <c r="AZ55">
        <v>0</v>
      </c>
      <c r="BA55">
        <v>0</v>
      </c>
      <c r="BB55" t="e">
        <f t="shared" si="27"/>
        <v>#DIV/0!</v>
      </c>
      <c r="BC55">
        <v>0.5</v>
      </c>
      <c r="BD55">
        <f t="shared" si="28"/>
        <v>0</v>
      </c>
      <c r="BE55">
        <f t="shared" si="29"/>
        <v>-0.67495818819511011</v>
      </c>
      <c r="BF55" t="e">
        <f t="shared" si="30"/>
        <v>#DIV/0!</v>
      </c>
      <c r="BG55" t="e">
        <f t="shared" si="31"/>
        <v>#DIV/0!</v>
      </c>
      <c r="BH55" t="e">
        <f t="shared" si="32"/>
        <v>#DIV/0!</v>
      </c>
      <c r="BI55" t="e">
        <f t="shared" si="33"/>
        <v>#DIV/0!</v>
      </c>
      <c r="BJ55" t="s">
        <v>240</v>
      </c>
      <c r="BK55">
        <v>0</v>
      </c>
      <c r="BL55">
        <f t="shared" si="34"/>
        <v>0</v>
      </c>
      <c r="BM55" t="e">
        <f t="shared" si="35"/>
        <v>#DIV/0!</v>
      </c>
      <c r="BN55" t="e">
        <f t="shared" si="36"/>
        <v>#DIV/0!</v>
      </c>
      <c r="BO55" t="e">
        <f t="shared" si="37"/>
        <v>#DIV/0!</v>
      </c>
      <c r="BP55" t="e">
        <f t="shared" si="38"/>
        <v>#DIV/0!</v>
      </c>
      <c r="BQ55">
        <f t="shared" si="39"/>
        <v>0</v>
      </c>
      <c r="BR55">
        <f t="shared" si="40"/>
        <v>0</v>
      </c>
      <c r="BS55">
        <f t="shared" si="41"/>
        <v>0</v>
      </c>
      <c r="BT55">
        <f t="shared" si="42"/>
        <v>0</v>
      </c>
      <c r="BU55">
        <v>6</v>
      </c>
      <c r="BV55">
        <v>0.5</v>
      </c>
      <c r="BW55" t="s">
        <v>241</v>
      </c>
      <c r="BX55">
        <v>1581696352.37097</v>
      </c>
      <c r="BY55">
        <v>400.44767741935499</v>
      </c>
      <c r="BZ55">
        <v>399.98477419354799</v>
      </c>
      <c r="CA55">
        <v>33.247145161290298</v>
      </c>
      <c r="CB55">
        <v>31.5714258064516</v>
      </c>
      <c r="CC55">
        <v>350.01593548387098</v>
      </c>
      <c r="CD55">
        <v>99.561545161290297</v>
      </c>
      <c r="CE55">
        <v>0.20000509677419401</v>
      </c>
      <c r="CF55">
        <v>31.470935483870999</v>
      </c>
      <c r="CG55">
        <v>30.9977870967742</v>
      </c>
      <c r="CH55">
        <v>999.9</v>
      </c>
      <c r="CI55">
        <v>0</v>
      </c>
      <c r="CJ55">
        <v>0</v>
      </c>
      <c r="CK55">
        <v>9998.3680645161294</v>
      </c>
      <c r="CL55">
        <v>0</v>
      </c>
      <c r="CM55">
        <v>3.2732058064516099</v>
      </c>
      <c r="CN55">
        <v>0</v>
      </c>
      <c r="CO55">
        <v>0</v>
      </c>
      <c r="CP55">
        <v>0</v>
      </c>
      <c r="CQ55">
        <v>0</v>
      </c>
      <c r="CR55">
        <v>0.89677419354838706</v>
      </c>
      <c r="CS55">
        <v>0</v>
      </c>
      <c r="CT55">
        <v>185.287096774194</v>
      </c>
      <c r="CU55">
        <v>-1.78709677419355</v>
      </c>
      <c r="CV55">
        <v>39.116870967741903</v>
      </c>
      <c r="CW55">
        <v>44.215387096774201</v>
      </c>
      <c r="CX55">
        <v>41.665064516129</v>
      </c>
      <c r="CY55">
        <v>42.866870967741903</v>
      </c>
      <c r="CZ55">
        <v>40.2398387096774</v>
      </c>
      <c r="DA55">
        <v>0</v>
      </c>
      <c r="DB55">
        <v>0</v>
      </c>
      <c r="DC55">
        <v>0</v>
      </c>
      <c r="DD55">
        <v>1581696360.8</v>
      </c>
      <c r="DE55">
        <v>2.4923076923076901</v>
      </c>
      <c r="DF55">
        <v>5.9965810786035902</v>
      </c>
      <c r="DG55">
        <v>-29.661538221649199</v>
      </c>
      <c r="DH55">
        <v>184.361538461538</v>
      </c>
      <c r="DI55">
        <v>15</v>
      </c>
      <c r="DJ55">
        <v>100</v>
      </c>
      <c r="DK55">
        <v>100</v>
      </c>
      <c r="DL55">
        <v>2.73</v>
      </c>
      <c r="DM55">
        <v>0.46500000000000002</v>
      </c>
      <c r="DN55">
        <v>2</v>
      </c>
      <c r="DO55">
        <v>344.75900000000001</v>
      </c>
      <c r="DP55">
        <v>682.85500000000002</v>
      </c>
      <c r="DQ55">
        <v>31.073499999999999</v>
      </c>
      <c r="DR55">
        <v>31.319400000000002</v>
      </c>
      <c r="DS55">
        <v>30.000399999999999</v>
      </c>
      <c r="DT55">
        <v>31.221299999999999</v>
      </c>
      <c r="DU55">
        <v>31.224699999999999</v>
      </c>
      <c r="DV55">
        <v>20.974799999999998</v>
      </c>
      <c r="DW55">
        <v>21.83</v>
      </c>
      <c r="DX55">
        <v>100</v>
      </c>
      <c r="DY55">
        <v>31.075800000000001</v>
      </c>
      <c r="DZ55">
        <v>400</v>
      </c>
      <c r="EA55">
        <v>31.5243</v>
      </c>
      <c r="EB55">
        <v>100.04600000000001</v>
      </c>
      <c r="EC55">
        <v>100.56100000000001</v>
      </c>
    </row>
    <row r="56" spans="1:133" x14ac:dyDescent="0.35">
      <c r="A56">
        <v>40</v>
      </c>
      <c r="B56">
        <v>1581696366</v>
      </c>
      <c r="C56">
        <v>242</v>
      </c>
      <c r="D56" t="s">
        <v>321</v>
      </c>
      <c r="E56" t="s">
        <v>322</v>
      </c>
      <c r="F56" t="s">
        <v>232</v>
      </c>
      <c r="G56" t="s">
        <v>233</v>
      </c>
      <c r="H56" t="s">
        <v>234</v>
      </c>
      <c r="I56" t="s">
        <v>235</v>
      </c>
      <c r="J56" t="s">
        <v>236</v>
      </c>
      <c r="K56" t="s">
        <v>237</v>
      </c>
      <c r="L56" t="s">
        <v>238</v>
      </c>
      <c r="M56" t="s">
        <v>239</v>
      </c>
      <c r="N56">
        <v>1581696357.37097</v>
      </c>
      <c r="O56">
        <f t="shared" si="0"/>
        <v>1.0173977206128205E-3</v>
      </c>
      <c r="P56">
        <f t="shared" si="1"/>
        <v>-0.67322754576536092</v>
      </c>
      <c r="Q56">
        <f t="shared" si="2"/>
        <v>400.45932258064499</v>
      </c>
      <c r="R56">
        <f t="shared" si="3"/>
        <v>405.59148487911131</v>
      </c>
      <c r="S56">
        <f t="shared" si="4"/>
        <v>40.46227615414525</v>
      </c>
      <c r="T56">
        <f t="shared" si="5"/>
        <v>39.950285700868527</v>
      </c>
      <c r="U56">
        <f t="shared" si="6"/>
        <v>8.3496611852874436E-2</v>
      </c>
      <c r="V56">
        <f t="shared" si="7"/>
        <v>2.2529920878833662</v>
      </c>
      <c r="W56">
        <f t="shared" si="8"/>
        <v>8.1814849977923917E-2</v>
      </c>
      <c r="X56">
        <f t="shared" si="9"/>
        <v>5.128255954418473E-2</v>
      </c>
      <c r="Y56">
        <f t="shared" si="10"/>
        <v>0</v>
      </c>
      <c r="Z56">
        <f t="shared" si="11"/>
        <v>31.135145927489731</v>
      </c>
      <c r="AA56">
        <f t="shared" si="12"/>
        <v>30.994732258064499</v>
      </c>
      <c r="AB56">
        <f t="shared" si="13"/>
        <v>4.5100234773954453</v>
      </c>
      <c r="AC56">
        <f t="shared" si="14"/>
        <v>71.604998578308923</v>
      </c>
      <c r="AD56">
        <f t="shared" si="15"/>
        <v>3.318129805321135</v>
      </c>
      <c r="AE56">
        <f t="shared" si="16"/>
        <v>4.6339359977674599</v>
      </c>
      <c r="AF56">
        <f t="shared" si="17"/>
        <v>1.1918936720743103</v>
      </c>
      <c r="AG56">
        <f t="shared" si="18"/>
        <v>-44.867239479025379</v>
      </c>
      <c r="AH56">
        <f t="shared" si="19"/>
        <v>57.838477053502942</v>
      </c>
      <c r="AI56">
        <f t="shared" si="20"/>
        <v>5.7781239826817137</v>
      </c>
      <c r="AJ56">
        <f t="shared" si="21"/>
        <v>18.749361557159276</v>
      </c>
      <c r="AK56">
        <v>-4.1264347129614402E-2</v>
      </c>
      <c r="AL56">
        <v>4.6322844608344099E-2</v>
      </c>
      <c r="AM56">
        <v>3.46057151689942</v>
      </c>
      <c r="AN56">
        <v>0</v>
      </c>
      <c r="AO56">
        <v>0</v>
      </c>
      <c r="AP56">
        <f t="shared" si="22"/>
        <v>1</v>
      </c>
      <c r="AQ56">
        <f t="shared" si="23"/>
        <v>0</v>
      </c>
      <c r="AR56">
        <f t="shared" si="24"/>
        <v>51846.996187722893</v>
      </c>
      <c r="AS56" t="s">
        <v>240</v>
      </c>
      <c r="AT56">
        <v>0</v>
      </c>
      <c r="AU56">
        <v>0</v>
      </c>
      <c r="AV56">
        <f t="shared" si="25"/>
        <v>0</v>
      </c>
      <c r="AW56" t="e">
        <f t="shared" si="26"/>
        <v>#DIV/0!</v>
      </c>
      <c r="AX56">
        <v>0</v>
      </c>
      <c r="AY56" t="s">
        <v>240</v>
      </c>
      <c r="AZ56">
        <v>0</v>
      </c>
      <c r="BA56">
        <v>0</v>
      </c>
      <c r="BB56" t="e">
        <f t="shared" si="27"/>
        <v>#DIV/0!</v>
      </c>
      <c r="BC56">
        <v>0.5</v>
      </c>
      <c r="BD56">
        <f t="shared" si="28"/>
        <v>0</v>
      </c>
      <c r="BE56">
        <f t="shared" si="29"/>
        <v>-0.67322754576536092</v>
      </c>
      <c r="BF56" t="e">
        <f t="shared" si="30"/>
        <v>#DIV/0!</v>
      </c>
      <c r="BG56" t="e">
        <f t="shared" si="31"/>
        <v>#DIV/0!</v>
      </c>
      <c r="BH56" t="e">
        <f t="shared" si="32"/>
        <v>#DIV/0!</v>
      </c>
      <c r="BI56" t="e">
        <f t="shared" si="33"/>
        <v>#DIV/0!</v>
      </c>
      <c r="BJ56" t="s">
        <v>240</v>
      </c>
      <c r="BK56">
        <v>0</v>
      </c>
      <c r="BL56">
        <f t="shared" si="34"/>
        <v>0</v>
      </c>
      <c r="BM56" t="e">
        <f t="shared" si="35"/>
        <v>#DIV/0!</v>
      </c>
      <c r="BN56" t="e">
        <f t="shared" si="36"/>
        <v>#DIV/0!</v>
      </c>
      <c r="BO56" t="e">
        <f t="shared" si="37"/>
        <v>#DIV/0!</v>
      </c>
      <c r="BP56" t="e">
        <f t="shared" si="38"/>
        <v>#DIV/0!</v>
      </c>
      <c r="BQ56">
        <f t="shared" si="39"/>
        <v>0</v>
      </c>
      <c r="BR56">
        <f t="shared" si="40"/>
        <v>0</v>
      </c>
      <c r="BS56">
        <f t="shared" si="41"/>
        <v>0</v>
      </c>
      <c r="BT56">
        <f t="shared" si="42"/>
        <v>0</v>
      </c>
      <c r="BU56">
        <v>6</v>
      </c>
      <c r="BV56">
        <v>0.5</v>
      </c>
      <c r="BW56" t="s">
        <v>241</v>
      </c>
      <c r="BX56">
        <v>1581696357.37097</v>
      </c>
      <c r="BY56">
        <v>400.45932258064499</v>
      </c>
      <c r="BZ56">
        <v>400.00367741935497</v>
      </c>
      <c r="CA56">
        <v>33.260738709677398</v>
      </c>
      <c r="CB56">
        <v>31.574690322580601</v>
      </c>
      <c r="CC56">
        <v>350.01070967741902</v>
      </c>
      <c r="CD56">
        <v>99.561180645161301</v>
      </c>
      <c r="CE56">
        <v>0.199977225806452</v>
      </c>
      <c r="CF56">
        <v>31.470912903225798</v>
      </c>
      <c r="CG56">
        <v>30.994732258064499</v>
      </c>
      <c r="CH56">
        <v>999.9</v>
      </c>
      <c r="CI56">
        <v>0</v>
      </c>
      <c r="CJ56">
        <v>0</v>
      </c>
      <c r="CK56">
        <v>9994.95774193549</v>
      </c>
      <c r="CL56">
        <v>0</v>
      </c>
      <c r="CM56">
        <v>3.2828064516128999</v>
      </c>
      <c r="CN56">
        <v>0</v>
      </c>
      <c r="CO56">
        <v>0</v>
      </c>
      <c r="CP56">
        <v>0</v>
      </c>
      <c r="CQ56">
        <v>0</v>
      </c>
      <c r="CR56">
        <v>2.6225806451612899</v>
      </c>
      <c r="CS56">
        <v>0</v>
      </c>
      <c r="CT56">
        <v>183.76451612903199</v>
      </c>
      <c r="CU56">
        <v>-1.84516129032258</v>
      </c>
      <c r="CV56">
        <v>39.118903225806498</v>
      </c>
      <c r="CW56">
        <v>44.2194516129032</v>
      </c>
      <c r="CX56">
        <v>41.655000000000001</v>
      </c>
      <c r="CY56">
        <v>42.876935483871002</v>
      </c>
      <c r="CZ56">
        <v>40.245935483871001</v>
      </c>
      <c r="DA56">
        <v>0</v>
      </c>
      <c r="DB56">
        <v>0</v>
      </c>
      <c r="DC56">
        <v>0</v>
      </c>
      <c r="DD56">
        <v>1581696366.2</v>
      </c>
      <c r="DE56">
        <v>2.7576923076923099</v>
      </c>
      <c r="DF56">
        <v>6.0547008131683002</v>
      </c>
      <c r="DG56">
        <v>24.6735042679984</v>
      </c>
      <c r="DH56">
        <v>184.480769230769</v>
      </c>
      <c r="DI56">
        <v>15</v>
      </c>
      <c r="DJ56">
        <v>100</v>
      </c>
      <c r="DK56">
        <v>100</v>
      </c>
      <c r="DL56">
        <v>2.73</v>
      </c>
      <c r="DM56">
        <v>0.46500000000000002</v>
      </c>
      <c r="DN56">
        <v>2</v>
      </c>
      <c r="DO56">
        <v>344.53300000000002</v>
      </c>
      <c r="DP56">
        <v>682.702</v>
      </c>
      <c r="DQ56">
        <v>31.0761</v>
      </c>
      <c r="DR56">
        <v>31.323</v>
      </c>
      <c r="DS56">
        <v>30.000299999999999</v>
      </c>
      <c r="DT56">
        <v>31.224</v>
      </c>
      <c r="DU56">
        <v>31.227399999999999</v>
      </c>
      <c r="DV56">
        <v>20.973800000000001</v>
      </c>
      <c r="DW56">
        <v>21.83</v>
      </c>
      <c r="DX56">
        <v>100</v>
      </c>
      <c r="DY56">
        <v>31.081499999999998</v>
      </c>
      <c r="DZ56">
        <v>400</v>
      </c>
      <c r="EA56">
        <v>31.5243</v>
      </c>
      <c r="EB56">
        <v>100.047</v>
      </c>
      <c r="EC56">
        <v>100.559</v>
      </c>
    </row>
    <row r="57" spans="1:133" x14ac:dyDescent="0.35">
      <c r="A57">
        <v>41</v>
      </c>
      <c r="B57">
        <v>1581696371</v>
      </c>
      <c r="C57">
        <v>247</v>
      </c>
      <c r="D57" t="s">
        <v>323</v>
      </c>
      <c r="E57" t="s">
        <v>324</v>
      </c>
      <c r="F57" t="s">
        <v>232</v>
      </c>
      <c r="G57" t="s">
        <v>233</v>
      </c>
      <c r="H57" t="s">
        <v>234</v>
      </c>
      <c r="I57" t="s">
        <v>235</v>
      </c>
      <c r="J57" t="s">
        <v>236</v>
      </c>
      <c r="K57" t="s">
        <v>237</v>
      </c>
      <c r="L57" t="s">
        <v>238</v>
      </c>
      <c r="M57" t="s">
        <v>239</v>
      </c>
      <c r="N57">
        <v>1581696362.37097</v>
      </c>
      <c r="O57">
        <f t="shared" si="0"/>
        <v>1.0225669615113104E-3</v>
      </c>
      <c r="P57">
        <f t="shared" si="1"/>
        <v>-0.68315329796210833</v>
      </c>
      <c r="Q57">
        <f t="shared" si="2"/>
        <v>400.46567741935502</v>
      </c>
      <c r="R57">
        <f t="shared" si="3"/>
        <v>405.71739140371625</v>
      </c>
      <c r="S57">
        <f t="shared" si="4"/>
        <v>40.474430114383544</v>
      </c>
      <c r="T57">
        <f t="shared" si="5"/>
        <v>39.950518309899792</v>
      </c>
      <c r="U57">
        <f t="shared" si="6"/>
        <v>8.401466312284929E-2</v>
      </c>
      <c r="V57">
        <f t="shared" si="7"/>
        <v>2.2539152116894998</v>
      </c>
      <c r="W57">
        <f t="shared" si="8"/>
        <v>8.2312878992650745E-2</v>
      </c>
      <c r="X57">
        <f t="shared" si="9"/>
        <v>5.1595576837365112E-2</v>
      </c>
      <c r="Y57">
        <f t="shared" si="10"/>
        <v>0</v>
      </c>
      <c r="Z57">
        <f t="shared" si="11"/>
        <v>31.133510732948885</v>
      </c>
      <c r="AA57">
        <f t="shared" si="12"/>
        <v>30.993803225806499</v>
      </c>
      <c r="AB57">
        <f t="shared" si="13"/>
        <v>4.5097845724964696</v>
      </c>
      <c r="AC57">
        <f t="shared" si="14"/>
        <v>71.626162516531224</v>
      </c>
      <c r="AD57">
        <f t="shared" si="15"/>
        <v>3.3191001864390315</v>
      </c>
      <c r="AE57">
        <f t="shared" si="16"/>
        <v>4.6339215585827143</v>
      </c>
      <c r="AF57">
        <f t="shared" si="17"/>
        <v>1.1906843860574381</v>
      </c>
      <c r="AG57">
        <f t="shared" si="18"/>
        <v>-45.095203002648788</v>
      </c>
      <c r="AH57">
        <f t="shared" si="19"/>
        <v>57.968401298108837</v>
      </c>
      <c r="AI57">
        <f t="shared" si="20"/>
        <v>5.7887036514269221</v>
      </c>
      <c r="AJ57">
        <f t="shared" si="21"/>
        <v>18.661901946886971</v>
      </c>
      <c r="AK57">
        <v>-4.1289233517816E-2</v>
      </c>
      <c r="AL57">
        <v>4.6350781759267698E-2</v>
      </c>
      <c r="AM57">
        <v>3.4622229277752701</v>
      </c>
      <c r="AN57">
        <v>0</v>
      </c>
      <c r="AO57">
        <v>0</v>
      </c>
      <c r="AP57">
        <f t="shared" si="22"/>
        <v>1</v>
      </c>
      <c r="AQ57">
        <f t="shared" si="23"/>
        <v>0</v>
      </c>
      <c r="AR57">
        <f t="shared" si="24"/>
        <v>51876.975607871238</v>
      </c>
      <c r="AS57" t="s">
        <v>240</v>
      </c>
      <c r="AT57">
        <v>0</v>
      </c>
      <c r="AU57">
        <v>0</v>
      </c>
      <c r="AV57">
        <f t="shared" si="25"/>
        <v>0</v>
      </c>
      <c r="AW57" t="e">
        <f t="shared" si="26"/>
        <v>#DIV/0!</v>
      </c>
      <c r="AX57">
        <v>0</v>
      </c>
      <c r="AY57" t="s">
        <v>240</v>
      </c>
      <c r="AZ57">
        <v>0</v>
      </c>
      <c r="BA57">
        <v>0</v>
      </c>
      <c r="BB57" t="e">
        <f t="shared" si="27"/>
        <v>#DIV/0!</v>
      </c>
      <c r="BC57">
        <v>0.5</v>
      </c>
      <c r="BD57">
        <f t="shared" si="28"/>
        <v>0</v>
      </c>
      <c r="BE57">
        <f t="shared" si="29"/>
        <v>-0.68315329796210833</v>
      </c>
      <c r="BF57" t="e">
        <f t="shared" si="30"/>
        <v>#DIV/0!</v>
      </c>
      <c r="BG57" t="e">
        <f t="shared" si="31"/>
        <v>#DIV/0!</v>
      </c>
      <c r="BH57" t="e">
        <f t="shared" si="32"/>
        <v>#DIV/0!</v>
      </c>
      <c r="BI57" t="e">
        <f t="shared" si="33"/>
        <v>#DIV/0!</v>
      </c>
      <c r="BJ57" t="s">
        <v>240</v>
      </c>
      <c r="BK57">
        <v>0</v>
      </c>
      <c r="BL57">
        <f t="shared" si="34"/>
        <v>0</v>
      </c>
      <c r="BM57" t="e">
        <f t="shared" si="35"/>
        <v>#DIV/0!</v>
      </c>
      <c r="BN57" t="e">
        <f t="shared" si="36"/>
        <v>#DIV/0!</v>
      </c>
      <c r="BO57" t="e">
        <f t="shared" si="37"/>
        <v>#DIV/0!</v>
      </c>
      <c r="BP57" t="e">
        <f t="shared" si="38"/>
        <v>#DIV/0!</v>
      </c>
      <c r="BQ57">
        <f t="shared" si="39"/>
        <v>0</v>
      </c>
      <c r="BR57">
        <f t="shared" si="40"/>
        <v>0</v>
      </c>
      <c r="BS57">
        <f t="shared" si="41"/>
        <v>0</v>
      </c>
      <c r="BT57">
        <f t="shared" si="42"/>
        <v>0</v>
      </c>
      <c r="BU57">
        <v>6</v>
      </c>
      <c r="BV57">
        <v>0.5</v>
      </c>
      <c r="BW57" t="s">
        <v>241</v>
      </c>
      <c r="BX57">
        <v>1581696362.37097</v>
      </c>
      <c r="BY57">
        <v>400.46567741935502</v>
      </c>
      <c r="BZ57">
        <v>399.99658064516098</v>
      </c>
      <c r="CA57">
        <v>33.270800000000001</v>
      </c>
      <c r="CB57">
        <v>31.5762161290323</v>
      </c>
      <c r="CC57">
        <v>350.013483870968</v>
      </c>
      <c r="CD57">
        <v>99.560158064516102</v>
      </c>
      <c r="CE57">
        <v>0.19999758064516099</v>
      </c>
      <c r="CF57">
        <v>31.470858064516101</v>
      </c>
      <c r="CG57">
        <v>30.993803225806499</v>
      </c>
      <c r="CH57">
        <v>999.9</v>
      </c>
      <c r="CI57">
        <v>0</v>
      </c>
      <c r="CJ57">
        <v>0</v>
      </c>
      <c r="CK57">
        <v>10001.088387096799</v>
      </c>
      <c r="CL57">
        <v>0</v>
      </c>
      <c r="CM57">
        <v>3.3442093548387102</v>
      </c>
      <c r="CN57">
        <v>0</v>
      </c>
      <c r="CO57">
        <v>0</v>
      </c>
      <c r="CP57">
        <v>0</v>
      </c>
      <c r="CQ57">
        <v>0</v>
      </c>
      <c r="CR57">
        <v>2.4741935483870998</v>
      </c>
      <c r="CS57">
        <v>0</v>
      </c>
      <c r="CT57">
        <v>189.529032258065</v>
      </c>
      <c r="CU57">
        <v>-1.3612903225806501</v>
      </c>
      <c r="CV57">
        <v>39.118903225806498</v>
      </c>
      <c r="CW57">
        <v>44.221516129032302</v>
      </c>
      <c r="CX57">
        <v>41.656935483871003</v>
      </c>
      <c r="CY57">
        <v>42.878967741935497</v>
      </c>
      <c r="CZ57">
        <v>40.243903225806498</v>
      </c>
      <c r="DA57">
        <v>0</v>
      </c>
      <c r="DB57">
        <v>0</v>
      </c>
      <c r="DC57">
        <v>0</v>
      </c>
      <c r="DD57">
        <v>1581696371</v>
      </c>
      <c r="DE57">
        <v>3.62307692307692</v>
      </c>
      <c r="DF57">
        <v>-5.5589746041630601</v>
      </c>
      <c r="DG57">
        <v>114.59145311862299</v>
      </c>
      <c r="DH57">
        <v>189.96923076923099</v>
      </c>
      <c r="DI57">
        <v>15</v>
      </c>
      <c r="DJ57">
        <v>100</v>
      </c>
      <c r="DK57">
        <v>100</v>
      </c>
      <c r="DL57">
        <v>2.73</v>
      </c>
      <c r="DM57">
        <v>0.46500000000000002</v>
      </c>
      <c r="DN57">
        <v>2</v>
      </c>
      <c r="DO57">
        <v>344.755</v>
      </c>
      <c r="DP57">
        <v>682.81299999999999</v>
      </c>
      <c r="DQ57">
        <v>31.0822</v>
      </c>
      <c r="DR57">
        <v>31.326899999999998</v>
      </c>
      <c r="DS57">
        <v>30.000299999999999</v>
      </c>
      <c r="DT57">
        <v>31.227399999999999</v>
      </c>
      <c r="DU57">
        <v>31.230799999999999</v>
      </c>
      <c r="DV57">
        <v>20.9756</v>
      </c>
      <c r="DW57">
        <v>21.83</v>
      </c>
      <c r="DX57">
        <v>100</v>
      </c>
      <c r="DY57">
        <v>31.087700000000002</v>
      </c>
      <c r="DZ57">
        <v>400</v>
      </c>
      <c r="EA57">
        <v>31.5243</v>
      </c>
      <c r="EB57">
        <v>100.047</v>
      </c>
      <c r="EC57">
        <v>100.559</v>
      </c>
    </row>
    <row r="58" spans="1:133" x14ac:dyDescent="0.35">
      <c r="A58">
        <v>42</v>
      </c>
      <c r="B58">
        <v>1581696376</v>
      </c>
      <c r="C58">
        <v>252</v>
      </c>
      <c r="D58" t="s">
        <v>325</v>
      </c>
      <c r="E58" t="s">
        <v>326</v>
      </c>
      <c r="F58" t="s">
        <v>232</v>
      </c>
      <c r="G58" t="s">
        <v>233</v>
      </c>
      <c r="H58" t="s">
        <v>234</v>
      </c>
      <c r="I58" t="s">
        <v>235</v>
      </c>
      <c r="J58" t="s">
        <v>236</v>
      </c>
      <c r="K58" t="s">
        <v>237</v>
      </c>
      <c r="L58" t="s">
        <v>238</v>
      </c>
      <c r="M58" t="s">
        <v>239</v>
      </c>
      <c r="N58">
        <v>1581696367.37097</v>
      </c>
      <c r="O58">
        <f t="shared" si="0"/>
        <v>1.0263920361529631E-3</v>
      </c>
      <c r="P58">
        <f t="shared" si="1"/>
        <v>-0.67928648903228639</v>
      </c>
      <c r="Q58">
        <f t="shared" si="2"/>
        <v>400.45196774193499</v>
      </c>
      <c r="R58">
        <f t="shared" si="3"/>
        <v>405.5797790161194</v>
      </c>
      <c r="S58">
        <f t="shared" si="4"/>
        <v>40.460052992781414</v>
      </c>
      <c r="T58">
        <f t="shared" si="5"/>
        <v>39.948509945951564</v>
      </c>
      <c r="U58">
        <f t="shared" si="6"/>
        <v>8.4357786803795423E-2</v>
      </c>
      <c r="V58">
        <f t="shared" si="7"/>
        <v>2.2539816315647965</v>
      </c>
      <c r="W58">
        <f t="shared" si="8"/>
        <v>8.2642276189763164E-2</v>
      </c>
      <c r="X58">
        <f t="shared" si="9"/>
        <v>5.180264872268979E-2</v>
      </c>
      <c r="Y58">
        <f t="shared" si="10"/>
        <v>0</v>
      </c>
      <c r="Z58">
        <f t="shared" si="11"/>
        <v>31.132406333861912</v>
      </c>
      <c r="AA58">
        <f t="shared" si="12"/>
        <v>30.995274193548401</v>
      </c>
      <c r="AB58">
        <f t="shared" si="13"/>
        <v>4.5101628436772732</v>
      </c>
      <c r="AC58">
        <f t="shared" si="14"/>
        <v>71.640979303703858</v>
      </c>
      <c r="AD58">
        <f t="shared" si="15"/>
        <v>3.319814775456202</v>
      </c>
      <c r="AE58">
        <f t="shared" si="16"/>
        <v>4.6339606294083238</v>
      </c>
      <c r="AF58">
        <f t="shared" si="17"/>
        <v>1.1903480682210712</v>
      </c>
      <c r="AG58">
        <f t="shared" si="18"/>
        <v>-45.263888794345675</v>
      </c>
      <c r="AH58">
        <f t="shared" si="19"/>
        <v>57.809393970024892</v>
      </c>
      <c r="AI58">
        <f t="shared" si="20"/>
        <v>5.7727011946493887</v>
      </c>
      <c r="AJ58">
        <f t="shared" si="21"/>
        <v>18.318206370328603</v>
      </c>
      <c r="AK58">
        <v>-4.1291024480668397E-2</v>
      </c>
      <c r="AL58">
        <v>4.6352792271966502E-2</v>
      </c>
      <c r="AM58">
        <v>3.4623417592370598</v>
      </c>
      <c r="AN58">
        <v>0</v>
      </c>
      <c r="AO58">
        <v>0</v>
      </c>
      <c r="AP58">
        <f t="shared" si="22"/>
        <v>1</v>
      </c>
      <c r="AQ58">
        <f t="shared" si="23"/>
        <v>0</v>
      </c>
      <c r="AR58">
        <f t="shared" si="24"/>
        <v>51879.075555720352</v>
      </c>
      <c r="AS58" t="s">
        <v>240</v>
      </c>
      <c r="AT58">
        <v>0</v>
      </c>
      <c r="AU58">
        <v>0</v>
      </c>
      <c r="AV58">
        <f t="shared" si="25"/>
        <v>0</v>
      </c>
      <c r="AW58" t="e">
        <f t="shared" si="26"/>
        <v>#DIV/0!</v>
      </c>
      <c r="AX58">
        <v>0</v>
      </c>
      <c r="AY58" t="s">
        <v>240</v>
      </c>
      <c r="AZ58">
        <v>0</v>
      </c>
      <c r="BA58">
        <v>0</v>
      </c>
      <c r="BB58" t="e">
        <f t="shared" si="27"/>
        <v>#DIV/0!</v>
      </c>
      <c r="BC58">
        <v>0.5</v>
      </c>
      <c r="BD58">
        <f t="shared" si="28"/>
        <v>0</v>
      </c>
      <c r="BE58">
        <f t="shared" si="29"/>
        <v>-0.67928648903228639</v>
      </c>
      <c r="BF58" t="e">
        <f t="shared" si="30"/>
        <v>#DIV/0!</v>
      </c>
      <c r="BG58" t="e">
        <f t="shared" si="31"/>
        <v>#DIV/0!</v>
      </c>
      <c r="BH58" t="e">
        <f t="shared" si="32"/>
        <v>#DIV/0!</v>
      </c>
      <c r="BI58" t="e">
        <f t="shared" si="33"/>
        <v>#DIV/0!</v>
      </c>
      <c r="BJ58" t="s">
        <v>240</v>
      </c>
      <c r="BK58">
        <v>0</v>
      </c>
      <c r="BL58">
        <f t="shared" si="34"/>
        <v>0</v>
      </c>
      <c r="BM58" t="e">
        <f t="shared" si="35"/>
        <v>#DIV/0!</v>
      </c>
      <c r="BN58" t="e">
        <f t="shared" si="36"/>
        <v>#DIV/0!</v>
      </c>
      <c r="BO58" t="e">
        <f t="shared" si="37"/>
        <v>#DIV/0!</v>
      </c>
      <c r="BP58" t="e">
        <f t="shared" si="38"/>
        <v>#DIV/0!</v>
      </c>
      <c r="BQ58">
        <f t="shared" si="39"/>
        <v>0</v>
      </c>
      <c r="BR58">
        <f t="shared" si="40"/>
        <v>0</v>
      </c>
      <c r="BS58">
        <f t="shared" si="41"/>
        <v>0</v>
      </c>
      <c r="BT58">
        <f t="shared" si="42"/>
        <v>0</v>
      </c>
      <c r="BU58">
        <v>6</v>
      </c>
      <c r="BV58">
        <v>0.5</v>
      </c>
      <c r="BW58" t="s">
        <v>241</v>
      </c>
      <c r="BX58">
        <v>1581696367.37097</v>
      </c>
      <c r="BY58">
        <v>400.45196774193499</v>
      </c>
      <c r="BZ58">
        <v>399.99209677419401</v>
      </c>
      <c r="CA58">
        <v>33.278496774193499</v>
      </c>
      <c r="CB58">
        <v>31.577570967741899</v>
      </c>
      <c r="CC58">
        <v>350.01006451612898</v>
      </c>
      <c r="CD58">
        <v>99.558612903225793</v>
      </c>
      <c r="CE58">
        <v>0.199942838709677</v>
      </c>
      <c r="CF58">
        <v>31.471006451612901</v>
      </c>
      <c r="CG58">
        <v>30.995274193548401</v>
      </c>
      <c r="CH58">
        <v>999.9</v>
      </c>
      <c r="CI58">
        <v>0</v>
      </c>
      <c r="CJ58">
        <v>0</v>
      </c>
      <c r="CK58">
        <v>10001.677419354801</v>
      </c>
      <c r="CL58">
        <v>0</v>
      </c>
      <c r="CM58">
        <v>3.4927064516129001</v>
      </c>
      <c r="CN58">
        <v>0</v>
      </c>
      <c r="CO58">
        <v>0</v>
      </c>
      <c r="CP58">
        <v>0</v>
      </c>
      <c r="CQ58">
        <v>0</v>
      </c>
      <c r="CR58">
        <v>4.0161290322580596</v>
      </c>
      <c r="CS58">
        <v>0</v>
      </c>
      <c r="CT58">
        <v>198.88064516129</v>
      </c>
      <c r="CU58">
        <v>-1.4870967741935499</v>
      </c>
      <c r="CV58">
        <v>39.125</v>
      </c>
      <c r="CW58">
        <v>44.215451612903202</v>
      </c>
      <c r="CX58">
        <v>41.663064516128998</v>
      </c>
      <c r="CY58">
        <v>42.884999999999998</v>
      </c>
      <c r="CZ58">
        <v>40.247967741935497</v>
      </c>
      <c r="DA58">
        <v>0</v>
      </c>
      <c r="DB58">
        <v>0</v>
      </c>
      <c r="DC58">
        <v>0</v>
      </c>
      <c r="DD58">
        <v>1581696375.8</v>
      </c>
      <c r="DE58">
        <v>3.5538461538461501</v>
      </c>
      <c r="DF58">
        <v>2.76923071405123</v>
      </c>
      <c r="DG58">
        <v>173.40170961302999</v>
      </c>
      <c r="DH58">
        <v>199.93846153846201</v>
      </c>
      <c r="DI58">
        <v>15</v>
      </c>
      <c r="DJ58">
        <v>100</v>
      </c>
      <c r="DK58">
        <v>100</v>
      </c>
      <c r="DL58">
        <v>2.73</v>
      </c>
      <c r="DM58">
        <v>0.46500000000000002</v>
      </c>
      <c r="DN58">
        <v>2</v>
      </c>
      <c r="DO58">
        <v>344.65300000000002</v>
      </c>
      <c r="DP58">
        <v>682.70600000000002</v>
      </c>
      <c r="DQ58">
        <v>31.088200000000001</v>
      </c>
      <c r="DR58">
        <v>31.330300000000001</v>
      </c>
      <c r="DS58">
        <v>30.000299999999999</v>
      </c>
      <c r="DT58">
        <v>31.230799999999999</v>
      </c>
      <c r="DU58">
        <v>31.233599999999999</v>
      </c>
      <c r="DV58">
        <v>20.9739</v>
      </c>
      <c r="DW58">
        <v>21.83</v>
      </c>
      <c r="DX58">
        <v>100</v>
      </c>
      <c r="DY58">
        <v>31.080100000000002</v>
      </c>
      <c r="DZ58">
        <v>400</v>
      </c>
      <c r="EA58">
        <v>31.5243</v>
      </c>
      <c r="EB58">
        <v>100.04600000000001</v>
      </c>
      <c r="EC58">
        <v>100.559</v>
      </c>
    </row>
    <row r="59" spans="1:133" x14ac:dyDescent="0.35">
      <c r="A59">
        <v>43</v>
      </c>
      <c r="B59">
        <v>1581696381</v>
      </c>
      <c r="C59">
        <v>257</v>
      </c>
      <c r="D59" t="s">
        <v>327</v>
      </c>
      <c r="E59" t="s">
        <v>328</v>
      </c>
      <c r="F59" t="s">
        <v>232</v>
      </c>
      <c r="G59" t="s">
        <v>233</v>
      </c>
      <c r="H59" t="s">
        <v>234</v>
      </c>
      <c r="I59" t="s">
        <v>235</v>
      </c>
      <c r="J59" t="s">
        <v>236</v>
      </c>
      <c r="K59" t="s">
        <v>237</v>
      </c>
      <c r="L59" t="s">
        <v>238</v>
      </c>
      <c r="M59" t="s">
        <v>239</v>
      </c>
      <c r="N59">
        <v>1581696372.37097</v>
      </c>
      <c r="O59">
        <f t="shared" si="0"/>
        <v>1.0286419779776158E-3</v>
      </c>
      <c r="P59">
        <f t="shared" si="1"/>
        <v>-0.67008762219213636</v>
      </c>
      <c r="Q59">
        <f t="shared" si="2"/>
        <v>400.44570967741902</v>
      </c>
      <c r="R59">
        <f t="shared" si="3"/>
        <v>405.36923971923881</v>
      </c>
      <c r="S59">
        <f t="shared" si="4"/>
        <v>40.438746889629215</v>
      </c>
      <c r="T59">
        <f t="shared" si="5"/>
        <v>39.947586323764533</v>
      </c>
      <c r="U59">
        <f t="shared" si="6"/>
        <v>8.4556361727165297E-2</v>
      </c>
      <c r="V59">
        <f t="shared" si="7"/>
        <v>2.253123702522517</v>
      </c>
      <c r="W59">
        <f t="shared" si="8"/>
        <v>8.283221218500629E-2</v>
      </c>
      <c r="X59">
        <f t="shared" si="9"/>
        <v>5.1922112448814201E-2</v>
      </c>
      <c r="Y59">
        <f t="shared" si="10"/>
        <v>0</v>
      </c>
      <c r="Z59">
        <f t="shared" si="11"/>
        <v>31.130927097166666</v>
      </c>
      <c r="AA59">
        <f t="shared" si="12"/>
        <v>30.996687096774199</v>
      </c>
      <c r="AB59">
        <f t="shared" si="13"/>
        <v>4.5105262091223137</v>
      </c>
      <c r="AC59">
        <f t="shared" si="14"/>
        <v>71.654380677311423</v>
      </c>
      <c r="AD59">
        <f t="shared" si="15"/>
        <v>3.3203189384997671</v>
      </c>
      <c r="AE59">
        <f t="shared" si="16"/>
        <v>4.6337975530798357</v>
      </c>
      <c r="AF59">
        <f t="shared" si="17"/>
        <v>1.1902072706225466</v>
      </c>
      <c r="AG59">
        <f t="shared" si="18"/>
        <v>-45.363111228812855</v>
      </c>
      <c r="AH59">
        <f t="shared" si="19"/>
        <v>57.540530872371718</v>
      </c>
      <c r="AI59">
        <f t="shared" si="20"/>
        <v>5.7480635257440706</v>
      </c>
      <c r="AJ59">
        <f t="shared" si="21"/>
        <v>17.925483169302936</v>
      </c>
      <c r="AK59">
        <v>-4.1267894747689902E-2</v>
      </c>
      <c r="AL59">
        <v>4.6326827120422201E-2</v>
      </c>
      <c r="AM59">
        <v>3.4608069507168202</v>
      </c>
      <c r="AN59">
        <v>0</v>
      </c>
      <c r="AO59">
        <v>0</v>
      </c>
      <c r="AP59">
        <f t="shared" si="22"/>
        <v>1</v>
      </c>
      <c r="AQ59">
        <f t="shared" si="23"/>
        <v>0</v>
      </c>
      <c r="AR59">
        <f t="shared" si="24"/>
        <v>51851.290227365978</v>
      </c>
      <c r="AS59" t="s">
        <v>240</v>
      </c>
      <c r="AT59">
        <v>0</v>
      </c>
      <c r="AU59">
        <v>0</v>
      </c>
      <c r="AV59">
        <f t="shared" si="25"/>
        <v>0</v>
      </c>
      <c r="AW59" t="e">
        <f t="shared" si="26"/>
        <v>#DIV/0!</v>
      </c>
      <c r="AX59">
        <v>0</v>
      </c>
      <c r="AY59" t="s">
        <v>240</v>
      </c>
      <c r="AZ59">
        <v>0</v>
      </c>
      <c r="BA59">
        <v>0</v>
      </c>
      <c r="BB59" t="e">
        <f t="shared" si="27"/>
        <v>#DIV/0!</v>
      </c>
      <c r="BC59">
        <v>0.5</v>
      </c>
      <c r="BD59">
        <f t="shared" si="28"/>
        <v>0</v>
      </c>
      <c r="BE59">
        <f t="shared" si="29"/>
        <v>-0.67008762219213636</v>
      </c>
      <c r="BF59" t="e">
        <f t="shared" si="30"/>
        <v>#DIV/0!</v>
      </c>
      <c r="BG59" t="e">
        <f t="shared" si="31"/>
        <v>#DIV/0!</v>
      </c>
      <c r="BH59" t="e">
        <f t="shared" si="32"/>
        <v>#DIV/0!</v>
      </c>
      <c r="BI59" t="e">
        <f t="shared" si="33"/>
        <v>#DIV/0!</v>
      </c>
      <c r="BJ59" t="s">
        <v>240</v>
      </c>
      <c r="BK59">
        <v>0</v>
      </c>
      <c r="BL59">
        <f t="shared" si="34"/>
        <v>0</v>
      </c>
      <c r="BM59" t="e">
        <f t="shared" si="35"/>
        <v>#DIV/0!</v>
      </c>
      <c r="BN59" t="e">
        <f t="shared" si="36"/>
        <v>#DIV/0!</v>
      </c>
      <c r="BO59" t="e">
        <f t="shared" si="37"/>
        <v>#DIV/0!</v>
      </c>
      <c r="BP59" t="e">
        <f t="shared" si="38"/>
        <v>#DIV/0!</v>
      </c>
      <c r="BQ59">
        <f t="shared" si="39"/>
        <v>0</v>
      </c>
      <c r="BR59">
        <f t="shared" si="40"/>
        <v>0</v>
      </c>
      <c r="BS59">
        <f t="shared" si="41"/>
        <v>0</v>
      </c>
      <c r="BT59">
        <f t="shared" si="42"/>
        <v>0</v>
      </c>
      <c r="BU59">
        <v>6</v>
      </c>
      <c r="BV59">
        <v>0.5</v>
      </c>
      <c r="BW59" t="s">
        <v>241</v>
      </c>
      <c r="BX59">
        <v>1581696372.37097</v>
      </c>
      <c r="BY59">
        <v>400.44570967741902</v>
      </c>
      <c r="BZ59">
        <v>400.00316129032302</v>
      </c>
      <c r="CA59">
        <v>33.283799999999999</v>
      </c>
      <c r="CB59">
        <v>31.579232258064501</v>
      </c>
      <c r="CC59">
        <v>350.02593548387102</v>
      </c>
      <c r="CD59">
        <v>99.557825806451604</v>
      </c>
      <c r="CE59">
        <v>0.19998245161290301</v>
      </c>
      <c r="CF59">
        <v>31.4703870967742</v>
      </c>
      <c r="CG59">
        <v>30.996687096774199</v>
      </c>
      <c r="CH59">
        <v>999.9</v>
      </c>
      <c r="CI59">
        <v>0</v>
      </c>
      <c r="CJ59">
        <v>0</v>
      </c>
      <c r="CK59">
        <v>9996.1538709677407</v>
      </c>
      <c r="CL59">
        <v>0</v>
      </c>
      <c r="CM59">
        <v>3.6403922580645198</v>
      </c>
      <c r="CN59">
        <v>0</v>
      </c>
      <c r="CO59">
        <v>0</v>
      </c>
      <c r="CP59">
        <v>0</v>
      </c>
      <c r="CQ59">
        <v>0</v>
      </c>
      <c r="CR59">
        <v>2.36774193548387</v>
      </c>
      <c r="CS59">
        <v>0</v>
      </c>
      <c r="CT59">
        <v>205.77096774193501</v>
      </c>
      <c r="CU59">
        <v>-1.0741935483870999</v>
      </c>
      <c r="CV59">
        <v>39.125</v>
      </c>
      <c r="CW59">
        <v>44.233677419354798</v>
      </c>
      <c r="CX59">
        <v>41.679225806451598</v>
      </c>
      <c r="CY59">
        <v>42.884999999999998</v>
      </c>
      <c r="CZ59">
        <v>40.247967741935497</v>
      </c>
      <c r="DA59">
        <v>0</v>
      </c>
      <c r="DB59">
        <v>0</v>
      </c>
      <c r="DC59">
        <v>0</v>
      </c>
      <c r="DD59">
        <v>1581696381.2</v>
      </c>
      <c r="DE59">
        <v>1.7307692307692299</v>
      </c>
      <c r="DF59">
        <v>-18.276923550773301</v>
      </c>
      <c r="DG59">
        <v>19.449572944577</v>
      </c>
      <c r="DH59">
        <v>206.67307692307699</v>
      </c>
      <c r="DI59">
        <v>15</v>
      </c>
      <c r="DJ59">
        <v>100</v>
      </c>
      <c r="DK59">
        <v>100</v>
      </c>
      <c r="DL59">
        <v>2.73</v>
      </c>
      <c r="DM59">
        <v>0.46500000000000002</v>
      </c>
      <c r="DN59">
        <v>2</v>
      </c>
      <c r="DO59">
        <v>344.67099999999999</v>
      </c>
      <c r="DP59">
        <v>682.63099999999997</v>
      </c>
      <c r="DQ59">
        <v>31.0825</v>
      </c>
      <c r="DR59">
        <v>31.334399999999999</v>
      </c>
      <c r="DS59">
        <v>30.000499999999999</v>
      </c>
      <c r="DT59">
        <v>31.234300000000001</v>
      </c>
      <c r="DU59">
        <v>31.236999999999998</v>
      </c>
      <c r="DV59">
        <v>20.973700000000001</v>
      </c>
      <c r="DW59">
        <v>21.83</v>
      </c>
      <c r="DX59">
        <v>100</v>
      </c>
      <c r="DY59">
        <v>31.0823</v>
      </c>
      <c r="DZ59">
        <v>400</v>
      </c>
      <c r="EA59">
        <v>31.5243</v>
      </c>
      <c r="EB59">
        <v>100.045</v>
      </c>
      <c r="EC59">
        <v>100.559</v>
      </c>
    </row>
    <row r="60" spans="1:133" x14ac:dyDescent="0.35">
      <c r="A60">
        <v>44</v>
      </c>
      <c r="B60">
        <v>1581696386</v>
      </c>
      <c r="C60">
        <v>262</v>
      </c>
      <c r="D60" t="s">
        <v>329</v>
      </c>
      <c r="E60" t="s">
        <v>330</v>
      </c>
      <c r="F60" t="s">
        <v>232</v>
      </c>
      <c r="G60" t="s">
        <v>233</v>
      </c>
      <c r="H60" t="s">
        <v>234</v>
      </c>
      <c r="I60" t="s">
        <v>235</v>
      </c>
      <c r="J60" t="s">
        <v>236</v>
      </c>
      <c r="K60" t="s">
        <v>237</v>
      </c>
      <c r="L60" t="s">
        <v>238</v>
      </c>
      <c r="M60" t="s">
        <v>239</v>
      </c>
      <c r="N60">
        <v>1581696377.37097</v>
      </c>
      <c r="O60">
        <f t="shared" si="0"/>
        <v>1.0294990611712589E-3</v>
      </c>
      <c r="P60">
        <f t="shared" si="1"/>
        <v>-0.67553278660964999</v>
      </c>
      <c r="Q60">
        <f t="shared" si="2"/>
        <v>400.44806451612902</v>
      </c>
      <c r="R60">
        <f t="shared" si="3"/>
        <v>405.46706713253064</v>
      </c>
      <c r="S60">
        <f t="shared" si="4"/>
        <v>40.448455424617954</v>
      </c>
      <c r="T60">
        <f t="shared" si="5"/>
        <v>39.94777134923482</v>
      </c>
      <c r="U60">
        <f t="shared" si="6"/>
        <v>8.4587063566793519E-2</v>
      </c>
      <c r="V60">
        <f t="shared" si="7"/>
        <v>2.2522186705084835</v>
      </c>
      <c r="W60">
        <f t="shared" si="8"/>
        <v>8.286099742576393E-2</v>
      </c>
      <c r="X60">
        <f t="shared" si="9"/>
        <v>5.1940269975102156E-2</v>
      </c>
      <c r="Y60">
        <f t="shared" si="10"/>
        <v>0</v>
      </c>
      <c r="Z60">
        <f t="shared" si="11"/>
        <v>31.129164909039201</v>
      </c>
      <c r="AA60">
        <f t="shared" si="12"/>
        <v>30.999541935483901</v>
      </c>
      <c r="AB60">
        <f t="shared" si="13"/>
        <v>4.5112604842394006</v>
      </c>
      <c r="AC60">
        <f t="shared" si="14"/>
        <v>71.663426019051087</v>
      </c>
      <c r="AD60">
        <f t="shared" si="15"/>
        <v>3.3204824492508656</v>
      </c>
      <c r="AE60">
        <f t="shared" si="16"/>
        <v>4.6334408410339529</v>
      </c>
      <c r="AF60">
        <f t="shared" si="17"/>
        <v>1.1907780349885351</v>
      </c>
      <c r="AG60">
        <f t="shared" si="18"/>
        <v>-45.400908597652517</v>
      </c>
      <c r="AH60">
        <f t="shared" si="19"/>
        <v>57.006272238938074</v>
      </c>
      <c r="AI60">
        <f t="shared" si="20"/>
        <v>5.6970237034395037</v>
      </c>
      <c r="AJ60">
        <f t="shared" si="21"/>
        <v>17.302387344725062</v>
      </c>
      <c r="AK60">
        <v>-4.1243503783793399E-2</v>
      </c>
      <c r="AL60">
        <v>4.6299446126682603E-2</v>
      </c>
      <c r="AM60">
        <v>3.4591881299649501</v>
      </c>
      <c r="AN60">
        <v>0</v>
      </c>
      <c r="AO60">
        <v>0</v>
      </c>
      <c r="AP60">
        <f t="shared" si="22"/>
        <v>1</v>
      </c>
      <c r="AQ60">
        <f t="shared" si="23"/>
        <v>0</v>
      </c>
      <c r="AR60">
        <f t="shared" si="24"/>
        <v>51822.118257641989</v>
      </c>
      <c r="AS60" t="s">
        <v>240</v>
      </c>
      <c r="AT60">
        <v>0</v>
      </c>
      <c r="AU60">
        <v>0</v>
      </c>
      <c r="AV60">
        <f t="shared" si="25"/>
        <v>0</v>
      </c>
      <c r="AW60" t="e">
        <f t="shared" si="26"/>
        <v>#DIV/0!</v>
      </c>
      <c r="AX60">
        <v>0</v>
      </c>
      <c r="AY60" t="s">
        <v>240</v>
      </c>
      <c r="AZ60">
        <v>0</v>
      </c>
      <c r="BA60">
        <v>0</v>
      </c>
      <c r="BB60" t="e">
        <f t="shared" si="27"/>
        <v>#DIV/0!</v>
      </c>
      <c r="BC60">
        <v>0.5</v>
      </c>
      <c r="BD60">
        <f t="shared" si="28"/>
        <v>0</v>
      </c>
      <c r="BE60">
        <f t="shared" si="29"/>
        <v>-0.67553278660964999</v>
      </c>
      <c r="BF60" t="e">
        <f t="shared" si="30"/>
        <v>#DIV/0!</v>
      </c>
      <c r="BG60" t="e">
        <f t="shared" si="31"/>
        <v>#DIV/0!</v>
      </c>
      <c r="BH60" t="e">
        <f t="shared" si="32"/>
        <v>#DIV/0!</v>
      </c>
      <c r="BI60" t="e">
        <f t="shared" si="33"/>
        <v>#DIV/0!</v>
      </c>
      <c r="BJ60" t="s">
        <v>240</v>
      </c>
      <c r="BK60">
        <v>0</v>
      </c>
      <c r="BL60">
        <f t="shared" si="34"/>
        <v>0</v>
      </c>
      <c r="BM60" t="e">
        <f t="shared" si="35"/>
        <v>#DIV/0!</v>
      </c>
      <c r="BN60" t="e">
        <f t="shared" si="36"/>
        <v>#DIV/0!</v>
      </c>
      <c r="BO60" t="e">
        <f t="shared" si="37"/>
        <v>#DIV/0!</v>
      </c>
      <c r="BP60" t="e">
        <f t="shared" si="38"/>
        <v>#DIV/0!</v>
      </c>
      <c r="BQ60">
        <f t="shared" si="39"/>
        <v>0</v>
      </c>
      <c r="BR60">
        <f t="shared" si="40"/>
        <v>0</v>
      </c>
      <c r="BS60">
        <f t="shared" si="41"/>
        <v>0</v>
      </c>
      <c r="BT60">
        <f t="shared" si="42"/>
        <v>0</v>
      </c>
      <c r="BU60">
        <v>6</v>
      </c>
      <c r="BV60">
        <v>0.5</v>
      </c>
      <c r="BW60" t="s">
        <v>241</v>
      </c>
      <c r="BX60">
        <v>1581696377.37097</v>
      </c>
      <c r="BY60">
        <v>400.44806451612902</v>
      </c>
      <c r="BZ60">
        <v>399.99677419354799</v>
      </c>
      <c r="CA60">
        <v>33.2854806451613</v>
      </c>
      <c r="CB60">
        <v>31.579493548387099</v>
      </c>
      <c r="CC60">
        <v>350.02551612903198</v>
      </c>
      <c r="CD60">
        <v>99.557654838709695</v>
      </c>
      <c r="CE60">
        <v>0.200028838709677</v>
      </c>
      <c r="CF60">
        <v>31.469032258064502</v>
      </c>
      <c r="CG60">
        <v>30.999541935483901</v>
      </c>
      <c r="CH60">
        <v>999.9</v>
      </c>
      <c r="CI60">
        <v>0</v>
      </c>
      <c r="CJ60">
        <v>0</v>
      </c>
      <c r="CK60">
        <v>9990.2629032257992</v>
      </c>
      <c r="CL60">
        <v>0</v>
      </c>
      <c r="CM60">
        <v>3.6764922580645201</v>
      </c>
      <c r="CN60">
        <v>0</v>
      </c>
      <c r="CO60">
        <v>0</v>
      </c>
      <c r="CP60">
        <v>0</v>
      </c>
      <c r="CQ60">
        <v>0</v>
      </c>
      <c r="CR60">
        <v>2.9483870967741899</v>
      </c>
      <c r="CS60">
        <v>0</v>
      </c>
      <c r="CT60">
        <v>205.44193548387099</v>
      </c>
      <c r="CU60">
        <v>-1.06774193548387</v>
      </c>
      <c r="CV60">
        <v>39.125</v>
      </c>
      <c r="CW60">
        <v>44.239774193548399</v>
      </c>
      <c r="CX60">
        <v>41.687290322580601</v>
      </c>
      <c r="CY60">
        <v>42.889000000000003</v>
      </c>
      <c r="CZ60">
        <v>40.247967741935497</v>
      </c>
      <c r="DA60">
        <v>0</v>
      </c>
      <c r="DB60">
        <v>0</v>
      </c>
      <c r="DC60">
        <v>0</v>
      </c>
      <c r="DD60">
        <v>1581696386</v>
      </c>
      <c r="DE60">
        <v>2.15</v>
      </c>
      <c r="DF60">
        <v>-8.0512823907566808</v>
      </c>
      <c r="DG60">
        <v>-122.273503840731</v>
      </c>
      <c r="DH60">
        <v>204.196153846154</v>
      </c>
      <c r="DI60">
        <v>15</v>
      </c>
      <c r="DJ60">
        <v>100</v>
      </c>
      <c r="DK60">
        <v>100</v>
      </c>
      <c r="DL60">
        <v>2.73</v>
      </c>
      <c r="DM60">
        <v>0.46500000000000002</v>
      </c>
      <c r="DN60">
        <v>2</v>
      </c>
      <c r="DO60">
        <v>344.70100000000002</v>
      </c>
      <c r="DP60">
        <v>682.67200000000003</v>
      </c>
      <c r="DQ60">
        <v>31.082999999999998</v>
      </c>
      <c r="DR60">
        <v>31.3385</v>
      </c>
      <c r="DS60">
        <v>30.000299999999999</v>
      </c>
      <c r="DT60">
        <v>31.2377</v>
      </c>
      <c r="DU60">
        <v>31.240400000000001</v>
      </c>
      <c r="DV60">
        <v>20.975899999999999</v>
      </c>
      <c r="DW60">
        <v>21.83</v>
      </c>
      <c r="DX60">
        <v>100</v>
      </c>
      <c r="DY60">
        <v>31.0839</v>
      </c>
      <c r="DZ60">
        <v>400</v>
      </c>
      <c r="EA60">
        <v>31.5243</v>
      </c>
      <c r="EB60">
        <v>100.045</v>
      </c>
      <c r="EC60">
        <v>100.556</v>
      </c>
    </row>
    <row r="61" spans="1:133" x14ac:dyDescent="0.35">
      <c r="A61">
        <v>45</v>
      </c>
      <c r="B61">
        <v>1581696391</v>
      </c>
      <c r="C61">
        <v>267</v>
      </c>
      <c r="D61" t="s">
        <v>331</v>
      </c>
      <c r="E61" t="s">
        <v>332</v>
      </c>
      <c r="F61" t="s">
        <v>232</v>
      </c>
      <c r="G61" t="s">
        <v>233</v>
      </c>
      <c r="H61" t="s">
        <v>234</v>
      </c>
      <c r="I61" t="s">
        <v>235</v>
      </c>
      <c r="J61" t="s">
        <v>236</v>
      </c>
      <c r="K61" t="s">
        <v>237</v>
      </c>
      <c r="L61" t="s">
        <v>238</v>
      </c>
      <c r="M61" t="s">
        <v>239</v>
      </c>
      <c r="N61">
        <v>1581696382.37097</v>
      </c>
      <c r="O61">
        <f t="shared" si="0"/>
        <v>1.0292034045518035E-3</v>
      </c>
      <c r="P61">
        <f t="shared" si="1"/>
        <v>-0.67263944906934314</v>
      </c>
      <c r="Q61">
        <f t="shared" si="2"/>
        <v>400.44825806451598</v>
      </c>
      <c r="R61">
        <f t="shared" si="3"/>
        <v>405.41443130320931</v>
      </c>
      <c r="S61">
        <f t="shared" si="4"/>
        <v>40.443416758732823</v>
      </c>
      <c r="T61">
        <f t="shared" si="5"/>
        <v>39.948000220789396</v>
      </c>
      <c r="U61">
        <f t="shared" si="6"/>
        <v>8.4584772323071294E-2</v>
      </c>
      <c r="V61">
        <f t="shared" si="7"/>
        <v>2.2540276356779154</v>
      </c>
      <c r="W61">
        <f t="shared" si="8"/>
        <v>8.2860153402780121E-2</v>
      </c>
      <c r="X61">
        <f t="shared" si="9"/>
        <v>5.1939617271173973E-2</v>
      </c>
      <c r="Y61">
        <f t="shared" si="10"/>
        <v>0</v>
      </c>
      <c r="Z61">
        <f t="shared" si="11"/>
        <v>31.128161588794686</v>
      </c>
      <c r="AA61">
        <f t="shared" si="12"/>
        <v>30.997661290322601</v>
      </c>
      <c r="AB61">
        <f t="shared" si="13"/>
        <v>4.5107767636189191</v>
      </c>
      <c r="AC61">
        <f t="shared" si="14"/>
        <v>71.665368556541509</v>
      </c>
      <c r="AD61">
        <f t="shared" si="15"/>
        <v>3.3203180509172161</v>
      </c>
      <c r="AE61">
        <f t="shared" si="16"/>
        <v>4.633085851358735</v>
      </c>
      <c r="AF61">
        <f t="shared" si="17"/>
        <v>1.190458712701703</v>
      </c>
      <c r="AG61">
        <f t="shared" si="18"/>
        <v>-45.387870140734535</v>
      </c>
      <c r="AH61">
        <f t="shared" si="19"/>
        <v>57.116738791019536</v>
      </c>
      <c r="AI61">
        <f t="shared" si="20"/>
        <v>5.7033915876069017</v>
      </c>
      <c r="AJ61">
        <f t="shared" si="21"/>
        <v>17.432260237891903</v>
      </c>
      <c r="AK61">
        <v>-4.1292264975693202E-2</v>
      </c>
      <c r="AL61">
        <v>4.6354184836305101E-2</v>
      </c>
      <c r="AM61">
        <v>3.46242406578504</v>
      </c>
      <c r="AN61">
        <v>0</v>
      </c>
      <c r="AO61">
        <v>0</v>
      </c>
      <c r="AP61">
        <f t="shared" si="22"/>
        <v>1</v>
      </c>
      <c r="AQ61">
        <f t="shared" si="23"/>
        <v>0</v>
      </c>
      <c r="AR61">
        <f t="shared" si="24"/>
        <v>51881.12882700035</v>
      </c>
      <c r="AS61" t="s">
        <v>240</v>
      </c>
      <c r="AT61">
        <v>0</v>
      </c>
      <c r="AU61">
        <v>0</v>
      </c>
      <c r="AV61">
        <f t="shared" si="25"/>
        <v>0</v>
      </c>
      <c r="AW61" t="e">
        <f t="shared" si="26"/>
        <v>#DIV/0!</v>
      </c>
      <c r="AX61">
        <v>0</v>
      </c>
      <c r="AY61" t="s">
        <v>240</v>
      </c>
      <c r="AZ61">
        <v>0</v>
      </c>
      <c r="BA61">
        <v>0</v>
      </c>
      <c r="BB61" t="e">
        <f t="shared" si="27"/>
        <v>#DIV/0!</v>
      </c>
      <c r="BC61">
        <v>0.5</v>
      </c>
      <c r="BD61">
        <f t="shared" si="28"/>
        <v>0</v>
      </c>
      <c r="BE61">
        <f t="shared" si="29"/>
        <v>-0.67263944906934314</v>
      </c>
      <c r="BF61" t="e">
        <f t="shared" si="30"/>
        <v>#DIV/0!</v>
      </c>
      <c r="BG61" t="e">
        <f t="shared" si="31"/>
        <v>#DIV/0!</v>
      </c>
      <c r="BH61" t="e">
        <f t="shared" si="32"/>
        <v>#DIV/0!</v>
      </c>
      <c r="BI61" t="e">
        <f t="shared" si="33"/>
        <v>#DIV/0!</v>
      </c>
      <c r="BJ61" t="s">
        <v>240</v>
      </c>
      <c r="BK61">
        <v>0</v>
      </c>
      <c r="BL61">
        <f t="shared" si="34"/>
        <v>0</v>
      </c>
      <c r="BM61" t="e">
        <f t="shared" si="35"/>
        <v>#DIV/0!</v>
      </c>
      <c r="BN61" t="e">
        <f t="shared" si="36"/>
        <v>#DIV/0!</v>
      </c>
      <c r="BO61" t="e">
        <f t="shared" si="37"/>
        <v>#DIV/0!</v>
      </c>
      <c r="BP61" t="e">
        <f t="shared" si="38"/>
        <v>#DIV/0!</v>
      </c>
      <c r="BQ61">
        <f t="shared" si="39"/>
        <v>0</v>
      </c>
      <c r="BR61">
        <f t="shared" si="40"/>
        <v>0</v>
      </c>
      <c r="BS61">
        <f t="shared" si="41"/>
        <v>0</v>
      </c>
      <c r="BT61">
        <f t="shared" si="42"/>
        <v>0</v>
      </c>
      <c r="BU61">
        <v>6</v>
      </c>
      <c r="BV61">
        <v>0.5</v>
      </c>
      <c r="BW61" t="s">
        <v>241</v>
      </c>
      <c r="BX61">
        <v>1581696382.37097</v>
      </c>
      <c r="BY61">
        <v>400.44825806451598</v>
      </c>
      <c r="BZ61">
        <v>400.001709677419</v>
      </c>
      <c r="CA61">
        <v>33.283658064516104</v>
      </c>
      <c r="CB61">
        <v>31.578099999999999</v>
      </c>
      <c r="CC61">
        <v>350.01367741935502</v>
      </c>
      <c r="CD61">
        <v>99.558251612903206</v>
      </c>
      <c r="CE61">
        <v>0.19995538709677399</v>
      </c>
      <c r="CF61">
        <v>31.467683870967701</v>
      </c>
      <c r="CG61">
        <v>30.997661290322601</v>
      </c>
      <c r="CH61">
        <v>999.9</v>
      </c>
      <c r="CI61">
        <v>0</v>
      </c>
      <c r="CJ61">
        <v>0</v>
      </c>
      <c r="CK61">
        <v>10002.014193548401</v>
      </c>
      <c r="CL61">
        <v>0</v>
      </c>
      <c r="CM61">
        <v>3.6335225806451601</v>
      </c>
      <c r="CN61">
        <v>0</v>
      </c>
      <c r="CO61">
        <v>0</v>
      </c>
      <c r="CP61">
        <v>0</v>
      </c>
      <c r="CQ61">
        <v>0</v>
      </c>
      <c r="CR61">
        <v>0.79677419354838697</v>
      </c>
      <c r="CS61">
        <v>0</v>
      </c>
      <c r="CT61">
        <v>199.36451612903201</v>
      </c>
      <c r="CU61">
        <v>-1.4225806451612899</v>
      </c>
      <c r="CV61">
        <v>39.125</v>
      </c>
      <c r="CW61">
        <v>44.2458064516129</v>
      </c>
      <c r="CX61">
        <v>41.691322580645199</v>
      </c>
      <c r="CY61">
        <v>42.893000000000001</v>
      </c>
      <c r="CZ61">
        <v>40.25</v>
      </c>
      <c r="DA61">
        <v>0</v>
      </c>
      <c r="DB61">
        <v>0</v>
      </c>
      <c r="DC61">
        <v>0</v>
      </c>
      <c r="DD61">
        <v>1581696390.8</v>
      </c>
      <c r="DE61">
        <v>0.44230769230769201</v>
      </c>
      <c r="DF61">
        <v>1.0974356644241301</v>
      </c>
      <c r="DG61">
        <v>-101.504273179653</v>
      </c>
      <c r="DH61">
        <v>196.815384615385</v>
      </c>
      <c r="DI61">
        <v>15</v>
      </c>
      <c r="DJ61">
        <v>100</v>
      </c>
      <c r="DK61">
        <v>100</v>
      </c>
      <c r="DL61">
        <v>2.73</v>
      </c>
      <c r="DM61">
        <v>0.46500000000000002</v>
      </c>
      <c r="DN61">
        <v>2</v>
      </c>
      <c r="DO61">
        <v>344.64699999999999</v>
      </c>
      <c r="DP61">
        <v>682.71299999999997</v>
      </c>
      <c r="DQ61">
        <v>31.084199999999999</v>
      </c>
      <c r="DR61">
        <v>31.342199999999998</v>
      </c>
      <c r="DS61">
        <v>30.000399999999999</v>
      </c>
      <c r="DT61">
        <v>31.241099999999999</v>
      </c>
      <c r="DU61">
        <v>31.2438</v>
      </c>
      <c r="DV61">
        <v>20.972799999999999</v>
      </c>
      <c r="DW61">
        <v>21.83</v>
      </c>
      <c r="DX61">
        <v>100</v>
      </c>
      <c r="DY61">
        <v>31.084900000000001</v>
      </c>
      <c r="DZ61">
        <v>400</v>
      </c>
      <c r="EA61">
        <v>31.5243</v>
      </c>
      <c r="EB61">
        <v>100.044</v>
      </c>
      <c r="EC61">
        <v>100.556</v>
      </c>
    </row>
    <row r="62" spans="1:133" x14ac:dyDescent="0.35">
      <c r="A62">
        <v>46</v>
      </c>
      <c r="B62">
        <v>1581696396</v>
      </c>
      <c r="C62">
        <v>272</v>
      </c>
      <c r="D62" t="s">
        <v>333</v>
      </c>
      <c r="E62" t="s">
        <v>334</v>
      </c>
      <c r="F62" t="s">
        <v>232</v>
      </c>
      <c r="G62" t="s">
        <v>233</v>
      </c>
      <c r="H62" t="s">
        <v>234</v>
      </c>
      <c r="I62" t="s">
        <v>235</v>
      </c>
      <c r="J62" t="s">
        <v>236</v>
      </c>
      <c r="K62" t="s">
        <v>237</v>
      </c>
      <c r="L62" t="s">
        <v>238</v>
      </c>
      <c r="M62" t="s">
        <v>239</v>
      </c>
      <c r="N62">
        <v>1581696387.37097</v>
      </c>
      <c r="O62">
        <f t="shared" si="0"/>
        <v>1.0290315237548445E-3</v>
      </c>
      <c r="P62">
        <f t="shared" si="1"/>
        <v>-0.67124064181098386</v>
      </c>
      <c r="Q62">
        <f t="shared" si="2"/>
        <v>400.45009677419301</v>
      </c>
      <c r="R62">
        <f t="shared" si="3"/>
        <v>405.39314387244104</v>
      </c>
      <c r="S62">
        <f t="shared" si="4"/>
        <v>40.44165302114753</v>
      </c>
      <c r="T62">
        <f t="shared" si="5"/>
        <v>39.948539117678465</v>
      </c>
      <c r="U62">
        <f t="shared" si="6"/>
        <v>8.4545727835082962E-2</v>
      </c>
      <c r="V62">
        <f t="shared" si="7"/>
        <v>2.253052487236789</v>
      </c>
      <c r="W62">
        <f t="shared" si="8"/>
        <v>8.2821953876882667E-2</v>
      </c>
      <c r="X62">
        <f t="shared" si="9"/>
        <v>5.1915668168903591E-2</v>
      </c>
      <c r="Y62">
        <f t="shared" si="10"/>
        <v>0</v>
      </c>
      <c r="Z62">
        <f t="shared" si="11"/>
        <v>31.127971800412883</v>
      </c>
      <c r="AA62">
        <f t="shared" si="12"/>
        <v>30.997858064516102</v>
      </c>
      <c r="AB62">
        <f t="shared" si="13"/>
        <v>4.5108273737802316</v>
      </c>
      <c r="AC62">
        <f t="shared" si="14"/>
        <v>71.659089566281509</v>
      </c>
      <c r="AD62">
        <f t="shared" si="15"/>
        <v>3.3200058407187623</v>
      </c>
      <c r="AE62">
        <f t="shared" si="16"/>
        <v>4.6330561284174605</v>
      </c>
      <c r="AF62">
        <f t="shared" si="17"/>
        <v>1.1908215330614693</v>
      </c>
      <c r="AG62">
        <f t="shared" si="18"/>
        <v>-45.380290197588643</v>
      </c>
      <c r="AH62">
        <f t="shared" si="19"/>
        <v>57.054413216014005</v>
      </c>
      <c r="AI62">
        <f t="shared" si="20"/>
        <v>5.6996362235813347</v>
      </c>
      <c r="AJ62">
        <f t="shared" si="21"/>
        <v>17.373759242006699</v>
      </c>
      <c r="AK62">
        <v>-4.12659751458112E-2</v>
      </c>
      <c r="AL62">
        <v>4.6324672199147002E-2</v>
      </c>
      <c r="AM62">
        <v>3.4606795592911102</v>
      </c>
      <c r="AN62">
        <v>0</v>
      </c>
      <c r="AO62">
        <v>0</v>
      </c>
      <c r="AP62">
        <f t="shared" si="22"/>
        <v>1</v>
      </c>
      <c r="AQ62">
        <f t="shared" si="23"/>
        <v>0</v>
      </c>
      <c r="AR62">
        <f t="shared" si="24"/>
        <v>51849.483159437135</v>
      </c>
      <c r="AS62" t="s">
        <v>240</v>
      </c>
      <c r="AT62">
        <v>0</v>
      </c>
      <c r="AU62">
        <v>0</v>
      </c>
      <c r="AV62">
        <f t="shared" si="25"/>
        <v>0</v>
      </c>
      <c r="AW62" t="e">
        <f t="shared" si="26"/>
        <v>#DIV/0!</v>
      </c>
      <c r="AX62">
        <v>0</v>
      </c>
      <c r="AY62" t="s">
        <v>240</v>
      </c>
      <c r="AZ62">
        <v>0</v>
      </c>
      <c r="BA62">
        <v>0</v>
      </c>
      <c r="BB62" t="e">
        <f t="shared" si="27"/>
        <v>#DIV/0!</v>
      </c>
      <c r="BC62">
        <v>0.5</v>
      </c>
      <c r="BD62">
        <f t="shared" si="28"/>
        <v>0</v>
      </c>
      <c r="BE62">
        <f t="shared" si="29"/>
        <v>-0.67124064181098386</v>
      </c>
      <c r="BF62" t="e">
        <f t="shared" si="30"/>
        <v>#DIV/0!</v>
      </c>
      <c r="BG62" t="e">
        <f t="shared" si="31"/>
        <v>#DIV/0!</v>
      </c>
      <c r="BH62" t="e">
        <f t="shared" si="32"/>
        <v>#DIV/0!</v>
      </c>
      <c r="BI62" t="e">
        <f t="shared" si="33"/>
        <v>#DIV/0!</v>
      </c>
      <c r="BJ62" t="s">
        <v>240</v>
      </c>
      <c r="BK62">
        <v>0</v>
      </c>
      <c r="BL62">
        <f t="shared" si="34"/>
        <v>0</v>
      </c>
      <c r="BM62" t="e">
        <f t="shared" si="35"/>
        <v>#DIV/0!</v>
      </c>
      <c r="BN62" t="e">
        <f t="shared" si="36"/>
        <v>#DIV/0!</v>
      </c>
      <c r="BO62" t="e">
        <f t="shared" si="37"/>
        <v>#DIV/0!</v>
      </c>
      <c r="BP62" t="e">
        <f t="shared" si="38"/>
        <v>#DIV/0!</v>
      </c>
      <c r="BQ62">
        <f t="shared" si="39"/>
        <v>0</v>
      </c>
      <c r="BR62">
        <f t="shared" si="40"/>
        <v>0</v>
      </c>
      <c r="BS62">
        <f t="shared" si="41"/>
        <v>0</v>
      </c>
      <c r="BT62">
        <f t="shared" si="42"/>
        <v>0</v>
      </c>
      <c r="BU62">
        <v>6</v>
      </c>
      <c r="BV62">
        <v>0.5</v>
      </c>
      <c r="BW62" t="s">
        <v>241</v>
      </c>
      <c r="BX62">
        <v>1581696387.37097</v>
      </c>
      <c r="BY62">
        <v>400.45009677419301</v>
      </c>
      <c r="BZ62">
        <v>400.00583870967699</v>
      </c>
      <c r="CA62">
        <v>33.280232258064501</v>
      </c>
      <c r="CB62">
        <v>31.5749806451613</v>
      </c>
      <c r="CC62">
        <v>350.01935483871</v>
      </c>
      <c r="CD62">
        <v>99.559093548387096</v>
      </c>
      <c r="CE62">
        <v>0.200001129032258</v>
      </c>
      <c r="CF62">
        <v>31.467570967741899</v>
      </c>
      <c r="CG62">
        <v>30.997858064516102</v>
      </c>
      <c r="CH62">
        <v>999.9</v>
      </c>
      <c r="CI62">
        <v>0</v>
      </c>
      <c r="CJ62">
        <v>0</v>
      </c>
      <c r="CK62">
        <v>9995.5616129032296</v>
      </c>
      <c r="CL62">
        <v>0</v>
      </c>
      <c r="CM62">
        <v>3.5103300000000002</v>
      </c>
      <c r="CN62">
        <v>0</v>
      </c>
      <c r="CO62">
        <v>0</v>
      </c>
      <c r="CP62">
        <v>0</v>
      </c>
      <c r="CQ62">
        <v>0</v>
      </c>
      <c r="CR62">
        <v>0.76774193548387104</v>
      </c>
      <c r="CS62">
        <v>0</v>
      </c>
      <c r="CT62">
        <v>191.04838709677401</v>
      </c>
      <c r="CU62">
        <v>-1.1258064516129</v>
      </c>
      <c r="CV62">
        <v>39.125</v>
      </c>
      <c r="CW62">
        <v>44.255903225806399</v>
      </c>
      <c r="CX62">
        <v>41.683129032258002</v>
      </c>
      <c r="CY62">
        <v>42.906999999999996</v>
      </c>
      <c r="CZ62">
        <v>40.25</v>
      </c>
      <c r="DA62">
        <v>0</v>
      </c>
      <c r="DB62">
        <v>0</v>
      </c>
      <c r="DC62">
        <v>0</v>
      </c>
      <c r="DD62">
        <v>1581696396.2</v>
      </c>
      <c r="DE62">
        <v>1.34615384615385</v>
      </c>
      <c r="DF62">
        <v>4.7042735816076302</v>
      </c>
      <c r="DG62">
        <v>-55.709401600853298</v>
      </c>
      <c r="DH62">
        <v>188.89615384615399</v>
      </c>
      <c r="DI62">
        <v>15</v>
      </c>
      <c r="DJ62">
        <v>100</v>
      </c>
      <c r="DK62">
        <v>100</v>
      </c>
      <c r="DL62">
        <v>2.73</v>
      </c>
      <c r="DM62">
        <v>0.46500000000000002</v>
      </c>
      <c r="DN62">
        <v>2</v>
      </c>
      <c r="DO62">
        <v>344.65300000000002</v>
      </c>
      <c r="DP62">
        <v>682.82399999999996</v>
      </c>
      <c r="DQ62">
        <v>31.0853</v>
      </c>
      <c r="DR62">
        <v>31.3461</v>
      </c>
      <c r="DS62">
        <v>30.000299999999999</v>
      </c>
      <c r="DT62">
        <v>31.244599999999998</v>
      </c>
      <c r="DU62">
        <v>31.247299999999999</v>
      </c>
      <c r="DV62">
        <v>20.974</v>
      </c>
      <c r="DW62">
        <v>21.83</v>
      </c>
      <c r="DX62">
        <v>100</v>
      </c>
      <c r="DY62">
        <v>31.0884</v>
      </c>
      <c r="DZ62">
        <v>400</v>
      </c>
      <c r="EA62">
        <v>31.5243</v>
      </c>
      <c r="EB62">
        <v>100.04300000000001</v>
      </c>
      <c r="EC62">
        <v>100.556</v>
      </c>
    </row>
    <row r="63" spans="1:133" x14ac:dyDescent="0.35">
      <c r="A63">
        <v>47</v>
      </c>
      <c r="B63">
        <v>1581696401</v>
      </c>
      <c r="C63">
        <v>277</v>
      </c>
      <c r="D63" t="s">
        <v>335</v>
      </c>
      <c r="E63" t="s">
        <v>336</v>
      </c>
      <c r="F63" t="s">
        <v>232</v>
      </c>
      <c r="G63" t="s">
        <v>233</v>
      </c>
      <c r="H63" t="s">
        <v>234</v>
      </c>
      <c r="I63" t="s">
        <v>235</v>
      </c>
      <c r="J63" t="s">
        <v>236</v>
      </c>
      <c r="K63" t="s">
        <v>237</v>
      </c>
      <c r="L63" t="s">
        <v>238</v>
      </c>
      <c r="M63" t="s">
        <v>239</v>
      </c>
      <c r="N63">
        <v>1581696392.37097</v>
      </c>
      <c r="O63">
        <f t="shared" si="0"/>
        <v>1.0290867055142954E-3</v>
      </c>
      <c r="P63">
        <f t="shared" si="1"/>
        <v>-0.67613675805484363</v>
      </c>
      <c r="Q63">
        <f t="shared" si="2"/>
        <v>400.45096774193502</v>
      </c>
      <c r="R63">
        <f t="shared" si="3"/>
        <v>405.4911783647471</v>
      </c>
      <c r="S63">
        <f t="shared" si="4"/>
        <v>40.451685121181534</v>
      </c>
      <c r="T63">
        <f t="shared" si="5"/>
        <v>39.948875136804929</v>
      </c>
      <c r="U63">
        <f t="shared" si="6"/>
        <v>8.4472806741191037E-2</v>
      </c>
      <c r="V63">
        <f t="shared" si="7"/>
        <v>2.2532627452017744</v>
      </c>
      <c r="W63">
        <f t="shared" si="8"/>
        <v>8.2752129466693441E-2</v>
      </c>
      <c r="X63">
        <f t="shared" si="9"/>
        <v>5.1871757677252231E-2</v>
      </c>
      <c r="Y63">
        <f t="shared" si="10"/>
        <v>0</v>
      </c>
      <c r="Z63">
        <f t="shared" si="11"/>
        <v>31.12913113271847</v>
      </c>
      <c r="AA63">
        <f t="shared" si="12"/>
        <v>31.000664516129</v>
      </c>
      <c r="AB63">
        <f t="shared" si="13"/>
        <v>4.5115492446684247</v>
      </c>
      <c r="AC63">
        <f t="shared" si="14"/>
        <v>71.646810854079035</v>
      </c>
      <c r="AD63">
        <f t="shared" si="15"/>
        <v>3.3196535726988112</v>
      </c>
      <c r="AE63">
        <f t="shared" si="16"/>
        <v>4.6333584609367371</v>
      </c>
      <c r="AF63">
        <f t="shared" si="17"/>
        <v>1.1918956719696134</v>
      </c>
      <c r="AG63">
        <f t="shared" si="18"/>
        <v>-45.382723713180432</v>
      </c>
      <c r="AH63">
        <f t="shared" si="19"/>
        <v>56.858319415195453</v>
      </c>
      <c r="AI63">
        <f t="shared" si="20"/>
        <v>5.6796274972340308</v>
      </c>
      <c r="AJ63">
        <f t="shared" si="21"/>
        <v>17.15522319924905</v>
      </c>
      <c r="AK63">
        <v>-4.1271642789850203E-2</v>
      </c>
      <c r="AL63">
        <v>4.6331034626093698E-2</v>
      </c>
      <c r="AM63">
        <v>3.4610556778798198</v>
      </c>
      <c r="AN63">
        <v>0</v>
      </c>
      <c r="AO63">
        <v>0</v>
      </c>
      <c r="AP63">
        <f t="shared" si="22"/>
        <v>1</v>
      </c>
      <c r="AQ63">
        <f t="shared" si="23"/>
        <v>0</v>
      </c>
      <c r="AR63">
        <f t="shared" si="24"/>
        <v>51856.131381652383</v>
      </c>
      <c r="AS63" t="s">
        <v>240</v>
      </c>
      <c r="AT63">
        <v>0</v>
      </c>
      <c r="AU63">
        <v>0</v>
      </c>
      <c r="AV63">
        <f t="shared" si="25"/>
        <v>0</v>
      </c>
      <c r="AW63" t="e">
        <f t="shared" si="26"/>
        <v>#DIV/0!</v>
      </c>
      <c r="AX63">
        <v>0</v>
      </c>
      <c r="AY63" t="s">
        <v>240</v>
      </c>
      <c r="AZ63">
        <v>0</v>
      </c>
      <c r="BA63">
        <v>0</v>
      </c>
      <c r="BB63" t="e">
        <f t="shared" si="27"/>
        <v>#DIV/0!</v>
      </c>
      <c r="BC63">
        <v>0.5</v>
      </c>
      <c r="BD63">
        <f t="shared" si="28"/>
        <v>0</v>
      </c>
      <c r="BE63">
        <f t="shared" si="29"/>
        <v>-0.67613675805484363</v>
      </c>
      <c r="BF63" t="e">
        <f t="shared" si="30"/>
        <v>#DIV/0!</v>
      </c>
      <c r="BG63" t="e">
        <f t="shared" si="31"/>
        <v>#DIV/0!</v>
      </c>
      <c r="BH63" t="e">
        <f t="shared" si="32"/>
        <v>#DIV/0!</v>
      </c>
      <c r="BI63" t="e">
        <f t="shared" si="33"/>
        <v>#DIV/0!</v>
      </c>
      <c r="BJ63" t="s">
        <v>240</v>
      </c>
      <c r="BK63">
        <v>0</v>
      </c>
      <c r="BL63">
        <f t="shared" si="34"/>
        <v>0</v>
      </c>
      <c r="BM63" t="e">
        <f t="shared" si="35"/>
        <v>#DIV/0!</v>
      </c>
      <c r="BN63" t="e">
        <f t="shared" si="36"/>
        <v>#DIV/0!</v>
      </c>
      <c r="BO63" t="e">
        <f t="shared" si="37"/>
        <v>#DIV/0!</v>
      </c>
      <c r="BP63" t="e">
        <f t="shared" si="38"/>
        <v>#DIV/0!</v>
      </c>
      <c r="BQ63">
        <f t="shared" si="39"/>
        <v>0</v>
      </c>
      <c r="BR63">
        <f t="shared" si="40"/>
        <v>0</v>
      </c>
      <c r="BS63">
        <f t="shared" si="41"/>
        <v>0</v>
      </c>
      <c r="BT63">
        <f t="shared" si="42"/>
        <v>0</v>
      </c>
      <c r="BU63">
        <v>6</v>
      </c>
      <c r="BV63">
        <v>0.5</v>
      </c>
      <c r="BW63" t="s">
        <v>241</v>
      </c>
      <c r="BX63">
        <v>1581696392.37097</v>
      </c>
      <c r="BY63">
        <v>400.45096774193502</v>
      </c>
      <c r="BZ63">
        <v>399.99835483870999</v>
      </c>
      <c r="CA63">
        <v>33.276493548387101</v>
      </c>
      <c r="CB63">
        <v>31.571138709677399</v>
      </c>
      <c r="CC63">
        <v>350.01829032258098</v>
      </c>
      <c r="CD63">
        <v>99.559706451612897</v>
      </c>
      <c r="CE63">
        <v>0.20001035483870999</v>
      </c>
      <c r="CF63">
        <v>31.468719354838701</v>
      </c>
      <c r="CG63">
        <v>31.000664516129</v>
      </c>
      <c r="CH63">
        <v>999.9</v>
      </c>
      <c r="CI63">
        <v>0</v>
      </c>
      <c r="CJ63">
        <v>0</v>
      </c>
      <c r="CK63">
        <v>9996.8729032258107</v>
      </c>
      <c r="CL63">
        <v>0</v>
      </c>
      <c r="CM63">
        <v>3.41623967741935</v>
      </c>
      <c r="CN63">
        <v>0</v>
      </c>
      <c r="CO63">
        <v>0</v>
      </c>
      <c r="CP63">
        <v>0</v>
      </c>
      <c r="CQ63">
        <v>0</v>
      </c>
      <c r="CR63">
        <v>1.3580645161290299</v>
      </c>
      <c r="CS63">
        <v>0</v>
      </c>
      <c r="CT63">
        <v>186.07096774193499</v>
      </c>
      <c r="CU63">
        <v>-1.39032258064516</v>
      </c>
      <c r="CV63">
        <v>39.125</v>
      </c>
      <c r="CW63">
        <v>44.255903225806399</v>
      </c>
      <c r="CX63">
        <v>41.685193548387097</v>
      </c>
      <c r="CY63">
        <v>42.908999999999999</v>
      </c>
      <c r="CZ63">
        <v>40.25</v>
      </c>
      <c r="DA63">
        <v>0</v>
      </c>
      <c r="DB63">
        <v>0</v>
      </c>
      <c r="DC63">
        <v>0</v>
      </c>
      <c r="DD63">
        <v>1581696401</v>
      </c>
      <c r="DE63">
        <v>0.96153846153846101</v>
      </c>
      <c r="DF63">
        <v>23.063247873403199</v>
      </c>
      <c r="DG63">
        <v>-74.420512453664401</v>
      </c>
      <c r="DH63">
        <v>184.37692307692299</v>
      </c>
      <c r="DI63">
        <v>15</v>
      </c>
      <c r="DJ63">
        <v>100</v>
      </c>
      <c r="DK63">
        <v>100</v>
      </c>
      <c r="DL63">
        <v>2.73</v>
      </c>
      <c r="DM63">
        <v>0.46500000000000002</v>
      </c>
      <c r="DN63">
        <v>2</v>
      </c>
      <c r="DO63">
        <v>344.68200000000002</v>
      </c>
      <c r="DP63">
        <v>682.64700000000005</v>
      </c>
      <c r="DQ63">
        <v>31.0884</v>
      </c>
      <c r="DR63">
        <v>31.350200000000001</v>
      </c>
      <c r="DS63">
        <v>30.000399999999999</v>
      </c>
      <c r="DT63">
        <v>31.248000000000001</v>
      </c>
      <c r="DU63">
        <v>31.25</v>
      </c>
      <c r="DV63">
        <v>20.972999999999999</v>
      </c>
      <c r="DW63">
        <v>21.83</v>
      </c>
      <c r="DX63">
        <v>100</v>
      </c>
      <c r="DY63">
        <v>31.084900000000001</v>
      </c>
      <c r="DZ63">
        <v>400</v>
      </c>
      <c r="EA63">
        <v>31.5243</v>
      </c>
      <c r="EB63">
        <v>100.04300000000001</v>
      </c>
      <c r="EC63">
        <v>100.556</v>
      </c>
    </row>
    <row r="64" spans="1:133" x14ac:dyDescent="0.35">
      <c r="A64">
        <v>48</v>
      </c>
      <c r="B64">
        <v>1581696406</v>
      </c>
      <c r="C64">
        <v>282</v>
      </c>
      <c r="D64" t="s">
        <v>337</v>
      </c>
      <c r="E64" t="s">
        <v>338</v>
      </c>
      <c r="F64" t="s">
        <v>232</v>
      </c>
      <c r="G64" t="s">
        <v>233</v>
      </c>
      <c r="H64" t="s">
        <v>234</v>
      </c>
      <c r="I64" t="s">
        <v>235</v>
      </c>
      <c r="J64" t="s">
        <v>236</v>
      </c>
      <c r="K64" t="s">
        <v>237</v>
      </c>
      <c r="L64" t="s">
        <v>238</v>
      </c>
      <c r="M64" t="s">
        <v>239</v>
      </c>
      <c r="N64">
        <v>1581696397.37097</v>
      </c>
      <c r="O64">
        <f t="shared" si="0"/>
        <v>1.0290025321989325E-3</v>
      </c>
      <c r="P64">
        <f t="shared" si="1"/>
        <v>-0.65213957580624249</v>
      </c>
      <c r="Q64">
        <f t="shared" si="2"/>
        <v>400.44425806451602</v>
      </c>
      <c r="R64">
        <f t="shared" si="3"/>
        <v>405.03138067880445</v>
      </c>
      <c r="S64">
        <f t="shared" si="4"/>
        <v>40.405691737854816</v>
      </c>
      <c r="T64">
        <f t="shared" si="5"/>
        <v>39.948083090332112</v>
      </c>
      <c r="U64">
        <f t="shared" si="6"/>
        <v>8.4393434371899528E-2</v>
      </c>
      <c r="V64">
        <f t="shared" si="7"/>
        <v>2.2526654183429407</v>
      </c>
      <c r="W64">
        <f t="shared" si="8"/>
        <v>8.2675508295865174E-2</v>
      </c>
      <c r="X64">
        <f t="shared" si="9"/>
        <v>5.1823628851787505E-2</v>
      </c>
      <c r="Y64">
        <f t="shared" si="10"/>
        <v>0</v>
      </c>
      <c r="Z64">
        <f t="shared" si="11"/>
        <v>31.130609790965003</v>
      </c>
      <c r="AA64">
        <f t="shared" si="12"/>
        <v>31.0031</v>
      </c>
      <c r="AB64">
        <f t="shared" si="13"/>
        <v>4.5121757773897784</v>
      </c>
      <c r="AC64">
        <f t="shared" si="14"/>
        <v>71.632477806104177</v>
      </c>
      <c r="AD64">
        <f t="shared" si="15"/>
        <v>3.3192784508511615</v>
      </c>
      <c r="AE64">
        <f t="shared" si="16"/>
        <v>4.6337618807991428</v>
      </c>
      <c r="AF64">
        <f t="shared" si="17"/>
        <v>1.1928973265386169</v>
      </c>
      <c r="AG64">
        <f t="shared" si="18"/>
        <v>-45.379011669972925</v>
      </c>
      <c r="AH64">
        <f t="shared" si="19"/>
        <v>56.733553716600269</v>
      </c>
      <c r="AI64">
        <f t="shared" si="20"/>
        <v>5.6687781541539213</v>
      </c>
      <c r="AJ64">
        <f t="shared" si="21"/>
        <v>17.023320200781264</v>
      </c>
      <c r="AK64">
        <v>-4.1255542700173203E-2</v>
      </c>
      <c r="AL64">
        <v>4.6312960864986E-2</v>
      </c>
      <c r="AM64">
        <v>3.4599871903592598</v>
      </c>
      <c r="AN64">
        <v>0</v>
      </c>
      <c r="AO64">
        <v>0</v>
      </c>
      <c r="AP64">
        <f t="shared" si="22"/>
        <v>1</v>
      </c>
      <c r="AQ64">
        <f t="shared" si="23"/>
        <v>0</v>
      </c>
      <c r="AR64">
        <f t="shared" si="24"/>
        <v>51836.459444851353</v>
      </c>
      <c r="AS64" t="s">
        <v>240</v>
      </c>
      <c r="AT64">
        <v>0</v>
      </c>
      <c r="AU64">
        <v>0</v>
      </c>
      <c r="AV64">
        <f t="shared" si="25"/>
        <v>0</v>
      </c>
      <c r="AW64" t="e">
        <f t="shared" si="26"/>
        <v>#DIV/0!</v>
      </c>
      <c r="AX64">
        <v>0</v>
      </c>
      <c r="AY64" t="s">
        <v>240</v>
      </c>
      <c r="AZ64">
        <v>0</v>
      </c>
      <c r="BA64">
        <v>0</v>
      </c>
      <c r="BB64" t="e">
        <f t="shared" si="27"/>
        <v>#DIV/0!</v>
      </c>
      <c r="BC64">
        <v>0.5</v>
      </c>
      <c r="BD64">
        <f t="shared" si="28"/>
        <v>0</v>
      </c>
      <c r="BE64">
        <f t="shared" si="29"/>
        <v>-0.65213957580624249</v>
      </c>
      <c r="BF64" t="e">
        <f t="shared" si="30"/>
        <v>#DIV/0!</v>
      </c>
      <c r="BG64" t="e">
        <f t="shared" si="31"/>
        <v>#DIV/0!</v>
      </c>
      <c r="BH64" t="e">
        <f t="shared" si="32"/>
        <v>#DIV/0!</v>
      </c>
      <c r="BI64" t="e">
        <f t="shared" si="33"/>
        <v>#DIV/0!</v>
      </c>
      <c r="BJ64" t="s">
        <v>240</v>
      </c>
      <c r="BK64">
        <v>0</v>
      </c>
      <c r="BL64">
        <f t="shared" si="34"/>
        <v>0</v>
      </c>
      <c r="BM64" t="e">
        <f t="shared" si="35"/>
        <v>#DIV/0!</v>
      </c>
      <c r="BN64" t="e">
        <f t="shared" si="36"/>
        <v>#DIV/0!</v>
      </c>
      <c r="BO64" t="e">
        <f t="shared" si="37"/>
        <v>#DIV/0!</v>
      </c>
      <c r="BP64" t="e">
        <f t="shared" si="38"/>
        <v>#DIV/0!</v>
      </c>
      <c r="BQ64">
        <f t="shared" si="39"/>
        <v>0</v>
      </c>
      <c r="BR64">
        <f t="shared" si="40"/>
        <v>0</v>
      </c>
      <c r="BS64">
        <f t="shared" si="41"/>
        <v>0</v>
      </c>
      <c r="BT64">
        <f t="shared" si="42"/>
        <v>0</v>
      </c>
      <c r="BU64">
        <v>6</v>
      </c>
      <c r="BV64">
        <v>0.5</v>
      </c>
      <c r="BW64" t="s">
        <v>241</v>
      </c>
      <c r="BX64">
        <v>1581696397.37097</v>
      </c>
      <c r="BY64">
        <v>400.44425806451602</v>
      </c>
      <c r="BZ64">
        <v>400.03270967741901</v>
      </c>
      <c r="CA64">
        <v>33.272835483870999</v>
      </c>
      <c r="CB64">
        <v>31.5676064516129</v>
      </c>
      <c r="CC64">
        <v>350.01680645161298</v>
      </c>
      <c r="CD64">
        <v>99.5594161290323</v>
      </c>
      <c r="CE64">
        <v>0.19999429032258101</v>
      </c>
      <c r="CF64">
        <v>31.470251612903201</v>
      </c>
      <c r="CG64">
        <v>31.0031</v>
      </c>
      <c r="CH64">
        <v>999.9</v>
      </c>
      <c r="CI64">
        <v>0</v>
      </c>
      <c r="CJ64">
        <v>0</v>
      </c>
      <c r="CK64">
        <v>9993.00225806452</v>
      </c>
      <c r="CL64">
        <v>0</v>
      </c>
      <c r="CM64">
        <v>3.3350351612903202</v>
      </c>
      <c r="CN64">
        <v>0</v>
      </c>
      <c r="CO64">
        <v>0</v>
      </c>
      <c r="CP64">
        <v>0</v>
      </c>
      <c r="CQ64">
        <v>0</v>
      </c>
      <c r="CR64">
        <v>1.0096774193548399</v>
      </c>
      <c r="CS64">
        <v>0</v>
      </c>
      <c r="CT64">
        <v>180.825806451613</v>
      </c>
      <c r="CU64">
        <v>-1.3580645161290299</v>
      </c>
      <c r="CV64">
        <v>39.125</v>
      </c>
      <c r="CW64">
        <v>44.262</v>
      </c>
      <c r="CX64">
        <v>41.687129032257999</v>
      </c>
      <c r="CY64">
        <v>42.918999999999997</v>
      </c>
      <c r="CZ64">
        <v>40.258000000000003</v>
      </c>
      <c r="DA64">
        <v>0</v>
      </c>
      <c r="DB64">
        <v>0</v>
      </c>
      <c r="DC64">
        <v>0</v>
      </c>
      <c r="DD64">
        <v>1581696405.8</v>
      </c>
      <c r="DE64">
        <v>2.4692307692307698</v>
      </c>
      <c r="DF64">
        <v>17.483760701370201</v>
      </c>
      <c r="DG64">
        <v>-86.782905776144702</v>
      </c>
      <c r="DH64">
        <v>177.74615384615399</v>
      </c>
      <c r="DI64">
        <v>15</v>
      </c>
      <c r="DJ64">
        <v>100</v>
      </c>
      <c r="DK64">
        <v>100</v>
      </c>
      <c r="DL64">
        <v>2.73</v>
      </c>
      <c r="DM64">
        <v>0.46500000000000002</v>
      </c>
      <c r="DN64">
        <v>2</v>
      </c>
      <c r="DO64">
        <v>344.67599999999999</v>
      </c>
      <c r="DP64">
        <v>682.81200000000001</v>
      </c>
      <c r="DQ64">
        <v>31.0854</v>
      </c>
      <c r="DR64">
        <v>31.354299999999999</v>
      </c>
      <c r="DS64">
        <v>30.000399999999999</v>
      </c>
      <c r="DT64">
        <v>31.2514</v>
      </c>
      <c r="DU64">
        <v>31.254000000000001</v>
      </c>
      <c r="DV64">
        <v>20.971499999999999</v>
      </c>
      <c r="DW64">
        <v>21.83</v>
      </c>
      <c r="DX64">
        <v>100</v>
      </c>
      <c r="DY64">
        <v>31.078099999999999</v>
      </c>
      <c r="DZ64">
        <v>400</v>
      </c>
      <c r="EA64">
        <v>31.5243</v>
      </c>
      <c r="EB64">
        <v>100.039</v>
      </c>
      <c r="EC64">
        <v>100.55500000000001</v>
      </c>
    </row>
    <row r="65" spans="1:133" x14ac:dyDescent="0.35">
      <c r="A65">
        <v>49</v>
      </c>
      <c r="B65">
        <v>1581696411</v>
      </c>
      <c r="C65">
        <v>287</v>
      </c>
      <c r="D65" t="s">
        <v>339</v>
      </c>
      <c r="E65" t="s">
        <v>340</v>
      </c>
      <c r="F65" t="s">
        <v>232</v>
      </c>
      <c r="G65" t="s">
        <v>233</v>
      </c>
      <c r="H65" t="s">
        <v>234</v>
      </c>
      <c r="I65" t="s">
        <v>235</v>
      </c>
      <c r="J65" t="s">
        <v>236</v>
      </c>
      <c r="K65" t="s">
        <v>237</v>
      </c>
      <c r="L65" t="s">
        <v>238</v>
      </c>
      <c r="M65" t="s">
        <v>239</v>
      </c>
      <c r="N65">
        <v>1581696402.37097</v>
      </c>
      <c r="O65">
        <f t="shared" si="0"/>
        <v>1.027623586048773E-3</v>
      </c>
      <c r="P65">
        <f t="shared" si="1"/>
        <v>-0.65265447797295595</v>
      </c>
      <c r="Q65">
        <f t="shared" si="2"/>
        <v>400.43748387096798</v>
      </c>
      <c r="R65">
        <f t="shared" si="3"/>
        <v>405.05580557435275</v>
      </c>
      <c r="S65">
        <f t="shared" si="4"/>
        <v>40.407804110395041</v>
      </c>
      <c r="T65">
        <f t="shared" si="5"/>
        <v>39.947086757030497</v>
      </c>
      <c r="U65">
        <f t="shared" si="6"/>
        <v>8.4194111066510008E-2</v>
      </c>
      <c r="V65">
        <f t="shared" si="7"/>
        <v>2.2525390170039032</v>
      </c>
      <c r="W65">
        <f t="shared" si="8"/>
        <v>8.2484107876329871E-2</v>
      </c>
      <c r="X65">
        <f t="shared" si="9"/>
        <v>5.170331172013002E-2</v>
      </c>
      <c r="Y65">
        <f t="shared" si="10"/>
        <v>0</v>
      </c>
      <c r="Z65">
        <f t="shared" si="11"/>
        <v>31.132751381648205</v>
      </c>
      <c r="AA65">
        <f t="shared" si="12"/>
        <v>31.0057032258064</v>
      </c>
      <c r="AB65">
        <f t="shared" si="13"/>
        <v>4.5128455458283057</v>
      </c>
      <c r="AC65">
        <f t="shared" si="14"/>
        <v>71.615082614464185</v>
      </c>
      <c r="AD65">
        <f t="shared" si="15"/>
        <v>3.3187935704812443</v>
      </c>
      <c r="AE65">
        <f t="shared" si="16"/>
        <v>4.6342103497216991</v>
      </c>
      <c r="AF65">
        <f t="shared" si="17"/>
        <v>1.1940519753470613</v>
      </c>
      <c r="AG65">
        <f t="shared" si="18"/>
        <v>-45.31820014475089</v>
      </c>
      <c r="AH65">
        <f t="shared" si="19"/>
        <v>56.621075293923958</v>
      </c>
      <c r="AI65">
        <f t="shared" si="20"/>
        <v>5.6579769775527087</v>
      </c>
      <c r="AJ65">
        <f t="shared" si="21"/>
        <v>16.960852126725776</v>
      </c>
      <c r="AK65">
        <v>-4.1252136229719003E-2</v>
      </c>
      <c r="AL65">
        <v>4.6309136803477903E-2</v>
      </c>
      <c r="AM65">
        <v>3.4597611004529201</v>
      </c>
      <c r="AN65">
        <v>0</v>
      </c>
      <c r="AO65">
        <v>0</v>
      </c>
      <c r="AP65">
        <f t="shared" si="22"/>
        <v>1</v>
      </c>
      <c r="AQ65">
        <f t="shared" si="23"/>
        <v>0</v>
      </c>
      <c r="AR65">
        <f t="shared" si="24"/>
        <v>51832.047059275283</v>
      </c>
      <c r="AS65" t="s">
        <v>240</v>
      </c>
      <c r="AT65">
        <v>0</v>
      </c>
      <c r="AU65">
        <v>0</v>
      </c>
      <c r="AV65">
        <f t="shared" si="25"/>
        <v>0</v>
      </c>
      <c r="AW65" t="e">
        <f t="shared" si="26"/>
        <v>#DIV/0!</v>
      </c>
      <c r="AX65">
        <v>0</v>
      </c>
      <c r="AY65" t="s">
        <v>240</v>
      </c>
      <c r="AZ65">
        <v>0</v>
      </c>
      <c r="BA65">
        <v>0</v>
      </c>
      <c r="BB65" t="e">
        <f t="shared" si="27"/>
        <v>#DIV/0!</v>
      </c>
      <c r="BC65">
        <v>0.5</v>
      </c>
      <c r="BD65">
        <f t="shared" si="28"/>
        <v>0</v>
      </c>
      <c r="BE65">
        <f t="shared" si="29"/>
        <v>-0.65265447797295595</v>
      </c>
      <c r="BF65" t="e">
        <f t="shared" si="30"/>
        <v>#DIV/0!</v>
      </c>
      <c r="BG65" t="e">
        <f t="shared" si="31"/>
        <v>#DIV/0!</v>
      </c>
      <c r="BH65" t="e">
        <f t="shared" si="32"/>
        <v>#DIV/0!</v>
      </c>
      <c r="BI65" t="e">
        <f t="shared" si="33"/>
        <v>#DIV/0!</v>
      </c>
      <c r="BJ65" t="s">
        <v>240</v>
      </c>
      <c r="BK65">
        <v>0</v>
      </c>
      <c r="BL65">
        <f t="shared" si="34"/>
        <v>0</v>
      </c>
      <c r="BM65" t="e">
        <f t="shared" si="35"/>
        <v>#DIV/0!</v>
      </c>
      <c r="BN65" t="e">
        <f t="shared" si="36"/>
        <v>#DIV/0!</v>
      </c>
      <c r="BO65" t="e">
        <f t="shared" si="37"/>
        <v>#DIV/0!</v>
      </c>
      <c r="BP65" t="e">
        <f t="shared" si="38"/>
        <v>#DIV/0!</v>
      </c>
      <c r="BQ65">
        <f t="shared" si="39"/>
        <v>0</v>
      </c>
      <c r="BR65">
        <f t="shared" si="40"/>
        <v>0</v>
      </c>
      <c r="BS65">
        <f t="shared" si="41"/>
        <v>0</v>
      </c>
      <c r="BT65">
        <f t="shared" si="42"/>
        <v>0</v>
      </c>
      <c r="BU65">
        <v>6</v>
      </c>
      <c r="BV65">
        <v>0.5</v>
      </c>
      <c r="BW65" t="s">
        <v>241</v>
      </c>
      <c r="BX65">
        <v>1581696402.37097</v>
      </c>
      <c r="BY65">
        <v>400.43748387096798</v>
      </c>
      <c r="BZ65">
        <v>400.02409677419399</v>
      </c>
      <c r="CA65">
        <v>33.2682419354839</v>
      </c>
      <c r="CB65">
        <v>31.565300000000001</v>
      </c>
      <c r="CC65">
        <v>350.01887096774198</v>
      </c>
      <c r="CD65">
        <v>99.558638709677396</v>
      </c>
      <c r="CE65">
        <v>0.19997122580645199</v>
      </c>
      <c r="CF65">
        <v>31.471954838709699</v>
      </c>
      <c r="CG65">
        <v>31.0057032258064</v>
      </c>
      <c r="CH65">
        <v>999.9</v>
      </c>
      <c r="CI65">
        <v>0</v>
      </c>
      <c r="CJ65">
        <v>0</v>
      </c>
      <c r="CK65">
        <v>9992.2551612903299</v>
      </c>
      <c r="CL65">
        <v>0</v>
      </c>
      <c r="CM65">
        <v>3.2421822580645201</v>
      </c>
      <c r="CN65">
        <v>0</v>
      </c>
      <c r="CO65">
        <v>0</v>
      </c>
      <c r="CP65">
        <v>0</v>
      </c>
      <c r="CQ65">
        <v>0</v>
      </c>
      <c r="CR65">
        <v>2.6677419354838698</v>
      </c>
      <c r="CS65">
        <v>0</v>
      </c>
      <c r="CT65">
        <v>177.96774193548401</v>
      </c>
      <c r="CU65">
        <v>-0.90322580645161299</v>
      </c>
      <c r="CV65">
        <v>39.125</v>
      </c>
      <c r="CW65">
        <v>44.27</v>
      </c>
      <c r="CX65">
        <v>41.699322580645202</v>
      </c>
      <c r="CY65">
        <v>42.929000000000002</v>
      </c>
      <c r="CZ65">
        <v>40.268000000000001</v>
      </c>
      <c r="DA65">
        <v>0</v>
      </c>
      <c r="DB65">
        <v>0</v>
      </c>
      <c r="DC65">
        <v>0</v>
      </c>
      <c r="DD65">
        <v>1581696411.2</v>
      </c>
      <c r="DE65">
        <v>3.5076923076923099</v>
      </c>
      <c r="DF65">
        <v>10.762393233483101</v>
      </c>
      <c r="DG65">
        <v>-9.8358969763453192</v>
      </c>
      <c r="DH65">
        <v>175.17307692307699</v>
      </c>
      <c r="DI65">
        <v>15</v>
      </c>
      <c r="DJ65">
        <v>100</v>
      </c>
      <c r="DK65">
        <v>100</v>
      </c>
      <c r="DL65">
        <v>2.73</v>
      </c>
      <c r="DM65">
        <v>0.46500000000000002</v>
      </c>
      <c r="DN65">
        <v>2</v>
      </c>
      <c r="DO65">
        <v>344.74200000000002</v>
      </c>
      <c r="DP65">
        <v>682.59</v>
      </c>
      <c r="DQ65">
        <v>31.078099999999999</v>
      </c>
      <c r="DR65">
        <v>31.357700000000001</v>
      </c>
      <c r="DS65">
        <v>30.000399999999999</v>
      </c>
      <c r="DT65">
        <v>31.254899999999999</v>
      </c>
      <c r="DU65">
        <v>31.256799999999998</v>
      </c>
      <c r="DV65">
        <v>20.972999999999999</v>
      </c>
      <c r="DW65">
        <v>21.83</v>
      </c>
      <c r="DX65">
        <v>100</v>
      </c>
      <c r="DY65">
        <v>31.072900000000001</v>
      </c>
      <c r="DZ65">
        <v>400</v>
      </c>
      <c r="EA65">
        <v>31.5243</v>
      </c>
      <c r="EB65">
        <v>100.04</v>
      </c>
      <c r="EC65">
        <v>100.557</v>
      </c>
    </row>
    <row r="66" spans="1:133" x14ac:dyDescent="0.35">
      <c r="A66">
        <v>50</v>
      </c>
      <c r="B66">
        <v>1581696416</v>
      </c>
      <c r="C66">
        <v>292</v>
      </c>
      <c r="D66" t="s">
        <v>341</v>
      </c>
      <c r="E66" t="s">
        <v>342</v>
      </c>
      <c r="F66" t="s">
        <v>232</v>
      </c>
      <c r="G66" t="s">
        <v>233</v>
      </c>
      <c r="H66" t="s">
        <v>234</v>
      </c>
      <c r="I66" t="s">
        <v>235</v>
      </c>
      <c r="J66" t="s">
        <v>236</v>
      </c>
      <c r="K66" t="s">
        <v>237</v>
      </c>
      <c r="L66" t="s">
        <v>238</v>
      </c>
      <c r="M66" t="s">
        <v>239</v>
      </c>
      <c r="N66">
        <v>1581696407.37097</v>
      </c>
      <c r="O66">
        <f t="shared" si="0"/>
        <v>1.025574300406088E-3</v>
      </c>
      <c r="P66">
        <f t="shared" si="1"/>
        <v>-0.65876451744332887</v>
      </c>
      <c r="Q66">
        <f t="shared" si="2"/>
        <v>400.42683870967801</v>
      </c>
      <c r="R66">
        <f t="shared" si="3"/>
        <v>405.18930691896213</v>
      </c>
      <c r="S66">
        <f t="shared" si="4"/>
        <v>40.420844098305125</v>
      </c>
      <c r="T66">
        <f t="shared" si="5"/>
        <v>39.945750156477317</v>
      </c>
      <c r="U66">
        <f t="shared" si="6"/>
        <v>8.3990653853104003E-2</v>
      </c>
      <c r="V66">
        <f t="shared" si="7"/>
        <v>2.2547696989017818</v>
      </c>
      <c r="W66">
        <f t="shared" si="8"/>
        <v>8.2290462125284403E-2</v>
      </c>
      <c r="X66">
        <f t="shared" si="9"/>
        <v>5.15814277751966E-2</v>
      </c>
      <c r="Y66">
        <f t="shared" si="10"/>
        <v>0</v>
      </c>
      <c r="Z66">
        <f t="shared" si="11"/>
        <v>31.135571535889152</v>
      </c>
      <c r="AA66">
        <f t="shared" si="12"/>
        <v>31.005277419354801</v>
      </c>
      <c r="AB66">
        <f t="shared" si="13"/>
        <v>4.512735986703114</v>
      </c>
      <c r="AC66">
        <f t="shared" si="14"/>
        <v>71.596207715597387</v>
      </c>
      <c r="AD66">
        <f t="shared" si="15"/>
        <v>3.3182655260715177</v>
      </c>
      <c r="AE66">
        <f t="shared" si="16"/>
        <v>4.6346945347338924</v>
      </c>
      <c r="AF66">
        <f t="shared" si="17"/>
        <v>1.1944704606315963</v>
      </c>
      <c r="AG66">
        <f t="shared" si="18"/>
        <v>-45.227826647908479</v>
      </c>
      <c r="AH66">
        <f t="shared" si="19"/>
        <v>56.952419598729769</v>
      </c>
      <c r="AI66">
        <f t="shared" si="20"/>
        <v>5.6854965850818644</v>
      </c>
      <c r="AJ66">
        <f t="shared" si="21"/>
        <v>17.410089535903154</v>
      </c>
      <c r="AK66">
        <v>-4.1312277795295102E-2</v>
      </c>
      <c r="AL66">
        <v>4.6376650979527603E-2</v>
      </c>
      <c r="AM66">
        <v>3.46375179365524</v>
      </c>
      <c r="AN66">
        <v>0</v>
      </c>
      <c r="AO66">
        <v>0</v>
      </c>
      <c r="AP66">
        <f t="shared" si="22"/>
        <v>1</v>
      </c>
      <c r="AQ66">
        <f t="shared" si="23"/>
        <v>0</v>
      </c>
      <c r="AR66">
        <f t="shared" si="24"/>
        <v>51904.195663906386</v>
      </c>
      <c r="AS66" t="s">
        <v>240</v>
      </c>
      <c r="AT66">
        <v>0</v>
      </c>
      <c r="AU66">
        <v>0</v>
      </c>
      <c r="AV66">
        <f t="shared" si="25"/>
        <v>0</v>
      </c>
      <c r="AW66" t="e">
        <f t="shared" si="26"/>
        <v>#DIV/0!</v>
      </c>
      <c r="AX66">
        <v>0</v>
      </c>
      <c r="AY66" t="s">
        <v>240</v>
      </c>
      <c r="AZ66">
        <v>0</v>
      </c>
      <c r="BA66">
        <v>0</v>
      </c>
      <c r="BB66" t="e">
        <f t="shared" si="27"/>
        <v>#DIV/0!</v>
      </c>
      <c r="BC66">
        <v>0.5</v>
      </c>
      <c r="BD66">
        <f t="shared" si="28"/>
        <v>0</v>
      </c>
      <c r="BE66">
        <f t="shared" si="29"/>
        <v>-0.65876451744332887</v>
      </c>
      <c r="BF66" t="e">
        <f t="shared" si="30"/>
        <v>#DIV/0!</v>
      </c>
      <c r="BG66" t="e">
        <f t="shared" si="31"/>
        <v>#DIV/0!</v>
      </c>
      <c r="BH66" t="e">
        <f t="shared" si="32"/>
        <v>#DIV/0!</v>
      </c>
      <c r="BI66" t="e">
        <f t="shared" si="33"/>
        <v>#DIV/0!</v>
      </c>
      <c r="BJ66" t="s">
        <v>240</v>
      </c>
      <c r="BK66">
        <v>0</v>
      </c>
      <c r="BL66">
        <f t="shared" si="34"/>
        <v>0</v>
      </c>
      <c r="BM66" t="e">
        <f t="shared" si="35"/>
        <v>#DIV/0!</v>
      </c>
      <c r="BN66" t="e">
        <f t="shared" si="36"/>
        <v>#DIV/0!</v>
      </c>
      <c r="BO66" t="e">
        <f t="shared" si="37"/>
        <v>#DIV/0!</v>
      </c>
      <c r="BP66" t="e">
        <f t="shared" si="38"/>
        <v>#DIV/0!</v>
      </c>
      <c r="BQ66">
        <f t="shared" si="39"/>
        <v>0</v>
      </c>
      <c r="BR66">
        <f t="shared" si="40"/>
        <v>0</v>
      </c>
      <c r="BS66">
        <f t="shared" si="41"/>
        <v>0</v>
      </c>
      <c r="BT66">
        <f t="shared" si="42"/>
        <v>0</v>
      </c>
      <c r="BU66">
        <v>6</v>
      </c>
      <c r="BV66">
        <v>0.5</v>
      </c>
      <c r="BW66" t="s">
        <v>241</v>
      </c>
      <c r="BX66">
        <v>1581696407.37097</v>
      </c>
      <c r="BY66">
        <v>400.42683870967801</v>
      </c>
      <c r="BZ66">
        <v>400.00154838709699</v>
      </c>
      <c r="CA66">
        <v>33.263177419354797</v>
      </c>
      <c r="CB66">
        <v>31.563606451612898</v>
      </c>
      <c r="CC66">
        <v>350.015548387097</v>
      </c>
      <c r="CD66">
        <v>99.557980645161294</v>
      </c>
      <c r="CE66">
        <v>0.19994338709677401</v>
      </c>
      <c r="CF66">
        <v>31.4737935483871</v>
      </c>
      <c r="CG66">
        <v>31.005277419354801</v>
      </c>
      <c r="CH66">
        <v>999.9</v>
      </c>
      <c r="CI66">
        <v>0</v>
      </c>
      <c r="CJ66">
        <v>0</v>
      </c>
      <c r="CK66">
        <v>10006.889032258099</v>
      </c>
      <c r="CL66">
        <v>0</v>
      </c>
      <c r="CM66">
        <v>3.1629832258064501</v>
      </c>
      <c r="CN66">
        <v>0</v>
      </c>
      <c r="CO66">
        <v>0</v>
      </c>
      <c r="CP66">
        <v>0</v>
      </c>
      <c r="CQ66">
        <v>0</v>
      </c>
      <c r="CR66">
        <v>3.0516129032258101</v>
      </c>
      <c r="CS66">
        <v>0</v>
      </c>
      <c r="CT66">
        <v>173.945161290323</v>
      </c>
      <c r="CU66">
        <v>-0.88387096774193596</v>
      </c>
      <c r="CV66">
        <v>39.125</v>
      </c>
      <c r="CW66">
        <v>44.278064516129</v>
      </c>
      <c r="CX66">
        <v>41.6973548387097</v>
      </c>
      <c r="CY66">
        <v>42.939064516129001</v>
      </c>
      <c r="CZ66">
        <v>40.268000000000001</v>
      </c>
      <c r="DA66">
        <v>0</v>
      </c>
      <c r="DB66">
        <v>0</v>
      </c>
      <c r="DC66">
        <v>0</v>
      </c>
      <c r="DD66">
        <v>1581696416</v>
      </c>
      <c r="DE66">
        <v>4.2038461538461496</v>
      </c>
      <c r="DF66">
        <v>-6.8615385993912401</v>
      </c>
      <c r="DG66">
        <v>-17.8051276443354</v>
      </c>
      <c r="DH66">
        <v>170.461538461538</v>
      </c>
      <c r="DI66">
        <v>15</v>
      </c>
      <c r="DJ66">
        <v>100</v>
      </c>
      <c r="DK66">
        <v>100</v>
      </c>
      <c r="DL66">
        <v>2.73</v>
      </c>
      <c r="DM66">
        <v>0.46500000000000002</v>
      </c>
      <c r="DN66">
        <v>2</v>
      </c>
      <c r="DO66">
        <v>344.53100000000001</v>
      </c>
      <c r="DP66">
        <v>682.59900000000005</v>
      </c>
      <c r="DQ66">
        <v>31.072299999999998</v>
      </c>
      <c r="DR66">
        <v>31.3614</v>
      </c>
      <c r="DS66">
        <v>30.000299999999999</v>
      </c>
      <c r="DT66">
        <v>31.258099999999999</v>
      </c>
      <c r="DU66">
        <v>31.259599999999999</v>
      </c>
      <c r="DV66">
        <v>20.9726</v>
      </c>
      <c r="DW66">
        <v>21.83</v>
      </c>
      <c r="DX66">
        <v>100</v>
      </c>
      <c r="DY66">
        <v>31.0685</v>
      </c>
      <c r="DZ66">
        <v>400</v>
      </c>
      <c r="EA66">
        <v>31.5243</v>
      </c>
      <c r="EB66">
        <v>100.039</v>
      </c>
      <c r="EC66">
        <v>100.554</v>
      </c>
    </row>
    <row r="67" spans="1:133" x14ac:dyDescent="0.35">
      <c r="A67">
        <v>51</v>
      </c>
      <c r="B67">
        <v>1581696421</v>
      </c>
      <c r="C67">
        <v>297</v>
      </c>
      <c r="D67" t="s">
        <v>343</v>
      </c>
      <c r="E67" t="s">
        <v>344</v>
      </c>
      <c r="F67" t="s">
        <v>232</v>
      </c>
      <c r="G67" t="s">
        <v>233</v>
      </c>
      <c r="H67" t="s">
        <v>234</v>
      </c>
      <c r="I67" t="s">
        <v>235</v>
      </c>
      <c r="J67" t="s">
        <v>236</v>
      </c>
      <c r="K67" t="s">
        <v>237</v>
      </c>
      <c r="L67" t="s">
        <v>238</v>
      </c>
      <c r="M67" t="s">
        <v>239</v>
      </c>
      <c r="N67">
        <v>1581696412.37097</v>
      </c>
      <c r="O67">
        <f t="shared" si="0"/>
        <v>1.0228446199743468E-3</v>
      </c>
      <c r="P67">
        <f t="shared" si="1"/>
        <v>-0.64986300364989347</v>
      </c>
      <c r="Q67">
        <f t="shared" si="2"/>
        <v>400.42806451612898</v>
      </c>
      <c r="R67">
        <f t="shared" si="3"/>
        <v>405.055516393429</v>
      </c>
      <c r="S67">
        <f t="shared" si="4"/>
        <v>40.40714012199205</v>
      </c>
      <c r="T67">
        <f t="shared" si="5"/>
        <v>39.945519211163067</v>
      </c>
      <c r="U67">
        <f t="shared" si="6"/>
        <v>8.3714042931208862E-2</v>
      </c>
      <c r="V67">
        <f t="shared" si="7"/>
        <v>2.2562176854867739</v>
      </c>
      <c r="W67">
        <f t="shared" si="8"/>
        <v>8.2025970561074413E-2</v>
      </c>
      <c r="X67">
        <f t="shared" si="9"/>
        <v>5.1415063052629412E-2</v>
      </c>
      <c r="Y67">
        <f t="shared" si="10"/>
        <v>0</v>
      </c>
      <c r="Z67">
        <f t="shared" si="11"/>
        <v>31.137523653783671</v>
      </c>
      <c r="AA67">
        <f t="shared" si="12"/>
        <v>31.0057193548387</v>
      </c>
      <c r="AB67">
        <f t="shared" si="13"/>
        <v>4.5128496958407194</v>
      </c>
      <c r="AC67">
        <f t="shared" si="14"/>
        <v>71.581078856563636</v>
      </c>
      <c r="AD67">
        <f t="shared" si="15"/>
        <v>3.317725491961848</v>
      </c>
      <c r="AE67">
        <f t="shared" si="16"/>
        <v>4.6349196532927488</v>
      </c>
      <c r="AF67">
        <f t="shared" si="17"/>
        <v>1.1951242038788714</v>
      </c>
      <c r="AG67">
        <f t="shared" si="18"/>
        <v>-45.107447740868693</v>
      </c>
      <c r="AH67">
        <f t="shared" si="19"/>
        <v>57.03921816834972</v>
      </c>
      <c r="AI67">
        <f t="shared" si="20"/>
        <v>5.6905436011318287</v>
      </c>
      <c r="AJ67">
        <f t="shared" si="21"/>
        <v>17.622314028612855</v>
      </c>
      <c r="AK67">
        <v>-4.1351346030985198E-2</v>
      </c>
      <c r="AL67">
        <v>4.6420508496655202E-2</v>
      </c>
      <c r="AM67">
        <v>3.4663430916223099</v>
      </c>
      <c r="AN67">
        <v>0</v>
      </c>
      <c r="AO67">
        <v>0</v>
      </c>
      <c r="AP67">
        <f t="shared" si="22"/>
        <v>1</v>
      </c>
      <c r="AQ67">
        <f t="shared" si="23"/>
        <v>0</v>
      </c>
      <c r="AR67">
        <f t="shared" si="24"/>
        <v>51951.094438105611</v>
      </c>
      <c r="AS67" t="s">
        <v>240</v>
      </c>
      <c r="AT67">
        <v>0</v>
      </c>
      <c r="AU67">
        <v>0</v>
      </c>
      <c r="AV67">
        <f t="shared" si="25"/>
        <v>0</v>
      </c>
      <c r="AW67" t="e">
        <f t="shared" si="26"/>
        <v>#DIV/0!</v>
      </c>
      <c r="AX67">
        <v>0</v>
      </c>
      <c r="AY67" t="s">
        <v>240</v>
      </c>
      <c r="AZ67">
        <v>0</v>
      </c>
      <c r="BA67">
        <v>0</v>
      </c>
      <c r="BB67" t="e">
        <f t="shared" si="27"/>
        <v>#DIV/0!</v>
      </c>
      <c r="BC67">
        <v>0.5</v>
      </c>
      <c r="BD67">
        <f t="shared" si="28"/>
        <v>0</v>
      </c>
      <c r="BE67">
        <f t="shared" si="29"/>
        <v>-0.64986300364989347</v>
      </c>
      <c r="BF67" t="e">
        <f t="shared" si="30"/>
        <v>#DIV/0!</v>
      </c>
      <c r="BG67" t="e">
        <f t="shared" si="31"/>
        <v>#DIV/0!</v>
      </c>
      <c r="BH67" t="e">
        <f t="shared" si="32"/>
        <v>#DIV/0!</v>
      </c>
      <c r="BI67" t="e">
        <f t="shared" si="33"/>
        <v>#DIV/0!</v>
      </c>
      <c r="BJ67" t="s">
        <v>240</v>
      </c>
      <c r="BK67">
        <v>0</v>
      </c>
      <c r="BL67">
        <f t="shared" si="34"/>
        <v>0</v>
      </c>
      <c r="BM67" t="e">
        <f t="shared" si="35"/>
        <v>#DIV/0!</v>
      </c>
      <c r="BN67" t="e">
        <f t="shared" si="36"/>
        <v>#DIV/0!</v>
      </c>
      <c r="BO67" t="e">
        <f t="shared" si="37"/>
        <v>#DIV/0!</v>
      </c>
      <c r="BP67" t="e">
        <f t="shared" si="38"/>
        <v>#DIV/0!</v>
      </c>
      <c r="BQ67">
        <f t="shared" si="39"/>
        <v>0</v>
      </c>
      <c r="BR67">
        <f t="shared" si="40"/>
        <v>0</v>
      </c>
      <c r="BS67">
        <f t="shared" si="41"/>
        <v>0</v>
      </c>
      <c r="BT67">
        <f t="shared" si="42"/>
        <v>0</v>
      </c>
      <c r="BU67">
        <v>6</v>
      </c>
      <c r="BV67">
        <v>0.5</v>
      </c>
      <c r="BW67" t="s">
        <v>241</v>
      </c>
      <c r="BX67">
        <v>1581696412.37097</v>
      </c>
      <c r="BY67">
        <v>400.42806451612898</v>
      </c>
      <c r="BZ67">
        <v>400.016161290323</v>
      </c>
      <c r="CA67">
        <v>33.258058064516099</v>
      </c>
      <c r="CB67">
        <v>31.562999999999999</v>
      </c>
      <c r="CC67">
        <v>350.015193548387</v>
      </c>
      <c r="CD67">
        <v>99.557083870967702</v>
      </c>
      <c r="CE67">
        <v>0.19995803225806399</v>
      </c>
      <c r="CF67">
        <v>31.474648387096799</v>
      </c>
      <c r="CG67">
        <v>31.0057193548387</v>
      </c>
      <c r="CH67">
        <v>999.9</v>
      </c>
      <c r="CI67">
        <v>0</v>
      </c>
      <c r="CJ67">
        <v>0</v>
      </c>
      <c r="CK67">
        <v>10016.4425806452</v>
      </c>
      <c r="CL67">
        <v>0</v>
      </c>
      <c r="CM67">
        <v>3.0967141935483902</v>
      </c>
      <c r="CN67">
        <v>0</v>
      </c>
      <c r="CO67">
        <v>0</v>
      </c>
      <c r="CP67">
        <v>0</v>
      </c>
      <c r="CQ67">
        <v>0</v>
      </c>
      <c r="CR67">
        <v>3.0193548387096798</v>
      </c>
      <c r="CS67">
        <v>0</v>
      </c>
      <c r="CT67">
        <v>172.822580645161</v>
      </c>
      <c r="CU67">
        <v>-0.83225806451612905</v>
      </c>
      <c r="CV67">
        <v>39.125</v>
      </c>
      <c r="CW67">
        <v>44.278064516129</v>
      </c>
      <c r="CX67">
        <v>41.699387096774203</v>
      </c>
      <c r="CY67">
        <v>42.945129032258002</v>
      </c>
      <c r="CZ67">
        <v>40.262</v>
      </c>
      <c r="DA67">
        <v>0</v>
      </c>
      <c r="DB67">
        <v>0</v>
      </c>
      <c r="DC67">
        <v>0</v>
      </c>
      <c r="DD67">
        <v>1581696420.8</v>
      </c>
      <c r="DE67">
        <v>3.14230769230769</v>
      </c>
      <c r="DF67">
        <v>-17.282051267791701</v>
      </c>
      <c r="DG67">
        <v>14.0410258150259</v>
      </c>
      <c r="DH67">
        <v>172.81153846153799</v>
      </c>
      <c r="DI67">
        <v>15</v>
      </c>
      <c r="DJ67">
        <v>100</v>
      </c>
      <c r="DK67">
        <v>100</v>
      </c>
      <c r="DL67">
        <v>2.73</v>
      </c>
      <c r="DM67">
        <v>0.46500000000000002</v>
      </c>
      <c r="DN67">
        <v>2</v>
      </c>
      <c r="DO67">
        <v>344.81</v>
      </c>
      <c r="DP67">
        <v>682.56200000000001</v>
      </c>
      <c r="DQ67">
        <v>31.067399999999999</v>
      </c>
      <c r="DR67">
        <v>31.365300000000001</v>
      </c>
      <c r="DS67">
        <v>30.000299999999999</v>
      </c>
      <c r="DT67">
        <v>31.261099999999999</v>
      </c>
      <c r="DU67">
        <v>31.2623</v>
      </c>
      <c r="DV67">
        <v>20.971</v>
      </c>
      <c r="DW67">
        <v>21.83</v>
      </c>
      <c r="DX67">
        <v>100</v>
      </c>
      <c r="DY67">
        <v>31.061800000000002</v>
      </c>
      <c r="DZ67">
        <v>400</v>
      </c>
      <c r="EA67">
        <v>31.5244</v>
      </c>
      <c r="EB67">
        <v>100.041</v>
      </c>
      <c r="EC67">
        <v>100.554</v>
      </c>
    </row>
    <row r="68" spans="1:133" x14ac:dyDescent="0.35">
      <c r="A68">
        <v>52</v>
      </c>
      <c r="B68">
        <v>1581696426</v>
      </c>
      <c r="C68">
        <v>302</v>
      </c>
      <c r="D68" t="s">
        <v>345</v>
      </c>
      <c r="E68" t="s">
        <v>346</v>
      </c>
      <c r="F68" t="s">
        <v>232</v>
      </c>
      <c r="G68" t="s">
        <v>233</v>
      </c>
      <c r="H68" t="s">
        <v>234</v>
      </c>
      <c r="I68" t="s">
        <v>235</v>
      </c>
      <c r="J68" t="s">
        <v>236</v>
      </c>
      <c r="K68" t="s">
        <v>237</v>
      </c>
      <c r="L68" t="s">
        <v>238</v>
      </c>
      <c r="M68" t="s">
        <v>239</v>
      </c>
      <c r="N68">
        <v>1581696417.37097</v>
      </c>
      <c r="O68">
        <f t="shared" si="0"/>
        <v>1.0197469347331322E-3</v>
      </c>
      <c r="P68">
        <f t="shared" si="1"/>
        <v>-0.65844969463768876</v>
      </c>
      <c r="Q68">
        <f t="shared" si="2"/>
        <v>400.42732258064501</v>
      </c>
      <c r="R68">
        <f t="shared" si="3"/>
        <v>405.26015632510956</v>
      </c>
      <c r="S68">
        <f t="shared" si="4"/>
        <v>40.427570502054785</v>
      </c>
      <c r="T68">
        <f t="shared" si="5"/>
        <v>39.945461111630742</v>
      </c>
      <c r="U68">
        <f t="shared" si="6"/>
        <v>8.3430779876542058E-2</v>
      </c>
      <c r="V68">
        <f t="shared" si="7"/>
        <v>2.2545611212012626</v>
      </c>
      <c r="W68">
        <f t="shared" si="8"/>
        <v>8.1752783399536483E-2</v>
      </c>
      <c r="X68">
        <f t="shared" si="9"/>
        <v>5.1243440028915149E-2</v>
      </c>
      <c r="Y68">
        <f t="shared" si="10"/>
        <v>0</v>
      </c>
      <c r="Z68">
        <f t="shared" si="11"/>
        <v>31.13915910738854</v>
      </c>
      <c r="AA68">
        <f t="shared" si="12"/>
        <v>31.0053451612903</v>
      </c>
      <c r="AB68">
        <f t="shared" si="13"/>
        <v>4.5127534164089758</v>
      </c>
      <c r="AC68">
        <f t="shared" si="14"/>
        <v>71.567692071769685</v>
      </c>
      <c r="AD68">
        <f t="shared" si="15"/>
        <v>3.3172631041703236</v>
      </c>
      <c r="AE68">
        <f t="shared" si="16"/>
        <v>4.6351405335855986</v>
      </c>
      <c r="AF68">
        <f t="shared" si="17"/>
        <v>1.1954903122386522</v>
      </c>
      <c r="AG68">
        <f t="shared" si="18"/>
        <v>-44.970839821731133</v>
      </c>
      <c r="AH68">
        <f t="shared" si="19"/>
        <v>57.144764568000141</v>
      </c>
      <c r="AI68">
        <f t="shared" si="20"/>
        <v>5.7052754978445046</v>
      </c>
      <c r="AJ68">
        <f t="shared" si="21"/>
        <v>17.879200244113512</v>
      </c>
      <c r="AK68">
        <v>-4.1306652025372398E-2</v>
      </c>
      <c r="AL68">
        <v>4.6370335559944797E-2</v>
      </c>
      <c r="AM68">
        <v>3.4633785807550002</v>
      </c>
      <c r="AN68">
        <v>0</v>
      </c>
      <c r="AO68">
        <v>0</v>
      </c>
      <c r="AP68">
        <f t="shared" si="22"/>
        <v>1</v>
      </c>
      <c r="AQ68">
        <f t="shared" si="23"/>
        <v>0</v>
      </c>
      <c r="AR68">
        <f t="shared" si="24"/>
        <v>51897.109689443838</v>
      </c>
      <c r="AS68" t="s">
        <v>240</v>
      </c>
      <c r="AT68">
        <v>0</v>
      </c>
      <c r="AU68">
        <v>0</v>
      </c>
      <c r="AV68">
        <f t="shared" si="25"/>
        <v>0</v>
      </c>
      <c r="AW68" t="e">
        <f t="shared" si="26"/>
        <v>#DIV/0!</v>
      </c>
      <c r="AX68">
        <v>0</v>
      </c>
      <c r="AY68" t="s">
        <v>240</v>
      </c>
      <c r="AZ68">
        <v>0</v>
      </c>
      <c r="BA68">
        <v>0</v>
      </c>
      <c r="BB68" t="e">
        <f t="shared" si="27"/>
        <v>#DIV/0!</v>
      </c>
      <c r="BC68">
        <v>0.5</v>
      </c>
      <c r="BD68">
        <f t="shared" si="28"/>
        <v>0</v>
      </c>
      <c r="BE68">
        <f t="shared" si="29"/>
        <v>-0.65844969463768876</v>
      </c>
      <c r="BF68" t="e">
        <f t="shared" si="30"/>
        <v>#DIV/0!</v>
      </c>
      <c r="BG68" t="e">
        <f t="shared" si="31"/>
        <v>#DIV/0!</v>
      </c>
      <c r="BH68" t="e">
        <f t="shared" si="32"/>
        <v>#DIV/0!</v>
      </c>
      <c r="BI68" t="e">
        <f t="shared" si="33"/>
        <v>#DIV/0!</v>
      </c>
      <c r="BJ68" t="s">
        <v>240</v>
      </c>
      <c r="BK68">
        <v>0</v>
      </c>
      <c r="BL68">
        <f t="shared" si="34"/>
        <v>0</v>
      </c>
      <c r="BM68" t="e">
        <f t="shared" si="35"/>
        <v>#DIV/0!</v>
      </c>
      <c r="BN68" t="e">
        <f t="shared" si="36"/>
        <v>#DIV/0!</v>
      </c>
      <c r="BO68" t="e">
        <f t="shared" si="37"/>
        <v>#DIV/0!</v>
      </c>
      <c r="BP68" t="e">
        <f t="shared" si="38"/>
        <v>#DIV/0!</v>
      </c>
      <c r="BQ68">
        <f t="shared" si="39"/>
        <v>0</v>
      </c>
      <c r="BR68">
        <f t="shared" si="40"/>
        <v>0</v>
      </c>
      <c r="BS68">
        <f t="shared" si="41"/>
        <v>0</v>
      </c>
      <c r="BT68">
        <f t="shared" si="42"/>
        <v>0</v>
      </c>
      <c r="BU68">
        <v>6</v>
      </c>
      <c r="BV68">
        <v>0.5</v>
      </c>
      <c r="BW68" t="s">
        <v>241</v>
      </c>
      <c r="BX68">
        <v>1581696417.37097</v>
      </c>
      <c r="BY68">
        <v>400.42732258064501</v>
      </c>
      <c r="BZ68">
        <v>399.99858064516098</v>
      </c>
      <c r="CA68">
        <v>33.253409677419398</v>
      </c>
      <c r="CB68">
        <v>31.5635096774194</v>
      </c>
      <c r="CC68">
        <v>350.02196774193499</v>
      </c>
      <c r="CD68">
        <v>99.557087096774197</v>
      </c>
      <c r="CE68">
        <v>0.19999454838709699</v>
      </c>
      <c r="CF68">
        <v>31.475487096774199</v>
      </c>
      <c r="CG68">
        <v>31.0053451612903</v>
      </c>
      <c r="CH68">
        <v>999.9</v>
      </c>
      <c r="CI68">
        <v>0</v>
      </c>
      <c r="CJ68">
        <v>0</v>
      </c>
      <c r="CK68">
        <v>10005.6161290323</v>
      </c>
      <c r="CL68">
        <v>0</v>
      </c>
      <c r="CM68">
        <v>3.1140387096774198</v>
      </c>
      <c r="CN68">
        <v>0</v>
      </c>
      <c r="CO68">
        <v>0</v>
      </c>
      <c r="CP68">
        <v>0</v>
      </c>
      <c r="CQ68">
        <v>0</v>
      </c>
      <c r="CR68">
        <v>2.0580645161290301</v>
      </c>
      <c r="CS68">
        <v>0</v>
      </c>
      <c r="CT68">
        <v>177.03870967741901</v>
      </c>
      <c r="CU68">
        <v>-0.90967741935483903</v>
      </c>
      <c r="CV68">
        <v>39.125</v>
      </c>
      <c r="CW68">
        <v>44.280064516129002</v>
      </c>
      <c r="CX68">
        <v>41.689258064516103</v>
      </c>
      <c r="CY68">
        <v>42.9491935483871</v>
      </c>
      <c r="CZ68">
        <v>40.26</v>
      </c>
      <c r="DA68">
        <v>0</v>
      </c>
      <c r="DB68">
        <v>0</v>
      </c>
      <c r="DC68">
        <v>0</v>
      </c>
      <c r="DD68">
        <v>1581696426.2</v>
      </c>
      <c r="DE68">
        <v>2.39230769230769</v>
      </c>
      <c r="DF68">
        <v>-12.909401721996799</v>
      </c>
      <c r="DG68">
        <v>109.57264967466401</v>
      </c>
      <c r="DH68">
        <v>176.51538461538499</v>
      </c>
      <c r="DI68">
        <v>15</v>
      </c>
      <c r="DJ68">
        <v>100</v>
      </c>
      <c r="DK68">
        <v>100</v>
      </c>
      <c r="DL68">
        <v>2.73</v>
      </c>
      <c r="DM68">
        <v>0.46500000000000002</v>
      </c>
      <c r="DN68">
        <v>2</v>
      </c>
      <c r="DO68">
        <v>344.75599999999997</v>
      </c>
      <c r="DP68">
        <v>682.44100000000003</v>
      </c>
      <c r="DQ68">
        <v>31.061</v>
      </c>
      <c r="DR68">
        <v>31.369399999999999</v>
      </c>
      <c r="DS68">
        <v>30.000299999999999</v>
      </c>
      <c r="DT68">
        <v>31.264500000000002</v>
      </c>
      <c r="DU68">
        <v>31.265799999999999</v>
      </c>
      <c r="DV68">
        <v>20.972200000000001</v>
      </c>
      <c r="DW68">
        <v>21.83</v>
      </c>
      <c r="DX68">
        <v>100</v>
      </c>
      <c r="DY68">
        <v>31.057200000000002</v>
      </c>
      <c r="DZ68">
        <v>400</v>
      </c>
      <c r="EA68">
        <v>31.525700000000001</v>
      </c>
      <c r="EB68">
        <v>100.036</v>
      </c>
      <c r="EC68">
        <v>100.554</v>
      </c>
    </row>
    <row r="69" spans="1:133" x14ac:dyDescent="0.35">
      <c r="A69">
        <v>53</v>
      </c>
      <c r="B69">
        <v>1581696431</v>
      </c>
      <c r="C69">
        <v>307</v>
      </c>
      <c r="D69" t="s">
        <v>347</v>
      </c>
      <c r="E69" t="s">
        <v>348</v>
      </c>
      <c r="F69" t="s">
        <v>232</v>
      </c>
      <c r="G69" t="s">
        <v>233</v>
      </c>
      <c r="H69" t="s">
        <v>234</v>
      </c>
      <c r="I69" t="s">
        <v>235</v>
      </c>
      <c r="J69" t="s">
        <v>236</v>
      </c>
      <c r="K69" t="s">
        <v>237</v>
      </c>
      <c r="L69" t="s">
        <v>238</v>
      </c>
      <c r="M69" t="s">
        <v>239</v>
      </c>
      <c r="N69">
        <v>1581696422.37097</v>
      </c>
      <c r="O69">
        <f t="shared" si="0"/>
        <v>1.0169941192200505E-3</v>
      </c>
      <c r="P69">
        <f t="shared" si="1"/>
        <v>-0.64554595810364468</v>
      </c>
      <c r="Q69">
        <f t="shared" si="2"/>
        <v>400.411</v>
      </c>
      <c r="R69">
        <f t="shared" si="3"/>
        <v>405.02879086175056</v>
      </c>
      <c r="S69">
        <f t="shared" si="4"/>
        <v>40.404663288846542</v>
      </c>
      <c r="T69">
        <f t="shared" si="5"/>
        <v>39.944003974948458</v>
      </c>
      <c r="U69">
        <f t="shared" si="6"/>
        <v>8.3198140485826119E-2</v>
      </c>
      <c r="V69">
        <f t="shared" si="7"/>
        <v>2.2541047227890187</v>
      </c>
      <c r="W69">
        <f t="shared" si="8"/>
        <v>8.1529057421544149E-2</v>
      </c>
      <c r="X69">
        <f t="shared" si="9"/>
        <v>5.1102832463070534E-2</v>
      </c>
      <c r="Y69">
        <f t="shared" si="10"/>
        <v>0</v>
      </c>
      <c r="Z69">
        <f t="shared" si="11"/>
        <v>31.140486082495933</v>
      </c>
      <c r="AA69">
        <f t="shared" si="12"/>
        <v>31.003983870967701</v>
      </c>
      <c r="AB69">
        <f t="shared" si="13"/>
        <v>4.5124031735697736</v>
      </c>
      <c r="AC69">
        <f t="shared" si="14"/>
        <v>71.557005273267265</v>
      </c>
      <c r="AD69">
        <f t="shared" si="15"/>
        <v>3.3168583368557187</v>
      </c>
      <c r="AE69">
        <f t="shared" si="16"/>
        <v>4.6352671191158024</v>
      </c>
      <c r="AF69">
        <f t="shared" si="17"/>
        <v>1.1955448367140549</v>
      </c>
      <c r="AG69">
        <f t="shared" si="18"/>
        <v>-44.849440657604227</v>
      </c>
      <c r="AH69">
        <f t="shared" si="19"/>
        <v>57.357034627561418</v>
      </c>
      <c r="AI69">
        <f t="shared" si="20"/>
        <v>5.7276029472735344</v>
      </c>
      <c r="AJ69">
        <f t="shared" si="21"/>
        <v>18.235196917230724</v>
      </c>
      <c r="AK69">
        <v>-4.12943436713607E-2</v>
      </c>
      <c r="AL69">
        <v>4.6356518354295703E-2</v>
      </c>
      <c r="AM69">
        <v>3.46256198483223</v>
      </c>
      <c r="AN69">
        <v>0</v>
      </c>
      <c r="AO69">
        <v>0</v>
      </c>
      <c r="AP69">
        <f t="shared" si="22"/>
        <v>1</v>
      </c>
      <c r="AQ69">
        <f t="shared" si="23"/>
        <v>0</v>
      </c>
      <c r="AR69">
        <f t="shared" si="24"/>
        <v>51882.205777256793</v>
      </c>
      <c r="AS69" t="s">
        <v>240</v>
      </c>
      <c r="AT69">
        <v>0</v>
      </c>
      <c r="AU69">
        <v>0</v>
      </c>
      <c r="AV69">
        <f t="shared" si="25"/>
        <v>0</v>
      </c>
      <c r="AW69" t="e">
        <f t="shared" si="26"/>
        <v>#DIV/0!</v>
      </c>
      <c r="AX69">
        <v>0</v>
      </c>
      <c r="AY69" t="s">
        <v>240</v>
      </c>
      <c r="AZ69">
        <v>0</v>
      </c>
      <c r="BA69">
        <v>0</v>
      </c>
      <c r="BB69" t="e">
        <f t="shared" si="27"/>
        <v>#DIV/0!</v>
      </c>
      <c r="BC69">
        <v>0.5</v>
      </c>
      <c r="BD69">
        <f t="shared" si="28"/>
        <v>0</v>
      </c>
      <c r="BE69">
        <f t="shared" si="29"/>
        <v>-0.64554595810364468</v>
      </c>
      <c r="BF69" t="e">
        <f t="shared" si="30"/>
        <v>#DIV/0!</v>
      </c>
      <c r="BG69" t="e">
        <f t="shared" si="31"/>
        <v>#DIV/0!</v>
      </c>
      <c r="BH69" t="e">
        <f t="shared" si="32"/>
        <v>#DIV/0!</v>
      </c>
      <c r="BI69" t="e">
        <f t="shared" si="33"/>
        <v>#DIV/0!</v>
      </c>
      <c r="BJ69" t="s">
        <v>240</v>
      </c>
      <c r="BK69">
        <v>0</v>
      </c>
      <c r="BL69">
        <f t="shared" si="34"/>
        <v>0</v>
      </c>
      <c r="BM69" t="e">
        <f t="shared" si="35"/>
        <v>#DIV/0!</v>
      </c>
      <c r="BN69" t="e">
        <f t="shared" si="36"/>
        <v>#DIV/0!</v>
      </c>
      <c r="BO69" t="e">
        <f t="shared" si="37"/>
        <v>#DIV/0!</v>
      </c>
      <c r="BP69" t="e">
        <f t="shared" si="38"/>
        <v>#DIV/0!</v>
      </c>
      <c r="BQ69">
        <f t="shared" si="39"/>
        <v>0</v>
      </c>
      <c r="BR69">
        <f t="shared" si="40"/>
        <v>0</v>
      </c>
      <c r="BS69">
        <f t="shared" si="41"/>
        <v>0</v>
      </c>
      <c r="BT69">
        <f t="shared" si="42"/>
        <v>0</v>
      </c>
      <c r="BU69">
        <v>6</v>
      </c>
      <c r="BV69">
        <v>0.5</v>
      </c>
      <c r="BW69" t="s">
        <v>241</v>
      </c>
      <c r="BX69">
        <v>1581696422.37097</v>
      </c>
      <c r="BY69">
        <v>400.411</v>
      </c>
      <c r="BZ69">
        <v>400.00245161290297</v>
      </c>
      <c r="CA69">
        <v>33.249209677419401</v>
      </c>
      <c r="CB69">
        <v>31.563832258064501</v>
      </c>
      <c r="CC69">
        <v>350.01532258064498</v>
      </c>
      <c r="CD69">
        <v>99.557487096774196</v>
      </c>
      <c r="CE69">
        <v>0.20002200000000001</v>
      </c>
      <c r="CF69">
        <v>31.475967741935499</v>
      </c>
      <c r="CG69">
        <v>31.003983870967701</v>
      </c>
      <c r="CH69">
        <v>999.9</v>
      </c>
      <c r="CI69">
        <v>0</v>
      </c>
      <c r="CJ69">
        <v>0</v>
      </c>
      <c r="CK69">
        <v>10002.594516129</v>
      </c>
      <c r="CL69">
        <v>0</v>
      </c>
      <c r="CM69">
        <v>3.1384470967741902</v>
      </c>
      <c r="CN69">
        <v>0</v>
      </c>
      <c r="CO69">
        <v>0</v>
      </c>
      <c r="CP69">
        <v>0</v>
      </c>
      <c r="CQ69">
        <v>0</v>
      </c>
      <c r="CR69">
        <v>2.08709677419355</v>
      </c>
      <c r="CS69">
        <v>0</v>
      </c>
      <c r="CT69">
        <v>176.81935483871001</v>
      </c>
      <c r="CU69">
        <v>-0.83548387096774201</v>
      </c>
      <c r="CV69">
        <v>39.128999999999998</v>
      </c>
      <c r="CW69">
        <v>44.290096774193501</v>
      </c>
      <c r="CX69">
        <v>41.699354838709702</v>
      </c>
      <c r="CY69">
        <v>42.963419354838699</v>
      </c>
      <c r="CZ69">
        <v>40.258000000000003</v>
      </c>
      <c r="DA69">
        <v>0</v>
      </c>
      <c r="DB69">
        <v>0</v>
      </c>
      <c r="DC69">
        <v>0</v>
      </c>
      <c r="DD69">
        <v>1581696431</v>
      </c>
      <c r="DE69">
        <v>2.1384615384615402</v>
      </c>
      <c r="DF69">
        <v>4.0410256452427804</v>
      </c>
      <c r="DG69">
        <v>-19.6068378008232</v>
      </c>
      <c r="DH69">
        <v>176.934615384615</v>
      </c>
      <c r="DI69">
        <v>15</v>
      </c>
      <c r="DJ69">
        <v>100</v>
      </c>
      <c r="DK69">
        <v>100</v>
      </c>
      <c r="DL69">
        <v>2.73</v>
      </c>
      <c r="DM69">
        <v>0.46500000000000002</v>
      </c>
      <c r="DN69">
        <v>2</v>
      </c>
      <c r="DO69">
        <v>344.798</v>
      </c>
      <c r="DP69">
        <v>682.41200000000003</v>
      </c>
      <c r="DQ69">
        <v>31.0564</v>
      </c>
      <c r="DR69">
        <v>31.3735</v>
      </c>
      <c r="DS69">
        <v>30.000399999999999</v>
      </c>
      <c r="DT69">
        <v>31.267900000000001</v>
      </c>
      <c r="DU69">
        <v>31.269200000000001</v>
      </c>
      <c r="DV69">
        <v>20.973400000000002</v>
      </c>
      <c r="DW69">
        <v>21.83</v>
      </c>
      <c r="DX69">
        <v>100</v>
      </c>
      <c r="DY69">
        <v>31.0562</v>
      </c>
      <c r="DZ69">
        <v>400</v>
      </c>
      <c r="EA69">
        <v>31.531700000000001</v>
      </c>
      <c r="EB69">
        <v>100.035</v>
      </c>
      <c r="EC69">
        <v>100.55200000000001</v>
      </c>
    </row>
    <row r="70" spans="1:133" x14ac:dyDescent="0.35">
      <c r="A70">
        <v>54</v>
      </c>
      <c r="B70">
        <v>1581696436</v>
      </c>
      <c r="C70">
        <v>312</v>
      </c>
      <c r="D70" t="s">
        <v>349</v>
      </c>
      <c r="E70" t="s">
        <v>350</v>
      </c>
      <c r="F70" t="s">
        <v>232</v>
      </c>
      <c r="G70" t="s">
        <v>233</v>
      </c>
      <c r="H70" t="s">
        <v>234</v>
      </c>
      <c r="I70" t="s">
        <v>235</v>
      </c>
      <c r="J70" t="s">
        <v>236</v>
      </c>
      <c r="K70" t="s">
        <v>237</v>
      </c>
      <c r="L70" t="s">
        <v>238</v>
      </c>
      <c r="M70" t="s">
        <v>239</v>
      </c>
      <c r="N70">
        <v>1581696427.37097</v>
      </c>
      <c r="O70">
        <f t="shared" si="0"/>
        <v>1.0138293026097246E-3</v>
      </c>
      <c r="P70">
        <f t="shared" si="1"/>
        <v>-0.6412565839350437</v>
      </c>
      <c r="Q70">
        <f t="shared" si="2"/>
        <v>400.39967741935499</v>
      </c>
      <c r="R70">
        <f t="shared" si="3"/>
        <v>404.97649462079022</v>
      </c>
      <c r="S70">
        <f t="shared" si="4"/>
        <v>40.399613797361845</v>
      </c>
      <c r="T70">
        <f t="shared" si="5"/>
        <v>39.943040021315305</v>
      </c>
      <c r="U70">
        <f t="shared" si="6"/>
        <v>8.2877220063027376E-2</v>
      </c>
      <c r="V70">
        <f t="shared" si="7"/>
        <v>2.252972277116847</v>
      </c>
      <c r="W70">
        <f t="shared" si="8"/>
        <v>8.1220035723397185E-2</v>
      </c>
      <c r="X70">
        <f t="shared" si="9"/>
        <v>5.0908653822355404E-2</v>
      </c>
      <c r="Y70">
        <f t="shared" si="10"/>
        <v>0</v>
      </c>
      <c r="Z70">
        <f t="shared" si="11"/>
        <v>31.141961323128761</v>
      </c>
      <c r="AA70">
        <f t="shared" si="12"/>
        <v>31.005522580645199</v>
      </c>
      <c r="AB70">
        <f t="shared" si="13"/>
        <v>4.5127990659165089</v>
      </c>
      <c r="AC70">
        <f t="shared" si="14"/>
        <v>71.54549358596131</v>
      </c>
      <c r="AD70">
        <f t="shared" si="15"/>
        <v>3.3164347590070324</v>
      </c>
      <c r="AE70">
        <f t="shared" si="16"/>
        <v>4.6354208948497417</v>
      </c>
      <c r="AF70">
        <f t="shared" si="17"/>
        <v>1.1963643069094765</v>
      </c>
      <c r="AG70">
        <f t="shared" si="18"/>
        <v>-44.709872245088853</v>
      </c>
      <c r="AH70">
        <f t="shared" si="19"/>
        <v>57.212242024377915</v>
      </c>
      <c r="AI70">
        <f t="shared" si="20"/>
        <v>5.7160756247539348</v>
      </c>
      <c r="AJ70">
        <f t="shared" si="21"/>
        <v>18.218445404042996</v>
      </c>
      <c r="AK70">
        <v>-4.1263813154896703E-2</v>
      </c>
      <c r="AL70">
        <v>4.6322245174944703E-2</v>
      </c>
      <c r="AM70">
        <v>3.4605360796434601</v>
      </c>
      <c r="AN70">
        <v>0</v>
      </c>
      <c r="AO70">
        <v>0</v>
      </c>
      <c r="AP70">
        <f t="shared" si="22"/>
        <v>1</v>
      </c>
      <c r="AQ70">
        <f t="shared" si="23"/>
        <v>0</v>
      </c>
      <c r="AR70">
        <f t="shared" si="24"/>
        <v>51845.323512636416</v>
      </c>
      <c r="AS70" t="s">
        <v>240</v>
      </c>
      <c r="AT70">
        <v>0</v>
      </c>
      <c r="AU70">
        <v>0</v>
      </c>
      <c r="AV70">
        <f t="shared" si="25"/>
        <v>0</v>
      </c>
      <c r="AW70" t="e">
        <f t="shared" si="26"/>
        <v>#DIV/0!</v>
      </c>
      <c r="AX70">
        <v>0</v>
      </c>
      <c r="AY70" t="s">
        <v>240</v>
      </c>
      <c r="AZ70">
        <v>0</v>
      </c>
      <c r="BA70">
        <v>0</v>
      </c>
      <c r="BB70" t="e">
        <f t="shared" si="27"/>
        <v>#DIV/0!</v>
      </c>
      <c r="BC70">
        <v>0.5</v>
      </c>
      <c r="BD70">
        <f t="shared" si="28"/>
        <v>0</v>
      </c>
      <c r="BE70">
        <f t="shared" si="29"/>
        <v>-0.6412565839350437</v>
      </c>
      <c r="BF70" t="e">
        <f t="shared" si="30"/>
        <v>#DIV/0!</v>
      </c>
      <c r="BG70" t="e">
        <f t="shared" si="31"/>
        <v>#DIV/0!</v>
      </c>
      <c r="BH70" t="e">
        <f t="shared" si="32"/>
        <v>#DIV/0!</v>
      </c>
      <c r="BI70" t="e">
        <f t="shared" si="33"/>
        <v>#DIV/0!</v>
      </c>
      <c r="BJ70" t="s">
        <v>240</v>
      </c>
      <c r="BK70">
        <v>0</v>
      </c>
      <c r="BL70">
        <f t="shared" si="34"/>
        <v>0</v>
      </c>
      <c r="BM70" t="e">
        <f t="shared" si="35"/>
        <v>#DIV/0!</v>
      </c>
      <c r="BN70" t="e">
        <f t="shared" si="36"/>
        <v>#DIV/0!</v>
      </c>
      <c r="BO70" t="e">
        <f t="shared" si="37"/>
        <v>#DIV/0!</v>
      </c>
      <c r="BP70" t="e">
        <f t="shared" si="38"/>
        <v>#DIV/0!</v>
      </c>
      <c r="BQ70">
        <f t="shared" si="39"/>
        <v>0</v>
      </c>
      <c r="BR70">
        <f t="shared" si="40"/>
        <v>0</v>
      </c>
      <c r="BS70">
        <f t="shared" si="41"/>
        <v>0</v>
      </c>
      <c r="BT70">
        <f t="shared" si="42"/>
        <v>0</v>
      </c>
      <c r="BU70">
        <v>6</v>
      </c>
      <c r="BV70">
        <v>0.5</v>
      </c>
      <c r="BW70" t="s">
        <v>241</v>
      </c>
      <c r="BX70">
        <v>1581696427.37097</v>
      </c>
      <c r="BY70">
        <v>400.39967741935499</v>
      </c>
      <c r="BZ70">
        <v>399.99629032258099</v>
      </c>
      <c r="CA70">
        <v>33.244825806451601</v>
      </c>
      <c r="CB70">
        <v>31.5646870967742</v>
      </c>
      <c r="CC70">
        <v>350.01564516129002</v>
      </c>
      <c r="CD70">
        <v>99.557932258064497</v>
      </c>
      <c r="CE70">
        <v>0.199990322580645</v>
      </c>
      <c r="CF70">
        <v>31.476551612903201</v>
      </c>
      <c r="CG70">
        <v>31.005522580645199</v>
      </c>
      <c r="CH70">
        <v>999.9</v>
      </c>
      <c r="CI70">
        <v>0</v>
      </c>
      <c r="CJ70">
        <v>0</v>
      </c>
      <c r="CK70">
        <v>9995.1545161290305</v>
      </c>
      <c r="CL70">
        <v>0</v>
      </c>
      <c r="CM70">
        <v>3.1352467741935501</v>
      </c>
      <c r="CN70">
        <v>0</v>
      </c>
      <c r="CO70">
        <v>0</v>
      </c>
      <c r="CP70">
        <v>0</v>
      </c>
      <c r="CQ70">
        <v>0</v>
      </c>
      <c r="CR70">
        <v>1.93548387096774</v>
      </c>
      <c r="CS70">
        <v>0</v>
      </c>
      <c r="CT70">
        <v>174.78064516129001</v>
      </c>
      <c r="CU70">
        <v>-1.0806451612903201</v>
      </c>
      <c r="CV70">
        <v>39.133000000000003</v>
      </c>
      <c r="CW70">
        <v>44.302193548387102</v>
      </c>
      <c r="CX70">
        <v>41.667096774193503</v>
      </c>
      <c r="CY70">
        <v>42.965451612903202</v>
      </c>
      <c r="CZ70">
        <v>40.262</v>
      </c>
      <c r="DA70">
        <v>0</v>
      </c>
      <c r="DB70">
        <v>0</v>
      </c>
      <c r="DC70">
        <v>0</v>
      </c>
      <c r="DD70">
        <v>1581696435.8</v>
      </c>
      <c r="DE70">
        <v>2</v>
      </c>
      <c r="DF70">
        <v>1.5658119445785601</v>
      </c>
      <c r="DG70">
        <v>-125.747008691473</v>
      </c>
      <c r="DH70">
        <v>173.45</v>
      </c>
      <c r="DI70">
        <v>15</v>
      </c>
      <c r="DJ70">
        <v>100</v>
      </c>
      <c r="DK70">
        <v>100</v>
      </c>
      <c r="DL70">
        <v>2.73</v>
      </c>
      <c r="DM70">
        <v>0.46500000000000002</v>
      </c>
      <c r="DN70">
        <v>2</v>
      </c>
      <c r="DO70">
        <v>344.68400000000003</v>
      </c>
      <c r="DP70">
        <v>682.56100000000004</v>
      </c>
      <c r="DQ70">
        <v>31.0548</v>
      </c>
      <c r="DR70">
        <v>31.376999999999999</v>
      </c>
      <c r="DS70">
        <v>30.000399999999999</v>
      </c>
      <c r="DT70">
        <v>31.2714</v>
      </c>
      <c r="DU70">
        <v>31.271899999999999</v>
      </c>
      <c r="DV70">
        <v>20.970300000000002</v>
      </c>
      <c r="DW70">
        <v>21.83</v>
      </c>
      <c r="DX70">
        <v>100</v>
      </c>
      <c r="DY70">
        <v>31.046099999999999</v>
      </c>
      <c r="DZ70">
        <v>400</v>
      </c>
      <c r="EA70">
        <v>31.537700000000001</v>
      </c>
      <c r="EB70">
        <v>100.03400000000001</v>
      </c>
      <c r="EC70">
        <v>100.55200000000001</v>
      </c>
    </row>
    <row r="71" spans="1:133" x14ac:dyDescent="0.35">
      <c r="A71">
        <v>55</v>
      </c>
      <c r="B71">
        <v>1581696441</v>
      </c>
      <c r="C71">
        <v>317</v>
      </c>
      <c r="D71" t="s">
        <v>351</v>
      </c>
      <c r="E71" t="s">
        <v>352</v>
      </c>
      <c r="F71" t="s">
        <v>232</v>
      </c>
      <c r="G71" t="s">
        <v>233</v>
      </c>
      <c r="H71" t="s">
        <v>234</v>
      </c>
      <c r="I71" t="s">
        <v>235</v>
      </c>
      <c r="J71" t="s">
        <v>236</v>
      </c>
      <c r="K71" t="s">
        <v>237</v>
      </c>
      <c r="L71" t="s">
        <v>238</v>
      </c>
      <c r="M71" t="s">
        <v>239</v>
      </c>
      <c r="N71">
        <v>1581696432.37097</v>
      </c>
      <c r="O71">
        <f t="shared" si="0"/>
        <v>1.0107186990918322E-3</v>
      </c>
      <c r="P71">
        <f t="shared" si="1"/>
        <v>-0.63625698182716051</v>
      </c>
      <c r="Q71">
        <f t="shared" si="2"/>
        <v>400.38977419354802</v>
      </c>
      <c r="R71">
        <f t="shared" si="3"/>
        <v>404.91023948052072</v>
      </c>
      <c r="S71">
        <f t="shared" si="4"/>
        <v>40.393182574144994</v>
      </c>
      <c r="T71">
        <f t="shared" si="5"/>
        <v>39.942228357993201</v>
      </c>
      <c r="U71">
        <f t="shared" si="6"/>
        <v>8.2569766421634813E-2</v>
      </c>
      <c r="V71">
        <f t="shared" si="7"/>
        <v>2.2526426776828914</v>
      </c>
      <c r="W71">
        <f t="shared" si="8"/>
        <v>8.0924487711946408E-2</v>
      </c>
      <c r="X71">
        <f t="shared" si="9"/>
        <v>5.0722896023180294E-2</v>
      </c>
      <c r="Y71">
        <f t="shared" si="10"/>
        <v>0</v>
      </c>
      <c r="Z71">
        <f t="shared" si="11"/>
        <v>31.142517607352126</v>
      </c>
      <c r="AA71">
        <f t="shared" si="12"/>
        <v>31.006416129032299</v>
      </c>
      <c r="AB71">
        <f t="shared" si="13"/>
        <v>4.5130289795502172</v>
      </c>
      <c r="AC71">
        <f t="shared" si="14"/>
        <v>71.537251664720685</v>
      </c>
      <c r="AD71">
        <f t="shared" si="15"/>
        <v>3.3159724849028338</v>
      </c>
      <c r="AE71">
        <f t="shared" si="16"/>
        <v>4.6353087485720943</v>
      </c>
      <c r="AF71">
        <f t="shared" si="17"/>
        <v>1.1970564946473834</v>
      </c>
      <c r="AG71">
        <f t="shared" si="18"/>
        <v>-44.572694629949801</v>
      </c>
      <c r="AH71">
        <f t="shared" si="19"/>
        <v>57.043643785908557</v>
      </c>
      <c r="AI71">
        <f t="shared" si="20"/>
        <v>5.7000779922221421</v>
      </c>
      <c r="AJ71">
        <f t="shared" si="21"/>
        <v>18.171027148180897</v>
      </c>
      <c r="AK71">
        <v>-4.1254929834802598E-2</v>
      </c>
      <c r="AL71">
        <v>4.6312272869917501E-2</v>
      </c>
      <c r="AM71">
        <v>3.4599465145162802</v>
      </c>
      <c r="AN71">
        <v>0</v>
      </c>
      <c r="AO71">
        <v>0</v>
      </c>
      <c r="AP71">
        <f t="shared" si="22"/>
        <v>1</v>
      </c>
      <c r="AQ71">
        <f t="shared" si="23"/>
        <v>0</v>
      </c>
      <c r="AR71">
        <f t="shared" si="24"/>
        <v>51834.698740174834</v>
      </c>
      <c r="AS71" t="s">
        <v>240</v>
      </c>
      <c r="AT71">
        <v>0</v>
      </c>
      <c r="AU71">
        <v>0</v>
      </c>
      <c r="AV71">
        <f t="shared" si="25"/>
        <v>0</v>
      </c>
      <c r="AW71" t="e">
        <f t="shared" si="26"/>
        <v>#DIV/0!</v>
      </c>
      <c r="AX71">
        <v>0</v>
      </c>
      <c r="AY71" t="s">
        <v>240</v>
      </c>
      <c r="AZ71">
        <v>0</v>
      </c>
      <c r="BA71">
        <v>0</v>
      </c>
      <c r="BB71" t="e">
        <f t="shared" si="27"/>
        <v>#DIV/0!</v>
      </c>
      <c r="BC71">
        <v>0.5</v>
      </c>
      <c r="BD71">
        <f t="shared" si="28"/>
        <v>0</v>
      </c>
      <c r="BE71">
        <f t="shared" si="29"/>
        <v>-0.63625698182716051</v>
      </c>
      <c r="BF71" t="e">
        <f t="shared" si="30"/>
        <v>#DIV/0!</v>
      </c>
      <c r="BG71" t="e">
        <f t="shared" si="31"/>
        <v>#DIV/0!</v>
      </c>
      <c r="BH71" t="e">
        <f t="shared" si="32"/>
        <v>#DIV/0!</v>
      </c>
      <c r="BI71" t="e">
        <f t="shared" si="33"/>
        <v>#DIV/0!</v>
      </c>
      <c r="BJ71" t="s">
        <v>240</v>
      </c>
      <c r="BK71">
        <v>0</v>
      </c>
      <c r="BL71">
        <f t="shared" si="34"/>
        <v>0</v>
      </c>
      <c r="BM71" t="e">
        <f t="shared" si="35"/>
        <v>#DIV/0!</v>
      </c>
      <c r="BN71" t="e">
        <f t="shared" si="36"/>
        <v>#DIV/0!</v>
      </c>
      <c r="BO71" t="e">
        <f t="shared" si="37"/>
        <v>#DIV/0!</v>
      </c>
      <c r="BP71" t="e">
        <f t="shared" si="38"/>
        <v>#DIV/0!</v>
      </c>
      <c r="BQ71">
        <f t="shared" si="39"/>
        <v>0</v>
      </c>
      <c r="BR71">
        <f t="shared" si="40"/>
        <v>0</v>
      </c>
      <c r="BS71">
        <f t="shared" si="41"/>
        <v>0</v>
      </c>
      <c r="BT71">
        <f t="shared" si="42"/>
        <v>0</v>
      </c>
      <c r="BU71">
        <v>6</v>
      </c>
      <c r="BV71">
        <v>0.5</v>
      </c>
      <c r="BW71" t="s">
        <v>241</v>
      </c>
      <c r="BX71">
        <v>1581696432.37097</v>
      </c>
      <c r="BY71">
        <v>400.38977419354802</v>
      </c>
      <c r="BZ71">
        <v>399.99280645161298</v>
      </c>
      <c r="CA71">
        <v>33.240045161290297</v>
      </c>
      <c r="CB71">
        <v>31.565058064516101</v>
      </c>
      <c r="CC71">
        <v>350.01667741935501</v>
      </c>
      <c r="CD71">
        <v>99.558380645161293</v>
      </c>
      <c r="CE71">
        <v>0.19998216129032301</v>
      </c>
      <c r="CF71">
        <v>31.476125806451599</v>
      </c>
      <c r="CG71">
        <v>31.006416129032299</v>
      </c>
      <c r="CH71">
        <v>999.9</v>
      </c>
      <c r="CI71">
        <v>0</v>
      </c>
      <c r="CJ71">
        <v>0</v>
      </c>
      <c r="CK71">
        <v>9992.9577419354791</v>
      </c>
      <c r="CL71">
        <v>0</v>
      </c>
      <c r="CM71">
        <v>3.1365267741935501</v>
      </c>
      <c r="CN71">
        <v>0</v>
      </c>
      <c r="CO71">
        <v>0</v>
      </c>
      <c r="CP71">
        <v>0</v>
      </c>
      <c r="CQ71">
        <v>0</v>
      </c>
      <c r="CR71">
        <v>2.99677419354839</v>
      </c>
      <c r="CS71">
        <v>0</v>
      </c>
      <c r="CT71">
        <v>169.36451612903201</v>
      </c>
      <c r="CU71">
        <v>-1.25806451612903</v>
      </c>
      <c r="CV71">
        <v>39.137</v>
      </c>
      <c r="CW71">
        <v>44.314193548387102</v>
      </c>
      <c r="CX71">
        <v>41.675193548387099</v>
      </c>
      <c r="CY71">
        <v>42.981709677419403</v>
      </c>
      <c r="CZ71">
        <v>40.268000000000001</v>
      </c>
      <c r="DA71">
        <v>0</v>
      </c>
      <c r="DB71">
        <v>0</v>
      </c>
      <c r="DC71">
        <v>0</v>
      </c>
      <c r="DD71">
        <v>1581696441.2</v>
      </c>
      <c r="DE71">
        <v>3.18461538461538</v>
      </c>
      <c r="DF71">
        <v>7.2136749442573604</v>
      </c>
      <c r="DG71">
        <v>-34.280341583168699</v>
      </c>
      <c r="DH71">
        <v>165.44230769230799</v>
      </c>
      <c r="DI71">
        <v>15</v>
      </c>
      <c r="DJ71">
        <v>100</v>
      </c>
      <c r="DK71">
        <v>100</v>
      </c>
      <c r="DL71">
        <v>2.73</v>
      </c>
      <c r="DM71">
        <v>0.46500000000000002</v>
      </c>
      <c r="DN71">
        <v>2</v>
      </c>
      <c r="DO71">
        <v>344.63799999999998</v>
      </c>
      <c r="DP71">
        <v>682.625</v>
      </c>
      <c r="DQ71">
        <v>31.045500000000001</v>
      </c>
      <c r="DR71">
        <v>31.3811</v>
      </c>
      <c r="DS71">
        <v>30.000299999999999</v>
      </c>
      <c r="DT71">
        <v>31.274100000000001</v>
      </c>
      <c r="DU71">
        <v>31.275300000000001</v>
      </c>
      <c r="DV71">
        <v>20.973800000000001</v>
      </c>
      <c r="DW71">
        <v>21.83</v>
      </c>
      <c r="DX71">
        <v>100</v>
      </c>
      <c r="DY71">
        <v>31.0382</v>
      </c>
      <c r="DZ71">
        <v>400</v>
      </c>
      <c r="EA71">
        <v>31.538599999999999</v>
      </c>
      <c r="EB71">
        <v>100.036</v>
      </c>
      <c r="EC71">
        <v>100.551</v>
      </c>
    </row>
    <row r="72" spans="1:133" x14ac:dyDescent="0.35">
      <c r="A72">
        <v>56</v>
      </c>
      <c r="B72">
        <v>1581696446</v>
      </c>
      <c r="C72">
        <v>322</v>
      </c>
      <c r="D72" t="s">
        <v>353</v>
      </c>
      <c r="E72" t="s">
        <v>354</v>
      </c>
      <c r="F72" t="s">
        <v>232</v>
      </c>
      <c r="G72" t="s">
        <v>233</v>
      </c>
      <c r="H72" t="s">
        <v>234</v>
      </c>
      <c r="I72" t="s">
        <v>235</v>
      </c>
      <c r="J72" t="s">
        <v>236</v>
      </c>
      <c r="K72" t="s">
        <v>237</v>
      </c>
      <c r="L72" t="s">
        <v>238</v>
      </c>
      <c r="M72" t="s">
        <v>239</v>
      </c>
      <c r="N72">
        <v>1581696437.37097</v>
      </c>
      <c r="O72">
        <f t="shared" si="0"/>
        <v>1.0075885362523689E-3</v>
      </c>
      <c r="P72">
        <f t="shared" si="1"/>
        <v>-0.6344118118523222</v>
      </c>
      <c r="Q72">
        <f t="shared" si="2"/>
        <v>400.39709677419398</v>
      </c>
      <c r="R72">
        <f t="shared" si="3"/>
        <v>404.92166233127438</v>
      </c>
      <c r="S72">
        <f t="shared" si="4"/>
        <v>40.394070969232189</v>
      </c>
      <c r="T72">
        <f t="shared" si="5"/>
        <v>39.942710522953753</v>
      </c>
      <c r="U72">
        <f t="shared" si="6"/>
        <v>8.2275925667681785E-2</v>
      </c>
      <c r="V72">
        <f t="shared" si="7"/>
        <v>2.2529760704112611</v>
      </c>
      <c r="W72">
        <f t="shared" si="8"/>
        <v>8.0642447950288298E-2</v>
      </c>
      <c r="X72">
        <f t="shared" si="9"/>
        <v>5.0545590314768088E-2</v>
      </c>
      <c r="Y72">
        <f t="shared" si="10"/>
        <v>0</v>
      </c>
      <c r="Z72">
        <f t="shared" si="11"/>
        <v>31.142501640832087</v>
      </c>
      <c r="AA72">
        <f t="shared" si="12"/>
        <v>31.0062322580645</v>
      </c>
      <c r="AB72">
        <f t="shared" si="13"/>
        <v>4.5129816679687691</v>
      </c>
      <c r="AC72">
        <f t="shared" si="14"/>
        <v>71.530705846063057</v>
      </c>
      <c r="AD72">
        <f t="shared" si="15"/>
        <v>3.3154630567024741</v>
      </c>
      <c r="AE72">
        <f t="shared" si="16"/>
        <v>4.6350207473661493</v>
      </c>
      <c r="AF72">
        <f t="shared" si="17"/>
        <v>1.197518611266295</v>
      </c>
      <c r="AG72">
        <f t="shared" si="18"/>
        <v>-44.434654448729468</v>
      </c>
      <c r="AH72">
        <f t="shared" si="19"/>
        <v>56.941594641675749</v>
      </c>
      <c r="AI72">
        <f t="shared" si="20"/>
        <v>5.6890029212680853</v>
      </c>
      <c r="AJ72">
        <f t="shared" si="21"/>
        <v>18.195943114214366</v>
      </c>
      <c r="AK72">
        <v>-4.12639153981278E-2</v>
      </c>
      <c r="AL72">
        <v>4.6322359951928703E-2</v>
      </c>
      <c r="AM72">
        <v>3.46054286503229</v>
      </c>
      <c r="AN72">
        <v>0</v>
      </c>
      <c r="AO72">
        <v>0</v>
      </c>
      <c r="AP72">
        <f t="shared" si="22"/>
        <v>1</v>
      </c>
      <c r="AQ72">
        <f t="shared" si="23"/>
        <v>0</v>
      </c>
      <c r="AR72">
        <f t="shared" si="24"/>
        <v>51845.70154939279</v>
      </c>
      <c r="AS72" t="s">
        <v>240</v>
      </c>
      <c r="AT72">
        <v>0</v>
      </c>
      <c r="AU72">
        <v>0</v>
      </c>
      <c r="AV72">
        <f t="shared" si="25"/>
        <v>0</v>
      </c>
      <c r="AW72" t="e">
        <f t="shared" si="26"/>
        <v>#DIV/0!</v>
      </c>
      <c r="AX72">
        <v>0</v>
      </c>
      <c r="AY72" t="s">
        <v>240</v>
      </c>
      <c r="AZ72">
        <v>0</v>
      </c>
      <c r="BA72">
        <v>0</v>
      </c>
      <c r="BB72" t="e">
        <f t="shared" si="27"/>
        <v>#DIV/0!</v>
      </c>
      <c r="BC72">
        <v>0.5</v>
      </c>
      <c r="BD72">
        <f t="shared" si="28"/>
        <v>0</v>
      </c>
      <c r="BE72">
        <f t="shared" si="29"/>
        <v>-0.6344118118523222</v>
      </c>
      <c r="BF72" t="e">
        <f t="shared" si="30"/>
        <v>#DIV/0!</v>
      </c>
      <c r="BG72" t="e">
        <f t="shared" si="31"/>
        <v>#DIV/0!</v>
      </c>
      <c r="BH72" t="e">
        <f t="shared" si="32"/>
        <v>#DIV/0!</v>
      </c>
      <c r="BI72" t="e">
        <f t="shared" si="33"/>
        <v>#DIV/0!</v>
      </c>
      <c r="BJ72" t="s">
        <v>240</v>
      </c>
      <c r="BK72">
        <v>0</v>
      </c>
      <c r="BL72">
        <f t="shared" si="34"/>
        <v>0</v>
      </c>
      <c r="BM72" t="e">
        <f t="shared" si="35"/>
        <v>#DIV/0!</v>
      </c>
      <c r="BN72" t="e">
        <f t="shared" si="36"/>
        <v>#DIV/0!</v>
      </c>
      <c r="BO72" t="e">
        <f t="shared" si="37"/>
        <v>#DIV/0!</v>
      </c>
      <c r="BP72" t="e">
        <f t="shared" si="38"/>
        <v>#DIV/0!</v>
      </c>
      <c r="BQ72">
        <f t="shared" si="39"/>
        <v>0</v>
      </c>
      <c r="BR72">
        <f t="shared" si="40"/>
        <v>0</v>
      </c>
      <c r="BS72">
        <f t="shared" si="41"/>
        <v>0</v>
      </c>
      <c r="BT72">
        <f t="shared" si="42"/>
        <v>0</v>
      </c>
      <c r="BU72">
        <v>6</v>
      </c>
      <c r="BV72">
        <v>0.5</v>
      </c>
      <c r="BW72" t="s">
        <v>241</v>
      </c>
      <c r="BX72">
        <v>1581696437.37097</v>
      </c>
      <c r="BY72">
        <v>400.39709677419398</v>
      </c>
      <c r="BZ72">
        <v>400.00116129032301</v>
      </c>
      <c r="CA72">
        <v>33.235145161290298</v>
      </c>
      <c r="CB72">
        <v>31.565358064516101</v>
      </c>
      <c r="CC72">
        <v>350.02109677419401</v>
      </c>
      <c r="CD72">
        <v>99.557748387096794</v>
      </c>
      <c r="CE72">
        <v>0.19999422580645199</v>
      </c>
      <c r="CF72">
        <v>31.475032258064498</v>
      </c>
      <c r="CG72">
        <v>31.0062322580645</v>
      </c>
      <c r="CH72">
        <v>999.9</v>
      </c>
      <c r="CI72">
        <v>0</v>
      </c>
      <c r="CJ72">
        <v>0</v>
      </c>
      <c r="CK72">
        <v>9995.1977419354807</v>
      </c>
      <c r="CL72">
        <v>0</v>
      </c>
      <c r="CM72">
        <v>3.1267545161290302</v>
      </c>
      <c r="CN72">
        <v>0</v>
      </c>
      <c r="CO72">
        <v>0</v>
      </c>
      <c r="CP72">
        <v>0</v>
      </c>
      <c r="CQ72">
        <v>0</v>
      </c>
      <c r="CR72">
        <v>2.0290322580645199</v>
      </c>
      <c r="CS72">
        <v>0</v>
      </c>
      <c r="CT72">
        <v>167.45161290322599</v>
      </c>
      <c r="CU72">
        <v>-1.56774193548387</v>
      </c>
      <c r="CV72">
        <v>39.133000000000003</v>
      </c>
      <c r="CW72">
        <v>44.314129032258002</v>
      </c>
      <c r="CX72">
        <v>41.6489677419355</v>
      </c>
      <c r="CY72">
        <v>42.981709677419403</v>
      </c>
      <c r="CZ72">
        <v>40.276000000000003</v>
      </c>
      <c r="DA72">
        <v>0</v>
      </c>
      <c r="DB72">
        <v>0</v>
      </c>
      <c r="DC72">
        <v>0</v>
      </c>
      <c r="DD72">
        <v>1581696446</v>
      </c>
      <c r="DE72">
        <v>1.65</v>
      </c>
      <c r="DF72">
        <v>-3.9487180466693199</v>
      </c>
      <c r="DG72">
        <v>82.105982921448003</v>
      </c>
      <c r="DH72">
        <v>166.91538461538499</v>
      </c>
      <c r="DI72">
        <v>15</v>
      </c>
      <c r="DJ72">
        <v>100</v>
      </c>
      <c r="DK72">
        <v>100</v>
      </c>
      <c r="DL72">
        <v>2.73</v>
      </c>
      <c r="DM72">
        <v>0.46500000000000002</v>
      </c>
      <c r="DN72">
        <v>2</v>
      </c>
      <c r="DO72">
        <v>344.70400000000001</v>
      </c>
      <c r="DP72">
        <v>682.51800000000003</v>
      </c>
      <c r="DQ72">
        <v>31.037099999999999</v>
      </c>
      <c r="DR72">
        <v>31.384499999999999</v>
      </c>
      <c r="DS72">
        <v>30.000399999999999</v>
      </c>
      <c r="DT72">
        <v>31.2776</v>
      </c>
      <c r="DU72">
        <v>31.278099999999998</v>
      </c>
      <c r="DV72">
        <v>20.968900000000001</v>
      </c>
      <c r="DW72">
        <v>21.83</v>
      </c>
      <c r="DX72">
        <v>100</v>
      </c>
      <c r="DY72">
        <v>31.034600000000001</v>
      </c>
      <c r="DZ72">
        <v>400</v>
      </c>
      <c r="EA72">
        <v>31.551200000000001</v>
      </c>
      <c r="EB72">
        <v>100.036</v>
      </c>
      <c r="EC72">
        <v>100.55</v>
      </c>
    </row>
    <row r="73" spans="1:133" x14ac:dyDescent="0.35">
      <c r="A73">
        <v>57</v>
      </c>
      <c r="B73">
        <v>1581696451</v>
      </c>
      <c r="C73">
        <v>327</v>
      </c>
      <c r="D73" t="s">
        <v>355</v>
      </c>
      <c r="E73" t="s">
        <v>356</v>
      </c>
      <c r="F73" t="s">
        <v>232</v>
      </c>
      <c r="G73" t="s">
        <v>233</v>
      </c>
      <c r="H73" t="s">
        <v>234</v>
      </c>
      <c r="I73" t="s">
        <v>235</v>
      </c>
      <c r="J73" t="s">
        <v>236</v>
      </c>
      <c r="K73" t="s">
        <v>237</v>
      </c>
      <c r="L73" t="s">
        <v>238</v>
      </c>
      <c r="M73" t="s">
        <v>239</v>
      </c>
      <c r="N73">
        <v>1581696442.37097</v>
      </c>
      <c r="O73">
        <f t="shared" si="0"/>
        <v>1.0036946419940734E-3</v>
      </c>
      <c r="P73">
        <f t="shared" si="1"/>
        <v>-0.61637028798646931</v>
      </c>
      <c r="Q73">
        <f t="shared" si="2"/>
        <v>400.39970967741903</v>
      </c>
      <c r="R73">
        <f t="shared" si="3"/>
        <v>404.61874358484005</v>
      </c>
      <c r="S73">
        <f t="shared" si="4"/>
        <v>40.363559978697786</v>
      </c>
      <c r="T73">
        <f t="shared" si="5"/>
        <v>39.942681730039382</v>
      </c>
      <c r="U73">
        <f t="shared" si="6"/>
        <v>8.1931079201180063E-2</v>
      </c>
      <c r="V73">
        <f t="shared" si="7"/>
        <v>2.2523723370199935</v>
      </c>
      <c r="W73">
        <f t="shared" si="8"/>
        <v>8.0310695469594962E-2</v>
      </c>
      <c r="X73">
        <f t="shared" si="9"/>
        <v>5.0337100512531097E-2</v>
      </c>
      <c r="Y73">
        <f t="shared" si="10"/>
        <v>0</v>
      </c>
      <c r="Z73">
        <f t="shared" si="11"/>
        <v>31.141889354895433</v>
      </c>
      <c r="AA73">
        <f t="shared" si="12"/>
        <v>31.0051064516129</v>
      </c>
      <c r="AB73">
        <f t="shared" si="13"/>
        <v>4.5126919977062272</v>
      </c>
      <c r="AC73">
        <f t="shared" si="14"/>
        <v>71.525445903608599</v>
      </c>
      <c r="AD73">
        <f t="shared" si="15"/>
        <v>3.3148771736300744</v>
      </c>
      <c r="AE73">
        <f t="shared" si="16"/>
        <v>4.634542478906563</v>
      </c>
      <c r="AF73">
        <f t="shared" si="17"/>
        <v>1.1978148240761528</v>
      </c>
      <c r="AG73">
        <f t="shared" si="18"/>
        <v>-44.262933711938636</v>
      </c>
      <c r="AH73">
        <f t="shared" si="19"/>
        <v>56.842510116629818</v>
      </c>
      <c r="AI73">
        <f t="shared" si="20"/>
        <v>5.6805432825604703</v>
      </c>
      <c r="AJ73">
        <f t="shared" si="21"/>
        <v>18.260119687251652</v>
      </c>
      <c r="AK73">
        <v>-4.1247644529386597E-2</v>
      </c>
      <c r="AL73">
        <v>4.6304094476360198E-2</v>
      </c>
      <c r="AM73">
        <v>3.4594629732197499</v>
      </c>
      <c r="AN73">
        <v>0</v>
      </c>
      <c r="AO73">
        <v>0</v>
      </c>
      <c r="AP73">
        <f t="shared" si="22"/>
        <v>1</v>
      </c>
      <c r="AQ73">
        <f t="shared" si="23"/>
        <v>0</v>
      </c>
      <c r="AR73">
        <f t="shared" si="24"/>
        <v>51826.383870022168</v>
      </c>
      <c r="AS73" t="s">
        <v>240</v>
      </c>
      <c r="AT73">
        <v>0</v>
      </c>
      <c r="AU73">
        <v>0</v>
      </c>
      <c r="AV73">
        <f t="shared" si="25"/>
        <v>0</v>
      </c>
      <c r="AW73" t="e">
        <f t="shared" si="26"/>
        <v>#DIV/0!</v>
      </c>
      <c r="AX73">
        <v>0</v>
      </c>
      <c r="AY73" t="s">
        <v>240</v>
      </c>
      <c r="AZ73">
        <v>0</v>
      </c>
      <c r="BA73">
        <v>0</v>
      </c>
      <c r="BB73" t="e">
        <f t="shared" si="27"/>
        <v>#DIV/0!</v>
      </c>
      <c r="BC73">
        <v>0.5</v>
      </c>
      <c r="BD73">
        <f t="shared" si="28"/>
        <v>0</v>
      </c>
      <c r="BE73">
        <f t="shared" si="29"/>
        <v>-0.61637028798646931</v>
      </c>
      <c r="BF73" t="e">
        <f t="shared" si="30"/>
        <v>#DIV/0!</v>
      </c>
      <c r="BG73" t="e">
        <f t="shared" si="31"/>
        <v>#DIV/0!</v>
      </c>
      <c r="BH73" t="e">
        <f t="shared" si="32"/>
        <v>#DIV/0!</v>
      </c>
      <c r="BI73" t="e">
        <f t="shared" si="33"/>
        <v>#DIV/0!</v>
      </c>
      <c r="BJ73" t="s">
        <v>240</v>
      </c>
      <c r="BK73">
        <v>0</v>
      </c>
      <c r="BL73">
        <f t="shared" si="34"/>
        <v>0</v>
      </c>
      <c r="BM73" t="e">
        <f t="shared" si="35"/>
        <v>#DIV/0!</v>
      </c>
      <c r="BN73" t="e">
        <f t="shared" si="36"/>
        <v>#DIV/0!</v>
      </c>
      <c r="BO73" t="e">
        <f t="shared" si="37"/>
        <v>#DIV/0!</v>
      </c>
      <c r="BP73" t="e">
        <f t="shared" si="38"/>
        <v>#DIV/0!</v>
      </c>
      <c r="BQ73">
        <f t="shared" si="39"/>
        <v>0</v>
      </c>
      <c r="BR73">
        <f t="shared" si="40"/>
        <v>0</v>
      </c>
      <c r="BS73">
        <f t="shared" si="41"/>
        <v>0</v>
      </c>
      <c r="BT73">
        <f t="shared" si="42"/>
        <v>0</v>
      </c>
      <c r="BU73">
        <v>6</v>
      </c>
      <c r="BV73">
        <v>0.5</v>
      </c>
      <c r="BW73" t="s">
        <v>241</v>
      </c>
      <c r="BX73">
        <v>1581696442.37097</v>
      </c>
      <c r="BY73">
        <v>400.39970967741903</v>
      </c>
      <c r="BZ73">
        <v>400.03203225806499</v>
      </c>
      <c r="CA73">
        <v>33.229512903225803</v>
      </c>
      <c r="CB73">
        <v>31.566167741935502</v>
      </c>
      <c r="CC73">
        <v>350.020806451613</v>
      </c>
      <c r="CD73">
        <v>99.557016129032206</v>
      </c>
      <c r="CE73">
        <v>0.20000358064516099</v>
      </c>
      <c r="CF73">
        <v>31.473216129032298</v>
      </c>
      <c r="CG73">
        <v>31.0051064516129</v>
      </c>
      <c r="CH73">
        <v>999.9</v>
      </c>
      <c r="CI73">
        <v>0</v>
      </c>
      <c r="CJ73">
        <v>0</v>
      </c>
      <c r="CK73">
        <v>9991.33</v>
      </c>
      <c r="CL73">
        <v>0</v>
      </c>
      <c r="CM73">
        <v>3.2083854838709698</v>
      </c>
      <c r="CN73">
        <v>0</v>
      </c>
      <c r="CO73">
        <v>0</v>
      </c>
      <c r="CP73">
        <v>0</v>
      </c>
      <c r="CQ73">
        <v>0</v>
      </c>
      <c r="CR73">
        <v>2.37096774193548</v>
      </c>
      <c r="CS73">
        <v>0</v>
      </c>
      <c r="CT73">
        <v>170.62580645161299</v>
      </c>
      <c r="CU73">
        <v>-1.48064516129032</v>
      </c>
      <c r="CV73">
        <v>39.133000000000003</v>
      </c>
      <c r="CW73">
        <v>44.310032258064503</v>
      </c>
      <c r="CX73">
        <v>41.661032258064502</v>
      </c>
      <c r="CY73">
        <v>42.991870967741903</v>
      </c>
      <c r="CZ73">
        <v>40.28</v>
      </c>
      <c r="DA73">
        <v>0</v>
      </c>
      <c r="DB73">
        <v>0</v>
      </c>
      <c r="DC73">
        <v>0</v>
      </c>
      <c r="DD73">
        <v>1581696450.8</v>
      </c>
      <c r="DE73">
        <v>2.0230769230769199</v>
      </c>
      <c r="DF73">
        <v>-12.1162395836306</v>
      </c>
      <c r="DG73">
        <v>87.415384741479897</v>
      </c>
      <c r="DH73">
        <v>172.85</v>
      </c>
      <c r="DI73">
        <v>15</v>
      </c>
      <c r="DJ73">
        <v>100</v>
      </c>
      <c r="DK73">
        <v>100</v>
      </c>
      <c r="DL73">
        <v>2.73</v>
      </c>
      <c r="DM73">
        <v>0.46500000000000002</v>
      </c>
      <c r="DN73">
        <v>2</v>
      </c>
      <c r="DO73">
        <v>344.66199999999998</v>
      </c>
      <c r="DP73">
        <v>682.55899999999997</v>
      </c>
      <c r="DQ73">
        <v>31.032599999999999</v>
      </c>
      <c r="DR73">
        <v>31.3887</v>
      </c>
      <c r="DS73">
        <v>30.000299999999999</v>
      </c>
      <c r="DT73">
        <v>31.280999999999999</v>
      </c>
      <c r="DU73">
        <v>31.281500000000001</v>
      </c>
      <c r="DV73">
        <v>20.9711</v>
      </c>
      <c r="DW73">
        <v>21.83</v>
      </c>
      <c r="DX73">
        <v>100</v>
      </c>
      <c r="DY73">
        <v>31.031099999999999</v>
      </c>
      <c r="DZ73">
        <v>400</v>
      </c>
      <c r="EA73">
        <v>31.5623</v>
      </c>
      <c r="EB73">
        <v>100.036</v>
      </c>
      <c r="EC73">
        <v>100.54900000000001</v>
      </c>
    </row>
    <row r="74" spans="1:133" x14ac:dyDescent="0.35">
      <c r="A74">
        <v>58</v>
      </c>
      <c r="B74">
        <v>1581696456</v>
      </c>
      <c r="C74">
        <v>332</v>
      </c>
      <c r="D74" t="s">
        <v>357</v>
      </c>
      <c r="E74" t="s">
        <v>358</v>
      </c>
      <c r="F74" t="s">
        <v>232</v>
      </c>
      <c r="G74" t="s">
        <v>233</v>
      </c>
      <c r="H74" t="s">
        <v>234</v>
      </c>
      <c r="I74" t="s">
        <v>235</v>
      </c>
      <c r="J74" t="s">
        <v>236</v>
      </c>
      <c r="K74" t="s">
        <v>237</v>
      </c>
      <c r="L74" t="s">
        <v>238</v>
      </c>
      <c r="M74" t="s">
        <v>239</v>
      </c>
      <c r="N74">
        <v>1581696447.37097</v>
      </c>
      <c r="O74">
        <f t="shared" si="0"/>
        <v>1.0001350960384379E-3</v>
      </c>
      <c r="P74">
        <f t="shared" si="1"/>
        <v>-0.64473732243641091</v>
      </c>
      <c r="Q74">
        <f t="shared" si="2"/>
        <v>400.40741935483902</v>
      </c>
      <c r="R74">
        <f t="shared" si="3"/>
        <v>405.22840885186514</v>
      </c>
      <c r="S74">
        <f t="shared" si="4"/>
        <v>40.42399758477125</v>
      </c>
      <c r="T74">
        <f t="shared" si="5"/>
        <v>39.943074570671236</v>
      </c>
      <c r="U74">
        <f t="shared" si="6"/>
        <v>8.1652917496166294E-2</v>
      </c>
      <c r="V74">
        <f t="shared" si="7"/>
        <v>2.2525507845685491</v>
      </c>
      <c r="W74">
        <f t="shared" si="8"/>
        <v>8.0043526043613755E-2</v>
      </c>
      <c r="X74">
        <f t="shared" si="9"/>
        <v>5.0169159127570001E-2</v>
      </c>
      <c r="Y74">
        <f t="shared" si="10"/>
        <v>0</v>
      </c>
      <c r="Z74">
        <f t="shared" si="11"/>
        <v>31.141836176495634</v>
      </c>
      <c r="AA74">
        <f t="shared" si="12"/>
        <v>31.002122580645199</v>
      </c>
      <c r="AB74">
        <f t="shared" si="13"/>
        <v>4.5119243253528172</v>
      </c>
      <c r="AC74">
        <f t="shared" si="14"/>
        <v>71.519748656605742</v>
      </c>
      <c r="AD74">
        <f t="shared" si="15"/>
        <v>3.3143774168248044</v>
      </c>
      <c r="AE74">
        <f t="shared" si="16"/>
        <v>4.6342128979485446</v>
      </c>
      <c r="AF74">
        <f t="shared" si="17"/>
        <v>1.1975469085280128</v>
      </c>
      <c r="AG74">
        <f t="shared" si="18"/>
        <v>-44.105957735295114</v>
      </c>
      <c r="AH74">
        <f t="shared" si="19"/>
        <v>57.057378133255916</v>
      </c>
      <c r="AI74">
        <f t="shared" si="20"/>
        <v>5.7014453177601272</v>
      </c>
      <c r="AJ74">
        <f t="shared" si="21"/>
        <v>18.652865715720928</v>
      </c>
      <c r="AK74">
        <v>-4.1252453354017803E-2</v>
      </c>
      <c r="AL74">
        <v>4.6309492803285002E-2</v>
      </c>
      <c r="AM74">
        <v>3.4597821484934799</v>
      </c>
      <c r="AN74">
        <v>0</v>
      </c>
      <c r="AO74">
        <v>0</v>
      </c>
      <c r="AP74">
        <f t="shared" si="22"/>
        <v>1</v>
      </c>
      <c r="AQ74">
        <f t="shared" si="23"/>
        <v>0</v>
      </c>
      <c r="AR74">
        <f t="shared" si="24"/>
        <v>51832.374421054774</v>
      </c>
      <c r="AS74" t="s">
        <v>240</v>
      </c>
      <c r="AT74">
        <v>0</v>
      </c>
      <c r="AU74">
        <v>0</v>
      </c>
      <c r="AV74">
        <f t="shared" si="25"/>
        <v>0</v>
      </c>
      <c r="AW74" t="e">
        <f t="shared" si="26"/>
        <v>#DIV/0!</v>
      </c>
      <c r="AX74">
        <v>0</v>
      </c>
      <c r="AY74" t="s">
        <v>240</v>
      </c>
      <c r="AZ74">
        <v>0</v>
      </c>
      <c r="BA74">
        <v>0</v>
      </c>
      <c r="BB74" t="e">
        <f t="shared" si="27"/>
        <v>#DIV/0!</v>
      </c>
      <c r="BC74">
        <v>0.5</v>
      </c>
      <c r="BD74">
        <f t="shared" si="28"/>
        <v>0</v>
      </c>
      <c r="BE74">
        <f t="shared" si="29"/>
        <v>-0.64473732243641091</v>
      </c>
      <c r="BF74" t="e">
        <f t="shared" si="30"/>
        <v>#DIV/0!</v>
      </c>
      <c r="BG74" t="e">
        <f t="shared" si="31"/>
        <v>#DIV/0!</v>
      </c>
      <c r="BH74" t="e">
        <f t="shared" si="32"/>
        <v>#DIV/0!</v>
      </c>
      <c r="BI74" t="e">
        <f t="shared" si="33"/>
        <v>#DIV/0!</v>
      </c>
      <c r="BJ74" t="s">
        <v>240</v>
      </c>
      <c r="BK74">
        <v>0</v>
      </c>
      <c r="BL74">
        <f t="shared" si="34"/>
        <v>0</v>
      </c>
      <c r="BM74" t="e">
        <f t="shared" si="35"/>
        <v>#DIV/0!</v>
      </c>
      <c r="BN74" t="e">
        <f t="shared" si="36"/>
        <v>#DIV/0!</v>
      </c>
      <c r="BO74" t="e">
        <f t="shared" si="37"/>
        <v>#DIV/0!</v>
      </c>
      <c r="BP74" t="e">
        <f t="shared" si="38"/>
        <v>#DIV/0!</v>
      </c>
      <c r="BQ74">
        <f t="shared" si="39"/>
        <v>0</v>
      </c>
      <c r="BR74">
        <f t="shared" si="40"/>
        <v>0</v>
      </c>
      <c r="BS74">
        <f t="shared" si="41"/>
        <v>0</v>
      </c>
      <c r="BT74">
        <f t="shared" si="42"/>
        <v>0</v>
      </c>
      <c r="BU74">
        <v>6</v>
      </c>
      <c r="BV74">
        <v>0.5</v>
      </c>
      <c r="BW74" t="s">
        <v>241</v>
      </c>
      <c r="BX74">
        <v>1581696447.37097</v>
      </c>
      <c r="BY74">
        <v>400.40741935483902</v>
      </c>
      <c r="BZ74">
        <v>399.98867741935499</v>
      </c>
      <c r="CA74">
        <v>33.224816129032298</v>
      </c>
      <c r="CB74">
        <v>31.567329032258101</v>
      </c>
      <c r="CC74">
        <v>350.01387096774198</v>
      </c>
      <c r="CD74">
        <v>99.556125806451604</v>
      </c>
      <c r="CE74">
        <v>0.199954225806452</v>
      </c>
      <c r="CF74">
        <v>31.471964516128999</v>
      </c>
      <c r="CG74">
        <v>31.002122580645199</v>
      </c>
      <c r="CH74">
        <v>999.9</v>
      </c>
      <c r="CI74">
        <v>0</v>
      </c>
      <c r="CJ74">
        <v>0</v>
      </c>
      <c r="CK74">
        <v>9992.5841935483895</v>
      </c>
      <c r="CL74">
        <v>0</v>
      </c>
      <c r="CM74">
        <v>3.31280258064516</v>
      </c>
      <c r="CN74">
        <v>0</v>
      </c>
      <c r="CO74">
        <v>0</v>
      </c>
      <c r="CP74">
        <v>0</v>
      </c>
      <c r="CQ74">
        <v>0</v>
      </c>
      <c r="CR74">
        <v>1.91290322580645</v>
      </c>
      <c r="CS74">
        <v>0</v>
      </c>
      <c r="CT74">
        <v>180.261290322581</v>
      </c>
      <c r="CU74">
        <v>-1.28387096774194</v>
      </c>
      <c r="CV74">
        <v>39.128999999999998</v>
      </c>
      <c r="CW74">
        <v>44.311999999999998</v>
      </c>
      <c r="CX74">
        <v>41.634838709677403</v>
      </c>
      <c r="CY74">
        <v>42.995935483871001</v>
      </c>
      <c r="CZ74">
        <v>40.283999999999999</v>
      </c>
      <c r="DA74">
        <v>0</v>
      </c>
      <c r="DB74">
        <v>0</v>
      </c>
      <c r="DC74">
        <v>0</v>
      </c>
      <c r="DD74">
        <v>1581696456.2</v>
      </c>
      <c r="DE74">
        <v>1.43461538461538</v>
      </c>
      <c r="DF74">
        <v>16.1470086290959</v>
      </c>
      <c r="DG74">
        <v>122.58461555351499</v>
      </c>
      <c r="DH74">
        <v>183.96153846153899</v>
      </c>
      <c r="DI74">
        <v>15</v>
      </c>
      <c r="DJ74">
        <v>100</v>
      </c>
      <c r="DK74">
        <v>100</v>
      </c>
      <c r="DL74">
        <v>2.73</v>
      </c>
      <c r="DM74">
        <v>0.46500000000000002</v>
      </c>
      <c r="DN74">
        <v>2</v>
      </c>
      <c r="DO74">
        <v>344.7</v>
      </c>
      <c r="DP74">
        <v>682.29</v>
      </c>
      <c r="DQ74">
        <v>31.029299999999999</v>
      </c>
      <c r="DR74">
        <v>31.392099999999999</v>
      </c>
      <c r="DS74">
        <v>30.000499999999999</v>
      </c>
      <c r="DT74">
        <v>31.283799999999999</v>
      </c>
      <c r="DU74">
        <v>31.284300000000002</v>
      </c>
      <c r="DV74">
        <v>20.973800000000001</v>
      </c>
      <c r="DW74">
        <v>21.83</v>
      </c>
      <c r="DX74">
        <v>100</v>
      </c>
      <c r="DY74">
        <v>31.030799999999999</v>
      </c>
      <c r="DZ74">
        <v>400</v>
      </c>
      <c r="EA74">
        <v>31.568100000000001</v>
      </c>
      <c r="EB74">
        <v>100.03100000000001</v>
      </c>
      <c r="EC74">
        <v>100.548</v>
      </c>
    </row>
    <row r="75" spans="1:133" x14ac:dyDescent="0.35">
      <c r="A75">
        <v>59</v>
      </c>
      <c r="B75">
        <v>1581696461.0999999</v>
      </c>
      <c r="C75">
        <v>337.09999990463302</v>
      </c>
      <c r="D75" t="s">
        <v>359</v>
      </c>
      <c r="E75" t="s">
        <v>360</v>
      </c>
      <c r="F75" t="s">
        <v>232</v>
      </c>
      <c r="G75" t="s">
        <v>233</v>
      </c>
      <c r="H75" t="s">
        <v>234</v>
      </c>
      <c r="I75" t="s">
        <v>235</v>
      </c>
      <c r="J75" t="s">
        <v>236</v>
      </c>
      <c r="K75" t="s">
        <v>237</v>
      </c>
      <c r="L75" t="s">
        <v>238</v>
      </c>
      <c r="M75" t="s">
        <v>239</v>
      </c>
      <c r="N75">
        <v>1581696452.7903199</v>
      </c>
      <c r="O75">
        <f t="shared" si="0"/>
        <v>9.9639586101541626E-4</v>
      </c>
      <c r="P75">
        <f t="shared" si="1"/>
        <v>-0.63790975142656592</v>
      </c>
      <c r="Q75">
        <f t="shared" si="2"/>
        <v>400.40129032258102</v>
      </c>
      <c r="R75">
        <f t="shared" si="3"/>
        <v>405.13501012419147</v>
      </c>
      <c r="S75">
        <f t="shared" si="4"/>
        <v>40.414623461264192</v>
      </c>
      <c r="T75">
        <f t="shared" si="5"/>
        <v>39.942406796270042</v>
      </c>
      <c r="U75">
        <f t="shared" si="6"/>
        <v>8.134037124603484E-2</v>
      </c>
      <c r="V75">
        <f t="shared" si="7"/>
        <v>2.2526747055591416</v>
      </c>
      <c r="W75">
        <f t="shared" si="8"/>
        <v>7.9743233016372678E-2</v>
      </c>
      <c r="X75">
        <f t="shared" si="9"/>
        <v>4.9980405159311493E-2</v>
      </c>
      <c r="Y75">
        <f t="shared" si="10"/>
        <v>0</v>
      </c>
      <c r="Z75">
        <f t="shared" si="11"/>
        <v>31.141231496949626</v>
      </c>
      <c r="AA75">
        <f t="shared" si="12"/>
        <v>31.000219354838698</v>
      </c>
      <c r="AB75">
        <f t="shared" si="13"/>
        <v>4.5114347342962118</v>
      </c>
      <c r="AC75">
        <f t="shared" si="14"/>
        <v>71.516289728459199</v>
      </c>
      <c r="AD75">
        <f t="shared" si="15"/>
        <v>3.3138678458581188</v>
      </c>
      <c r="AE75">
        <f t="shared" si="16"/>
        <v>4.6337245100949325</v>
      </c>
      <c r="AF75">
        <f t="shared" si="17"/>
        <v>1.197566888438093</v>
      </c>
      <c r="AG75">
        <f t="shared" si="18"/>
        <v>-43.94105747077986</v>
      </c>
      <c r="AH75">
        <f t="shared" si="19"/>
        <v>57.066393495609375</v>
      </c>
      <c r="AI75">
        <f t="shared" si="20"/>
        <v>5.7019268367885791</v>
      </c>
      <c r="AJ75">
        <f t="shared" si="21"/>
        <v>18.827262861618095</v>
      </c>
      <c r="AK75">
        <v>-4.1255792994135301E-2</v>
      </c>
      <c r="AL75">
        <v>4.63132418418854E-2</v>
      </c>
      <c r="AM75">
        <v>3.4600038022967001</v>
      </c>
      <c r="AN75">
        <v>0</v>
      </c>
      <c r="AO75">
        <v>0</v>
      </c>
      <c r="AP75">
        <f t="shared" si="22"/>
        <v>1</v>
      </c>
      <c r="AQ75">
        <f t="shared" si="23"/>
        <v>0</v>
      </c>
      <c r="AR75">
        <f t="shared" si="24"/>
        <v>51836.711587209422</v>
      </c>
      <c r="AS75" t="s">
        <v>240</v>
      </c>
      <c r="AT75">
        <v>0</v>
      </c>
      <c r="AU75">
        <v>0</v>
      </c>
      <c r="AV75">
        <f t="shared" si="25"/>
        <v>0</v>
      </c>
      <c r="AW75" t="e">
        <f t="shared" si="26"/>
        <v>#DIV/0!</v>
      </c>
      <c r="AX75">
        <v>0</v>
      </c>
      <c r="AY75" t="s">
        <v>240</v>
      </c>
      <c r="AZ75">
        <v>0</v>
      </c>
      <c r="BA75">
        <v>0</v>
      </c>
      <c r="BB75" t="e">
        <f t="shared" si="27"/>
        <v>#DIV/0!</v>
      </c>
      <c r="BC75">
        <v>0.5</v>
      </c>
      <c r="BD75">
        <f t="shared" si="28"/>
        <v>0</v>
      </c>
      <c r="BE75">
        <f t="shared" si="29"/>
        <v>-0.63790975142656592</v>
      </c>
      <c r="BF75" t="e">
        <f t="shared" si="30"/>
        <v>#DIV/0!</v>
      </c>
      <c r="BG75" t="e">
        <f t="shared" si="31"/>
        <v>#DIV/0!</v>
      </c>
      <c r="BH75" t="e">
        <f t="shared" si="32"/>
        <v>#DIV/0!</v>
      </c>
      <c r="BI75" t="e">
        <f t="shared" si="33"/>
        <v>#DIV/0!</v>
      </c>
      <c r="BJ75" t="s">
        <v>240</v>
      </c>
      <c r="BK75">
        <v>0</v>
      </c>
      <c r="BL75">
        <f t="shared" si="34"/>
        <v>0</v>
      </c>
      <c r="BM75" t="e">
        <f t="shared" si="35"/>
        <v>#DIV/0!</v>
      </c>
      <c r="BN75" t="e">
        <f t="shared" si="36"/>
        <v>#DIV/0!</v>
      </c>
      <c r="BO75" t="e">
        <f t="shared" si="37"/>
        <v>#DIV/0!</v>
      </c>
      <c r="BP75" t="e">
        <f t="shared" si="38"/>
        <v>#DIV/0!</v>
      </c>
      <c r="BQ75">
        <f t="shared" si="39"/>
        <v>0</v>
      </c>
      <c r="BR75">
        <f t="shared" si="40"/>
        <v>0</v>
      </c>
      <c r="BS75">
        <f t="shared" si="41"/>
        <v>0</v>
      </c>
      <c r="BT75">
        <f t="shared" si="42"/>
        <v>0</v>
      </c>
      <c r="BU75">
        <v>6</v>
      </c>
      <c r="BV75">
        <v>0.5</v>
      </c>
      <c r="BW75" t="s">
        <v>241</v>
      </c>
      <c r="BX75">
        <v>1581696452.7903199</v>
      </c>
      <c r="BY75">
        <v>400.40129032258102</v>
      </c>
      <c r="BZ75">
        <v>399.99167741935503</v>
      </c>
      <c r="CA75">
        <v>33.219754838709697</v>
      </c>
      <c r="CB75">
        <v>31.568464516129001</v>
      </c>
      <c r="CC75">
        <v>350.01567741935497</v>
      </c>
      <c r="CD75">
        <v>99.555938709677406</v>
      </c>
      <c r="CE75">
        <v>0.20000054838709699</v>
      </c>
      <c r="CF75">
        <v>31.470109677419401</v>
      </c>
      <c r="CG75">
        <v>31.000219354838698</v>
      </c>
      <c r="CH75">
        <v>999.9</v>
      </c>
      <c r="CI75">
        <v>0</v>
      </c>
      <c r="CJ75">
        <v>0</v>
      </c>
      <c r="CK75">
        <v>9993.4119354838695</v>
      </c>
      <c r="CL75">
        <v>0</v>
      </c>
      <c r="CM75">
        <v>3.4554116129032302</v>
      </c>
      <c r="CN75">
        <v>0</v>
      </c>
      <c r="CO75">
        <v>0</v>
      </c>
      <c r="CP75">
        <v>0</v>
      </c>
      <c r="CQ75">
        <v>0</v>
      </c>
      <c r="CR75">
        <v>3.7096774193548399</v>
      </c>
      <c r="CS75">
        <v>0</v>
      </c>
      <c r="CT75">
        <v>195.13548387096799</v>
      </c>
      <c r="CU75">
        <v>-1.3129032258064499</v>
      </c>
      <c r="CV75">
        <v>39.133000000000003</v>
      </c>
      <c r="CW75">
        <v>44.311999999999998</v>
      </c>
      <c r="CX75">
        <v>41.620709677419299</v>
      </c>
      <c r="CY75">
        <v>43</v>
      </c>
      <c r="CZ75">
        <v>40.287999999999997</v>
      </c>
      <c r="DA75">
        <v>0</v>
      </c>
      <c r="DB75">
        <v>0</v>
      </c>
      <c r="DC75">
        <v>0</v>
      </c>
      <c r="DD75">
        <v>1581696461</v>
      </c>
      <c r="DE75">
        <v>3.2923076923076899</v>
      </c>
      <c r="DF75">
        <v>23.9658117159291</v>
      </c>
      <c r="DG75">
        <v>214.00683753779501</v>
      </c>
      <c r="DH75">
        <v>198.71153846153899</v>
      </c>
      <c r="DI75">
        <v>15</v>
      </c>
      <c r="DJ75">
        <v>100</v>
      </c>
      <c r="DK75">
        <v>100</v>
      </c>
      <c r="DL75">
        <v>2.73</v>
      </c>
      <c r="DM75">
        <v>0.46500000000000002</v>
      </c>
      <c r="DN75">
        <v>2</v>
      </c>
      <c r="DO75">
        <v>344.58600000000001</v>
      </c>
      <c r="DP75">
        <v>682.34699999999998</v>
      </c>
      <c r="DQ75">
        <v>31.031199999999998</v>
      </c>
      <c r="DR75">
        <v>31.395600000000002</v>
      </c>
      <c r="DS75">
        <v>30.000299999999999</v>
      </c>
      <c r="DT75">
        <v>31.287299999999998</v>
      </c>
      <c r="DU75">
        <v>31.287099999999999</v>
      </c>
      <c r="DV75">
        <v>20.971499999999999</v>
      </c>
      <c r="DW75">
        <v>21.83</v>
      </c>
      <c r="DX75">
        <v>100</v>
      </c>
      <c r="DY75">
        <v>31.056999999999999</v>
      </c>
      <c r="DZ75">
        <v>400</v>
      </c>
      <c r="EA75">
        <v>31.581700000000001</v>
      </c>
      <c r="EB75">
        <v>100.03</v>
      </c>
      <c r="EC75">
        <v>100.547</v>
      </c>
    </row>
    <row r="76" spans="1:133" x14ac:dyDescent="0.35">
      <c r="A76">
        <v>60</v>
      </c>
      <c r="B76">
        <v>1581696466.0999999</v>
      </c>
      <c r="C76">
        <v>342.09999990463302</v>
      </c>
      <c r="D76" t="s">
        <v>361</v>
      </c>
      <c r="E76" t="s">
        <v>362</v>
      </c>
      <c r="F76" t="s">
        <v>232</v>
      </c>
      <c r="G76" t="s">
        <v>233</v>
      </c>
      <c r="H76" t="s">
        <v>234</v>
      </c>
      <c r="I76" t="s">
        <v>235</v>
      </c>
      <c r="J76" t="s">
        <v>236</v>
      </c>
      <c r="K76" t="s">
        <v>237</v>
      </c>
      <c r="L76" t="s">
        <v>238</v>
      </c>
      <c r="M76" t="s">
        <v>239</v>
      </c>
      <c r="N76">
        <v>1581696457.6580601</v>
      </c>
      <c r="O76">
        <f t="shared" si="0"/>
        <v>9.9371331686882785E-4</v>
      </c>
      <c r="P76">
        <f t="shared" si="1"/>
        <v>-0.64059931512293489</v>
      </c>
      <c r="Q76">
        <f t="shared" si="2"/>
        <v>400.41987096774199</v>
      </c>
      <c r="R76">
        <f t="shared" si="3"/>
        <v>405.24102938262848</v>
      </c>
      <c r="S76">
        <f t="shared" si="4"/>
        <v>40.425402812242865</v>
      </c>
      <c r="T76">
        <f t="shared" si="5"/>
        <v>39.944461207587629</v>
      </c>
      <c r="U76">
        <f t="shared" si="6"/>
        <v>8.1112840195739735E-2</v>
      </c>
      <c r="V76">
        <f t="shared" si="7"/>
        <v>2.2530101332743522</v>
      </c>
      <c r="W76">
        <f t="shared" si="8"/>
        <v>7.9524762182886094E-2</v>
      </c>
      <c r="X76">
        <f t="shared" si="9"/>
        <v>4.9843069168106185E-2</v>
      </c>
      <c r="Y76">
        <f t="shared" si="10"/>
        <v>0</v>
      </c>
      <c r="Z76">
        <f t="shared" si="11"/>
        <v>31.140241385880589</v>
      </c>
      <c r="AA76">
        <f t="shared" si="12"/>
        <v>30.999070967741901</v>
      </c>
      <c r="AB76">
        <f t="shared" si="13"/>
        <v>4.5111393424164046</v>
      </c>
      <c r="AC76">
        <f t="shared" si="14"/>
        <v>71.516260833162846</v>
      </c>
      <c r="AD76">
        <f t="shared" si="15"/>
        <v>3.3135051151884682</v>
      </c>
      <c r="AE76">
        <f t="shared" si="16"/>
        <v>4.63321918202407</v>
      </c>
      <c r="AF76">
        <f t="shared" si="17"/>
        <v>1.1976342272279363</v>
      </c>
      <c r="AG76">
        <f t="shared" si="18"/>
        <v>-43.822757273915308</v>
      </c>
      <c r="AH76">
        <f t="shared" si="19"/>
        <v>56.981245750920152</v>
      </c>
      <c r="AI76">
        <f t="shared" si="20"/>
        <v>5.6924853467822656</v>
      </c>
      <c r="AJ76">
        <f t="shared" si="21"/>
        <v>18.850973823787108</v>
      </c>
      <c r="AK76">
        <v>-4.1264833524526298E-2</v>
      </c>
      <c r="AL76">
        <v>4.6323390629243198E-2</v>
      </c>
      <c r="AM76">
        <v>3.4606037963818399</v>
      </c>
      <c r="AN76">
        <v>0</v>
      </c>
      <c r="AO76">
        <v>0</v>
      </c>
      <c r="AP76">
        <f t="shared" si="22"/>
        <v>1</v>
      </c>
      <c r="AQ76">
        <f t="shared" si="23"/>
        <v>0</v>
      </c>
      <c r="AR76">
        <f t="shared" si="24"/>
        <v>51847.946140514483</v>
      </c>
      <c r="AS76" t="s">
        <v>240</v>
      </c>
      <c r="AT76">
        <v>0</v>
      </c>
      <c r="AU76">
        <v>0</v>
      </c>
      <c r="AV76">
        <f t="shared" si="25"/>
        <v>0</v>
      </c>
      <c r="AW76" t="e">
        <f t="shared" si="26"/>
        <v>#DIV/0!</v>
      </c>
      <c r="AX76">
        <v>0</v>
      </c>
      <c r="AY76" t="s">
        <v>240</v>
      </c>
      <c r="AZ76">
        <v>0</v>
      </c>
      <c r="BA76">
        <v>0</v>
      </c>
      <c r="BB76" t="e">
        <f t="shared" si="27"/>
        <v>#DIV/0!</v>
      </c>
      <c r="BC76">
        <v>0.5</v>
      </c>
      <c r="BD76">
        <f t="shared" si="28"/>
        <v>0</v>
      </c>
      <c r="BE76">
        <f t="shared" si="29"/>
        <v>-0.64059931512293489</v>
      </c>
      <c r="BF76" t="e">
        <f t="shared" si="30"/>
        <v>#DIV/0!</v>
      </c>
      <c r="BG76" t="e">
        <f t="shared" si="31"/>
        <v>#DIV/0!</v>
      </c>
      <c r="BH76" t="e">
        <f t="shared" si="32"/>
        <v>#DIV/0!</v>
      </c>
      <c r="BI76" t="e">
        <f t="shared" si="33"/>
        <v>#DIV/0!</v>
      </c>
      <c r="BJ76" t="s">
        <v>240</v>
      </c>
      <c r="BK76">
        <v>0</v>
      </c>
      <c r="BL76">
        <f t="shared" si="34"/>
        <v>0</v>
      </c>
      <c r="BM76" t="e">
        <f t="shared" si="35"/>
        <v>#DIV/0!</v>
      </c>
      <c r="BN76" t="e">
        <f t="shared" si="36"/>
        <v>#DIV/0!</v>
      </c>
      <c r="BO76" t="e">
        <f t="shared" si="37"/>
        <v>#DIV/0!</v>
      </c>
      <c r="BP76" t="e">
        <f t="shared" si="38"/>
        <v>#DIV/0!</v>
      </c>
      <c r="BQ76">
        <f t="shared" si="39"/>
        <v>0</v>
      </c>
      <c r="BR76">
        <f t="shared" si="40"/>
        <v>0</v>
      </c>
      <c r="BS76">
        <f t="shared" si="41"/>
        <v>0</v>
      </c>
      <c r="BT76">
        <f t="shared" si="42"/>
        <v>0</v>
      </c>
      <c r="BU76">
        <v>6</v>
      </c>
      <c r="BV76">
        <v>0.5</v>
      </c>
      <c r="BW76" t="s">
        <v>241</v>
      </c>
      <c r="BX76">
        <v>1581696457.6580601</v>
      </c>
      <c r="BY76">
        <v>400.41987096774199</v>
      </c>
      <c r="BZ76">
        <v>400.00383870967698</v>
      </c>
      <c r="CA76">
        <v>33.215951612903197</v>
      </c>
      <c r="CB76">
        <v>31.569103225806501</v>
      </c>
      <c r="CC76">
        <v>350.01625806451602</v>
      </c>
      <c r="CD76">
        <v>99.556474193548397</v>
      </c>
      <c r="CE76">
        <v>0.199966741935484</v>
      </c>
      <c r="CF76">
        <v>31.4681903225807</v>
      </c>
      <c r="CG76">
        <v>30.999070967741901</v>
      </c>
      <c r="CH76">
        <v>999.9</v>
      </c>
      <c r="CI76">
        <v>0</v>
      </c>
      <c r="CJ76">
        <v>0</v>
      </c>
      <c r="CK76">
        <v>9995.5480645161297</v>
      </c>
      <c r="CL76">
        <v>0</v>
      </c>
      <c r="CM76">
        <v>3.6227693548387099</v>
      </c>
      <c r="CN76">
        <v>0</v>
      </c>
      <c r="CO76">
        <v>0</v>
      </c>
      <c r="CP76">
        <v>0</v>
      </c>
      <c r="CQ76">
        <v>0</v>
      </c>
      <c r="CR76">
        <v>3.9322580645161298</v>
      </c>
      <c r="CS76">
        <v>0</v>
      </c>
      <c r="CT76">
        <v>208.425806451613</v>
      </c>
      <c r="CU76">
        <v>-1.4064516129032301</v>
      </c>
      <c r="CV76">
        <v>39.139000000000003</v>
      </c>
      <c r="CW76">
        <v>44.311999999999998</v>
      </c>
      <c r="CX76">
        <v>41.5723225806451</v>
      </c>
      <c r="CY76">
        <v>43</v>
      </c>
      <c r="CZ76">
        <v>40.292000000000002</v>
      </c>
      <c r="DA76">
        <v>0</v>
      </c>
      <c r="DB76">
        <v>0</v>
      </c>
      <c r="DC76">
        <v>0</v>
      </c>
      <c r="DD76">
        <v>1581696465.8</v>
      </c>
      <c r="DE76">
        <v>3.8038461538461501</v>
      </c>
      <c r="DF76">
        <v>-9.7880342871647894</v>
      </c>
      <c r="DG76">
        <v>185.55213700033701</v>
      </c>
      <c r="DH76">
        <v>211.492307692308</v>
      </c>
      <c r="DI76">
        <v>15</v>
      </c>
      <c r="DJ76">
        <v>100</v>
      </c>
      <c r="DK76">
        <v>100</v>
      </c>
      <c r="DL76">
        <v>2.73</v>
      </c>
      <c r="DM76">
        <v>0.46500000000000002</v>
      </c>
      <c r="DN76">
        <v>2</v>
      </c>
      <c r="DO76">
        <v>344.46899999999999</v>
      </c>
      <c r="DP76">
        <v>682.42700000000002</v>
      </c>
      <c r="DQ76">
        <v>31.054099999999998</v>
      </c>
      <c r="DR76">
        <v>31.399000000000001</v>
      </c>
      <c r="DS76">
        <v>30.000399999999999</v>
      </c>
      <c r="DT76">
        <v>31.29</v>
      </c>
      <c r="DU76">
        <v>31.289899999999999</v>
      </c>
      <c r="DV76">
        <v>20.9681</v>
      </c>
      <c r="DW76">
        <v>21.83</v>
      </c>
      <c r="DX76">
        <v>100</v>
      </c>
      <c r="DY76">
        <v>31.057099999999998</v>
      </c>
      <c r="DZ76">
        <v>400</v>
      </c>
      <c r="EA76">
        <v>31.5884</v>
      </c>
      <c r="EB76">
        <v>100.032</v>
      </c>
      <c r="EC76">
        <v>100.544</v>
      </c>
    </row>
    <row r="77" spans="1:133" x14ac:dyDescent="0.35">
      <c r="A77">
        <v>61</v>
      </c>
      <c r="B77">
        <v>1581696471.0999999</v>
      </c>
      <c r="C77">
        <v>347.09999990463302</v>
      </c>
      <c r="D77" t="s">
        <v>363</v>
      </c>
      <c r="E77" t="s">
        <v>364</v>
      </c>
      <c r="F77" t="s">
        <v>232</v>
      </c>
      <c r="G77" t="s">
        <v>233</v>
      </c>
      <c r="H77" t="s">
        <v>234</v>
      </c>
      <c r="I77" t="s">
        <v>235</v>
      </c>
      <c r="J77" t="s">
        <v>236</v>
      </c>
      <c r="K77" t="s">
        <v>237</v>
      </c>
      <c r="L77" t="s">
        <v>238</v>
      </c>
      <c r="M77" t="s">
        <v>239</v>
      </c>
      <c r="N77">
        <v>1581696462.52581</v>
      </c>
      <c r="O77">
        <f t="shared" si="0"/>
        <v>9.9158248561391341E-4</v>
      </c>
      <c r="P77">
        <f t="shared" si="1"/>
        <v>-0.63609126841521502</v>
      </c>
      <c r="Q77">
        <f t="shared" si="2"/>
        <v>400.417967741935</v>
      </c>
      <c r="R77">
        <f t="shared" si="3"/>
        <v>405.17730400842015</v>
      </c>
      <c r="S77">
        <f t="shared" si="4"/>
        <v>40.419538831142347</v>
      </c>
      <c r="T77">
        <f t="shared" si="5"/>
        <v>39.94475859263801</v>
      </c>
      <c r="U77">
        <f t="shared" si="6"/>
        <v>8.0925351392914666E-2</v>
      </c>
      <c r="V77">
        <f t="shared" si="7"/>
        <v>2.2549419295652759</v>
      </c>
      <c r="W77">
        <f t="shared" si="8"/>
        <v>7.9345855132930451E-2</v>
      </c>
      <c r="X77">
        <f t="shared" si="9"/>
        <v>4.9730503200919977E-2</v>
      </c>
      <c r="Y77">
        <f t="shared" si="10"/>
        <v>0</v>
      </c>
      <c r="Z77">
        <f t="shared" si="11"/>
        <v>31.13954413956645</v>
      </c>
      <c r="AA77">
        <f t="shared" si="12"/>
        <v>30.998335483870999</v>
      </c>
      <c r="AB77">
        <f t="shared" si="13"/>
        <v>4.510950167702843</v>
      </c>
      <c r="AC77">
        <f t="shared" si="14"/>
        <v>71.51577308065653</v>
      </c>
      <c r="AD77">
        <f t="shared" si="15"/>
        <v>3.3131709597291694</v>
      </c>
      <c r="AE77">
        <f t="shared" si="16"/>
        <v>4.6327835343295902</v>
      </c>
      <c r="AF77">
        <f t="shared" si="17"/>
        <v>1.1977792079736735</v>
      </c>
      <c r="AG77">
        <f t="shared" si="18"/>
        <v>-43.72878761557358</v>
      </c>
      <c r="AH77">
        <f t="shared" si="19"/>
        <v>56.918338601407726</v>
      </c>
      <c r="AI77">
        <f t="shared" si="20"/>
        <v>5.6812625515765296</v>
      </c>
      <c r="AJ77">
        <f t="shared" si="21"/>
        <v>18.870813537410676</v>
      </c>
      <c r="AK77">
        <v>-4.1316923567642203E-2</v>
      </c>
      <c r="AL77">
        <v>4.6381866265979198E-2</v>
      </c>
      <c r="AM77">
        <v>3.46405998040452</v>
      </c>
      <c r="AN77">
        <v>0</v>
      </c>
      <c r="AO77">
        <v>0</v>
      </c>
      <c r="AP77">
        <f t="shared" si="22"/>
        <v>1</v>
      </c>
      <c r="AQ77">
        <f t="shared" si="23"/>
        <v>0</v>
      </c>
      <c r="AR77">
        <f t="shared" si="24"/>
        <v>51911.023886737668</v>
      </c>
      <c r="AS77" t="s">
        <v>240</v>
      </c>
      <c r="AT77">
        <v>0</v>
      </c>
      <c r="AU77">
        <v>0</v>
      </c>
      <c r="AV77">
        <f t="shared" si="25"/>
        <v>0</v>
      </c>
      <c r="AW77" t="e">
        <f t="shared" si="26"/>
        <v>#DIV/0!</v>
      </c>
      <c r="AX77">
        <v>0</v>
      </c>
      <c r="AY77" t="s">
        <v>240</v>
      </c>
      <c r="AZ77">
        <v>0</v>
      </c>
      <c r="BA77">
        <v>0</v>
      </c>
      <c r="BB77" t="e">
        <f t="shared" si="27"/>
        <v>#DIV/0!</v>
      </c>
      <c r="BC77">
        <v>0.5</v>
      </c>
      <c r="BD77">
        <f t="shared" si="28"/>
        <v>0</v>
      </c>
      <c r="BE77">
        <f t="shared" si="29"/>
        <v>-0.63609126841521502</v>
      </c>
      <c r="BF77" t="e">
        <f t="shared" si="30"/>
        <v>#DIV/0!</v>
      </c>
      <c r="BG77" t="e">
        <f t="shared" si="31"/>
        <v>#DIV/0!</v>
      </c>
      <c r="BH77" t="e">
        <f t="shared" si="32"/>
        <v>#DIV/0!</v>
      </c>
      <c r="BI77" t="e">
        <f t="shared" si="33"/>
        <v>#DIV/0!</v>
      </c>
      <c r="BJ77" t="s">
        <v>240</v>
      </c>
      <c r="BK77">
        <v>0</v>
      </c>
      <c r="BL77">
        <f t="shared" si="34"/>
        <v>0</v>
      </c>
      <c r="BM77" t="e">
        <f t="shared" si="35"/>
        <v>#DIV/0!</v>
      </c>
      <c r="BN77" t="e">
        <f t="shared" si="36"/>
        <v>#DIV/0!</v>
      </c>
      <c r="BO77" t="e">
        <f t="shared" si="37"/>
        <v>#DIV/0!</v>
      </c>
      <c r="BP77" t="e">
        <f t="shared" si="38"/>
        <v>#DIV/0!</v>
      </c>
      <c r="BQ77">
        <f t="shared" si="39"/>
        <v>0</v>
      </c>
      <c r="BR77">
        <f t="shared" si="40"/>
        <v>0</v>
      </c>
      <c r="BS77">
        <f t="shared" si="41"/>
        <v>0</v>
      </c>
      <c r="BT77">
        <f t="shared" si="42"/>
        <v>0</v>
      </c>
      <c r="BU77">
        <v>6</v>
      </c>
      <c r="BV77">
        <v>0.5</v>
      </c>
      <c r="BW77" t="s">
        <v>241</v>
      </c>
      <c r="BX77">
        <v>1581696462.52581</v>
      </c>
      <c r="BY77">
        <v>400.417967741935</v>
      </c>
      <c r="BZ77">
        <v>400.008193548387</v>
      </c>
      <c r="CA77">
        <v>33.212196774193501</v>
      </c>
      <c r="CB77">
        <v>31.5688580645161</v>
      </c>
      <c r="CC77">
        <v>350.01299999999998</v>
      </c>
      <c r="CD77">
        <v>99.557677419354803</v>
      </c>
      <c r="CE77">
        <v>0.19998035483870999</v>
      </c>
      <c r="CF77">
        <v>31.466535483870999</v>
      </c>
      <c r="CG77">
        <v>30.998335483870999</v>
      </c>
      <c r="CH77">
        <v>999.9</v>
      </c>
      <c r="CI77">
        <v>0</v>
      </c>
      <c r="CJ77">
        <v>0</v>
      </c>
      <c r="CK77">
        <v>10008.0448387097</v>
      </c>
      <c r="CL77">
        <v>0</v>
      </c>
      <c r="CM77">
        <v>3.7506987096774198</v>
      </c>
      <c r="CN77">
        <v>0</v>
      </c>
      <c r="CO77">
        <v>0</v>
      </c>
      <c r="CP77">
        <v>0</v>
      </c>
      <c r="CQ77">
        <v>0</v>
      </c>
      <c r="CR77">
        <v>3.3870967741935498</v>
      </c>
      <c r="CS77">
        <v>0</v>
      </c>
      <c r="CT77">
        <v>224.406451612903</v>
      </c>
      <c r="CU77">
        <v>-1.39354838709677</v>
      </c>
      <c r="CV77">
        <v>39.143000000000001</v>
      </c>
      <c r="CW77">
        <v>44.314032258064501</v>
      </c>
      <c r="CX77">
        <v>41.590516129032302</v>
      </c>
      <c r="CY77">
        <v>43</v>
      </c>
      <c r="CZ77">
        <v>40.29</v>
      </c>
      <c r="DA77">
        <v>0</v>
      </c>
      <c r="DB77">
        <v>0</v>
      </c>
      <c r="DC77">
        <v>0</v>
      </c>
      <c r="DD77">
        <v>1581696471.2</v>
      </c>
      <c r="DE77">
        <v>3.2192307692307698</v>
      </c>
      <c r="DF77">
        <v>-16.5435900900337</v>
      </c>
      <c r="DG77">
        <v>198.09230772747301</v>
      </c>
      <c r="DH77">
        <v>230.34615384615401</v>
      </c>
      <c r="DI77">
        <v>15</v>
      </c>
      <c r="DJ77">
        <v>100</v>
      </c>
      <c r="DK77">
        <v>100</v>
      </c>
      <c r="DL77">
        <v>2.73</v>
      </c>
      <c r="DM77">
        <v>0.46500000000000002</v>
      </c>
      <c r="DN77">
        <v>2</v>
      </c>
      <c r="DO77">
        <v>344.65100000000001</v>
      </c>
      <c r="DP77">
        <v>682.56</v>
      </c>
      <c r="DQ77">
        <v>31.0596</v>
      </c>
      <c r="DR77">
        <v>31.4025</v>
      </c>
      <c r="DS77">
        <v>30.000399999999999</v>
      </c>
      <c r="DT77">
        <v>31.2928</v>
      </c>
      <c r="DU77">
        <v>31.293299999999999</v>
      </c>
      <c r="DV77">
        <v>20.971399999999999</v>
      </c>
      <c r="DW77">
        <v>21.83</v>
      </c>
      <c r="DX77">
        <v>100</v>
      </c>
      <c r="DY77">
        <v>31.058599999999998</v>
      </c>
      <c r="DZ77">
        <v>400</v>
      </c>
      <c r="EA77">
        <v>31.6004</v>
      </c>
      <c r="EB77">
        <v>100.03100000000001</v>
      </c>
      <c r="EC77">
        <v>100.544</v>
      </c>
    </row>
    <row r="78" spans="1:133" x14ac:dyDescent="0.35">
      <c r="A78">
        <v>62</v>
      </c>
      <c r="B78">
        <v>1581696476.0999999</v>
      </c>
      <c r="C78">
        <v>352.09999990463302</v>
      </c>
      <c r="D78" t="s">
        <v>365</v>
      </c>
      <c r="E78" t="s">
        <v>366</v>
      </c>
      <c r="F78" t="s">
        <v>232</v>
      </c>
      <c r="G78" t="s">
        <v>233</v>
      </c>
      <c r="H78" t="s">
        <v>234</v>
      </c>
      <c r="I78" t="s">
        <v>235</v>
      </c>
      <c r="J78" t="s">
        <v>236</v>
      </c>
      <c r="K78" t="s">
        <v>237</v>
      </c>
      <c r="L78" t="s">
        <v>238</v>
      </c>
      <c r="M78" t="s">
        <v>239</v>
      </c>
      <c r="N78">
        <v>1581696467.4709699</v>
      </c>
      <c r="O78">
        <f t="shared" si="0"/>
        <v>9.8936462135043308E-4</v>
      </c>
      <c r="P78">
        <f t="shared" si="1"/>
        <v>-0.64294234400538208</v>
      </c>
      <c r="Q78">
        <f t="shared" si="2"/>
        <v>400.42</v>
      </c>
      <c r="R78">
        <f t="shared" si="3"/>
        <v>405.34672883369763</v>
      </c>
      <c r="S78">
        <f t="shared" si="4"/>
        <v>40.436539251012597</v>
      </c>
      <c r="T78">
        <f t="shared" si="5"/>
        <v>39.945059118840014</v>
      </c>
      <c r="U78">
        <f t="shared" si="6"/>
        <v>8.070246785091062E-2</v>
      </c>
      <c r="V78">
        <f t="shared" si="7"/>
        <v>2.2541829306422034</v>
      </c>
      <c r="W78">
        <f t="shared" si="8"/>
        <v>7.9131051221647611E-2</v>
      </c>
      <c r="X78">
        <f t="shared" si="9"/>
        <v>4.9595544014817465E-2</v>
      </c>
      <c r="Y78">
        <f t="shared" si="10"/>
        <v>0</v>
      </c>
      <c r="Z78">
        <f t="shared" si="11"/>
        <v>31.139091470197716</v>
      </c>
      <c r="AA78">
        <f t="shared" si="12"/>
        <v>30.999406451612899</v>
      </c>
      <c r="AB78">
        <f t="shared" si="13"/>
        <v>4.5112256349315043</v>
      </c>
      <c r="AC78">
        <f t="shared" si="14"/>
        <v>71.513857814943748</v>
      </c>
      <c r="AD78">
        <f t="shared" si="15"/>
        <v>3.3128781883002985</v>
      </c>
      <c r="AE78">
        <f t="shared" si="16"/>
        <v>4.6324982171609674</v>
      </c>
      <c r="AF78">
        <f t="shared" si="17"/>
        <v>1.1983474466312058</v>
      </c>
      <c r="AG78">
        <f t="shared" si="18"/>
        <v>-43.630979801554098</v>
      </c>
      <c r="AH78">
        <f t="shared" si="19"/>
        <v>56.637308072226212</v>
      </c>
      <c r="AI78">
        <f t="shared" si="20"/>
        <v>5.655114778600419</v>
      </c>
      <c r="AJ78">
        <f t="shared" si="21"/>
        <v>18.661443049272535</v>
      </c>
      <c r="AK78">
        <v>-4.1296452654470801E-2</v>
      </c>
      <c r="AL78">
        <v>4.6358885872593798E-2</v>
      </c>
      <c r="AM78">
        <v>3.4627019109675898</v>
      </c>
      <c r="AN78">
        <v>0</v>
      </c>
      <c r="AO78">
        <v>0</v>
      </c>
      <c r="AP78">
        <f t="shared" si="22"/>
        <v>1</v>
      </c>
      <c r="AQ78">
        <f t="shared" si="23"/>
        <v>0</v>
      </c>
      <c r="AR78">
        <f t="shared" si="24"/>
        <v>51886.54839148184</v>
      </c>
      <c r="AS78" t="s">
        <v>240</v>
      </c>
      <c r="AT78">
        <v>0</v>
      </c>
      <c r="AU78">
        <v>0</v>
      </c>
      <c r="AV78">
        <f t="shared" si="25"/>
        <v>0</v>
      </c>
      <c r="AW78" t="e">
        <f t="shared" si="26"/>
        <v>#DIV/0!</v>
      </c>
      <c r="AX78">
        <v>0</v>
      </c>
      <c r="AY78" t="s">
        <v>240</v>
      </c>
      <c r="AZ78">
        <v>0</v>
      </c>
      <c r="BA78">
        <v>0</v>
      </c>
      <c r="BB78" t="e">
        <f t="shared" si="27"/>
        <v>#DIV/0!</v>
      </c>
      <c r="BC78">
        <v>0.5</v>
      </c>
      <c r="BD78">
        <f t="shared" si="28"/>
        <v>0</v>
      </c>
      <c r="BE78">
        <f t="shared" si="29"/>
        <v>-0.64294234400538208</v>
      </c>
      <c r="BF78" t="e">
        <f t="shared" si="30"/>
        <v>#DIV/0!</v>
      </c>
      <c r="BG78" t="e">
        <f t="shared" si="31"/>
        <v>#DIV/0!</v>
      </c>
      <c r="BH78" t="e">
        <f t="shared" si="32"/>
        <v>#DIV/0!</v>
      </c>
      <c r="BI78" t="e">
        <f t="shared" si="33"/>
        <v>#DIV/0!</v>
      </c>
      <c r="BJ78" t="s">
        <v>240</v>
      </c>
      <c r="BK78">
        <v>0</v>
      </c>
      <c r="BL78">
        <f t="shared" si="34"/>
        <v>0</v>
      </c>
      <c r="BM78" t="e">
        <f t="shared" si="35"/>
        <v>#DIV/0!</v>
      </c>
      <c r="BN78" t="e">
        <f t="shared" si="36"/>
        <v>#DIV/0!</v>
      </c>
      <c r="BO78" t="e">
        <f t="shared" si="37"/>
        <v>#DIV/0!</v>
      </c>
      <c r="BP78" t="e">
        <f t="shared" si="38"/>
        <v>#DIV/0!</v>
      </c>
      <c r="BQ78">
        <f t="shared" si="39"/>
        <v>0</v>
      </c>
      <c r="BR78">
        <f t="shared" si="40"/>
        <v>0</v>
      </c>
      <c r="BS78">
        <f t="shared" si="41"/>
        <v>0</v>
      </c>
      <c r="BT78">
        <f t="shared" si="42"/>
        <v>0</v>
      </c>
      <c r="BU78">
        <v>6</v>
      </c>
      <c r="BV78">
        <v>0.5</v>
      </c>
      <c r="BW78" t="s">
        <v>241</v>
      </c>
      <c r="BX78">
        <v>1581696467.4709699</v>
      </c>
      <c r="BY78">
        <v>400.42</v>
      </c>
      <c r="BZ78">
        <v>399.99696774193501</v>
      </c>
      <c r="CA78">
        <v>33.209180645161297</v>
      </c>
      <c r="CB78">
        <v>31.569532258064498</v>
      </c>
      <c r="CC78">
        <v>350.01722580645202</v>
      </c>
      <c r="CD78">
        <v>99.557922580645197</v>
      </c>
      <c r="CE78">
        <v>0.19997941935483901</v>
      </c>
      <c r="CF78">
        <v>31.465451612903198</v>
      </c>
      <c r="CG78">
        <v>30.999406451612899</v>
      </c>
      <c r="CH78">
        <v>999.9</v>
      </c>
      <c r="CI78">
        <v>0</v>
      </c>
      <c r="CJ78">
        <v>0</v>
      </c>
      <c r="CK78">
        <v>10003.061612903201</v>
      </c>
      <c r="CL78">
        <v>0</v>
      </c>
      <c r="CM78">
        <v>3.98458064516129</v>
      </c>
      <c r="CN78">
        <v>0</v>
      </c>
      <c r="CO78">
        <v>0</v>
      </c>
      <c r="CP78">
        <v>0</v>
      </c>
      <c r="CQ78">
        <v>0</v>
      </c>
      <c r="CR78">
        <v>3.5548387096774201</v>
      </c>
      <c r="CS78">
        <v>0</v>
      </c>
      <c r="CT78">
        <v>256.47741935483901</v>
      </c>
      <c r="CU78">
        <v>-1.19677419354839</v>
      </c>
      <c r="CV78">
        <v>39.143000000000001</v>
      </c>
      <c r="CW78">
        <v>44.314032258064501</v>
      </c>
      <c r="CX78">
        <v>41.570419354838698</v>
      </c>
      <c r="CY78">
        <v>43</v>
      </c>
      <c r="CZ78">
        <v>40.287999999999997</v>
      </c>
      <c r="DA78">
        <v>0</v>
      </c>
      <c r="DB78">
        <v>0</v>
      </c>
      <c r="DC78">
        <v>0</v>
      </c>
      <c r="DD78">
        <v>1581696476</v>
      </c>
      <c r="DE78">
        <v>3.2153846153846199</v>
      </c>
      <c r="DF78">
        <v>19.911110764107999</v>
      </c>
      <c r="DG78">
        <v>598.28034125863701</v>
      </c>
      <c r="DH78">
        <v>265.28076923076901</v>
      </c>
      <c r="DI78">
        <v>15</v>
      </c>
      <c r="DJ78">
        <v>100</v>
      </c>
      <c r="DK78">
        <v>100</v>
      </c>
      <c r="DL78">
        <v>2.73</v>
      </c>
      <c r="DM78">
        <v>0.46500000000000002</v>
      </c>
      <c r="DN78">
        <v>2</v>
      </c>
      <c r="DO78">
        <v>344.62099999999998</v>
      </c>
      <c r="DP78">
        <v>682.476</v>
      </c>
      <c r="DQ78">
        <v>31.0611</v>
      </c>
      <c r="DR78">
        <v>31.405899999999999</v>
      </c>
      <c r="DS78">
        <v>30.000399999999999</v>
      </c>
      <c r="DT78">
        <v>31.296199999999999</v>
      </c>
      <c r="DU78">
        <v>31.295999999999999</v>
      </c>
      <c r="DV78">
        <v>20.9756</v>
      </c>
      <c r="DW78">
        <v>21.83</v>
      </c>
      <c r="DX78">
        <v>100</v>
      </c>
      <c r="DY78">
        <v>31.058900000000001</v>
      </c>
      <c r="DZ78">
        <v>400</v>
      </c>
      <c r="EA78">
        <v>31.613299999999999</v>
      </c>
      <c r="EB78">
        <v>100.03</v>
      </c>
      <c r="EC78">
        <v>100.544</v>
      </c>
    </row>
    <row r="79" spans="1:133" x14ac:dyDescent="0.35">
      <c r="A79">
        <v>63</v>
      </c>
      <c r="B79">
        <v>1581696481.0999999</v>
      </c>
      <c r="C79">
        <v>357.09999990463302</v>
      </c>
      <c r="D79" t="s">
        <v>367</v>
      </c>
      <c r="E79" t="s">
        <v>368</v>
      </c>
      <c r="F79" t="s">
        <v>232</v>
      </c>
      <c r="G79" t="s">
        <v>233</v>
      </c>
      <c r="H79" t="s">
        <v>234</v>
      </c>
      <c r="I79" t="s">
        <v>235</v>
      </c>
      <c r="J79" t="s">
        <v>236</v>
      </c>
      <c r="K79" t="s">
        <v>237</v>
      </c>
      <c r="L79" t="s">
        <v>238</v>
      </c>
      <c r="M79" t="s">
        <v>239</v>
      </c>
      <c r="N79">
        <v>1581696472.4709699</v>
      </c>
      <c r="O79">
        <f t="shared" si="0"/>
        <v>9.8721189741516886E-4</v>
      </c>
      <c r="P79">
        <f t="shared" si="1"/>
        <v>-0.65100487584305888</v>
      </c>
      <c r="Q79">
        <f t="shared" si="2"/>
        <v>400.41212903225801</v>
      </c>
      <c r="R79">
        <f t="shared" si="3"/>
        <v>405.52994670245971</v>
      </c>
      <c r="S79">
        <f t="shared" si="4"/>
        <v>40.454999261256496</v>
      </c>
      <c r="T79">
        <f t="shared" si="5"/>
        <v>39.944454203485058</v>
      </c>
      <c r="U79">
        <f t="shared" si="6"/>
        <v>8.0496822694232681E-2</v>
      </c>
      <c r="V79">
        <f t="shared" si="7"/>
        <v>2.2553220510727803</v>
      </c>
      <c r="W79">
        <f t="shared" si="8"/>
        <v>7.8934093957639548E-2</v>
      </c>
      <c r="X79">
        <f t="shared" si="9"/>
        <v>4.9471686813079438E-2</v>
      </c>
      <c r="Y79">
        <f t="shared" si="10"/>
        <v>0</v>
      </c>
      <c r="Z79">
        <f t="shared" si="11"/>
        <v>31.140212475671206</v>
      </c>
      <c r="AA79">
        <f t="shared" si="12"/>
        <v>30.9998838709677</v>
      </c>
      <c r="AB79">
        <f t="shared" si="13"/>
        <v>4.5113484382972429</v>
      </c>
      <c r="AC79">
        <f t="shared" si="14"/>
        <v>71.507186479797795</v>
      </c>
      <c r="AD79">
        <f t="shared" si="15"/>
        <v>3.312618321760108</v>
      </c>
      <c r="AE79">
        <f t="shared" si="16"/>
        <v>4.6325669975786123</v>
      </c>
      <c r="AF79">
        <f t="shared" si="17"/>
        <v>1.1987301165371349</v>
      </c>
      <c r="AG79">
        <f t="shared" si="18"/>
        <v>-43.536044676008949</v>
      </c>
      <c r="AH79">
        <f t="shared" si="19"/>
        <v>56.639650063019239</v>
      </c>
      <c r="AI79">
        <f t="shared" si="20"/>
        <v>5.6525127962259925</v>
      </c>
      <c r="AJ79">
        <f t="shared" si="21"/>
        <v>18.756118183236282</v>
      </c>
      <c r="AK79">
        <v>-4.1327178157348501E-2</v>
      </c>
      <c r="AL79">
        <v>4.6393377941276001E-2</v>
      </c>
      <c r="AM79">
        <v>3.4647401970896698</v>
      </c>
      <c r="AN79">
        <v>0</v>
      </c>
      <c r="AO79">
        <v>0</v>
      </c>
      <c r="AP79">
        <f t="shared" si="22"/>
        <v>1</v>
      </c>
      <c r="AQ79">
        <f t="shared" si="23"/>
        <v>0</v>
      </c>
      <c r="AR79">
        <f t="shared" si="24"/>
        <v>51923.533544397898</v>
      </c>
      <c r="AS79" t="s">
        <v>240</v>
      </c>
      <c r="AT79">
        <v>0</v>
      </c>
      <c r="AU79">
        <v>0</v>
      </c>
      <c r="AV79">
        <f t="shared" si="25"/>
        <v>0</v>
      </c>
      <c r="AW79" t="e">
        <f t="shared" si="26"/>
        <v>#DIV/0!</v>
      </c>
      <c r="AX79">
        <v>0</v>
      </c>
      <c r="AY79" t="s">
        <v>240</v>
      </c>
      <c r="AZ79">
        <v>0</v>
      </c>
      <c r="BA79">
        <v>0</v>
      </c>
      <c r="BB79" t="e">
        <f t="shared" si="27"/>
        <v>#DIV/0!</v>
      </c>
      <c r="BC79">
        <v>0.5</v>
      </c>
      <c r="BD79">
        <f t="shared" si="28"/>
        <v>0</v>
      </c>
      <c r="BE79">
        <f t="shared" si="29"/>
        <v>-0.65100487584305888</v>
      </c>
      <c r="BF79" t="e">
        <f t="shared" si="30"/>
        <v>#DIV/0!</v>
      </c>
      <c r="BG79" t="e">
        <f t="shared" si="31"/>
        <v>#DIV/0!</v>
      </c>
      <c r="BH79" t="e">
        <f t="shared" si="32"/>
        <v>#DIV/0!</v>
      </c>
      <c r="BI79" t="e">
        <f t="shared" si="33"/>
        <v>#DIV/0!</v>
      </c>
      <c r="BJ79" t="s">
        <v>240</v>
      </c>
      <c r="BK79">
        <v>0</v>
      </c>
      <c r="BL79">
        <f t="shared" si="34"/>
        <v>0</v>
      </c>
      <c r="BM79" t="e">
        <f t="shared" si="35"/>
        <v>#DIV/0!</v>
      </c>
      <c r="BN79" t="e">
        <f t="shared" si="36"/>
        <v>#DIV/0!</v>
      </c>
      <c r="BO79" t="e">
        <f t="shared" si="37"/>
        <v>#DIV/0!</v>
      </c>
      <c r="BP79" t="e">
        <f t="shared" si="38"/>
        <v>#DIV/0!</v>
      </c>
      <c r="BQ79">
        <f t="shared" si="39"/>
        <v>0</v>
      </c>
      <c r="BR79">
        <f t="shared" si="40"/>
        <v>0</v>
      </c>
      <c r="BS79">
        <f t="shared" si="41"/>
        <v>0</v>
      </c>
      <c r="BT79">
        <f t="shared" si="42"/>
        <v>0</v>
      </c>
      <c r="BU79">
        <v>6</v>
      </c>
      <c r="BV79">
        <v>0.5</v>
      </c>
      <c r="BW79" t="s">
        <v>241</v>
      </c>
      <c r="BX79">
        <v>1581696472.4709699</v>
      </c>
      <c r="BY79">
        <v>400.41212903225801</v>
      </c>
      <c r="BZ79">
        <v>399.97377419354802</v>
      </c>
      <c r="CA79">
        <v>33.206425806451598</v>
      </c>
      <c r="CB79">
        <v>31.5703</v>
      </c>
      <c r="CC79">
        <v>350.00858064516098</v>
      </c>
      <c r="CD79">
        <v>99.558374193548403</v>
      </c>
      <c r="CE79">
        <v>0.19997803225806501</v>
      </c>
      <c r="CF79">
        <v>31.4657129032258</v>
      </c>
      <c r="CG79">
        <v>30.9998838709677</v>
      </c>
      <c r="CH79">
        <v>999.9</v>
      </c>
      <c r="CI79">
        <v>0</v>
      </c>
      <c r="CJ79">
        <v>0</v>
      </c>
      <c r="CK79">
        <v>10010.458709677399</v>
      </c>
      <c r="CL79">
        <v>0</v>
      </c>
      <c r="CM79">
        <v>4.42507870967742</v>
      </c>
      <c r="CN79">
        <v>0</v>
      </c>
      <c r="CO79">
        <v>0</v>
      </c>
      <c r="CP79">
        <v>0</v>
      </c>
      <c r="CQ79">
        <v>0</v>
      </c>
      <c r="CR79">
        <v>2.2290322580645201</v>
      </c>
      <c r="CS79">
        <v>0</v>
      </c>
      <c r="CT79">
        <v>302.177419354839</v>
      </c>
      <c r="CU79">
        <v>-1.06774193548387</v>
      </c>
      <c r="CV79">
        <v>39.152999999999999</v>
      </c>
      <c r="CW79">
        <v>44.318096774193499</v>
      </c>
      <c r="CX79">
        <v>41.600612903225802</v>
      </c>
      <c r="CY79">
        <v>43</v>
      </c>
      <c r="CZ79">
        <v>40.286000000000001</v>
      </c>
      <c r="DA79">
        <v>0</v>
      </c>
      <c r="DB79">
        <v>0</v>
      </c>
      <c r="DC79">
        <v>0</v>
      </c>
      <c r="DD79">
        <v>1581696480.8</v>
      </c>
      <c r="DE79">
        <v>2.1730769230769198</v>
      </c>
      <c r="DF79">
        <v>-14.656410774225099</v>
      </c>
      <c r="DG79">
        <v>693.39487334043497</v>
      </c>
      <c r="DH79">
        <v>310.58461538461501</v>
      </c>
      <c r="DI79">
        <v>15</v>
      </c>
      <c r="DJ79">
        <v>100</v>
      </c>
      <c r="DK79">
        <v>100</v>
      </c>
      <c r="DL79">
        <v>2.73</v>
      </c>
      <c r="DM79">
        <v>0.46500000000000002</v>
      </c>
      <c r="DN79">
        <v>2</v>
      </c>
      <c r="DO79">
        <v>344.74700000000001</v>
      </c>
      <c r="DP79">
        <v>682.37800000000004</v>
      </c>
      <c r="DQ79">
        <v>31.060400000000001</v>
      </c>
      <c r="DR79">
        <v>31.4086</v>
      </c>
      <c r="DS79">
        <v>30.0002</v>
      </c>
      <c r="DT79">
        <v>31.299700000000001</v>
      </c>
      <c r="DU79">
        <v>31.299399999999999</v>
      </c>
      <c r="DV79">
        <v>20.973199999999999</v>
      </c>
      <c r="DW79">
        <v>21.83</v>
      </c>
      <c r="DX79">
        <v>100</v>
      </c>
      <c r="DY79">
        <v>31.0579</v>
      </c>
      <c r="DZ79">
        <v>400</v>
      </c>
      <c r="EA79">
        <v>31.624400000000001</v>
      </c>
      <c r="EB79">
        <v>100.029</v>
      </c>
      <c r="EC79">
        <v>100.542</v>
      </c>
    </row>
    <row r="80" spans="1:133" x14ac:dyDescent="0.35">
      <c r="A80">
        <v>64</v>
      </c>
      <c r="B80">
        <v>1581696486.0999999</v>
      </c>
      <c r="C80">
        <v>362.09999990463302</v>
      </c>
      <c r="D80" t="s">
        <v>369</v>
      </c>
      <c r="E80" t="s">
        <v>370</v>
      </c>
      <c r="F80" t="s">
        <v>232</v>
      </c>
      <c r="G80" t="s">
        <v>233</v>
      </c>
      <c r="H80" t="s">
        <v>234</v>
      </c>
      <c r="I80" t="s">
        <v>235</v>
      </c>
      <c r="J80" t="s">
        <v>236</v>
      </c>
      <c r="K80" t="s">
        <v>237</v>
      </c>
      <c r="L80" t="s">
        <v>238</v>
      </c>
      <c r="M80" t="s">
        <v>239</v>
      </c>
      <c r="N80">
        <v>1581696477.4709699</v>
      </c>
      <c r="O80">
        <f t="shared" si="0"/>
        <v>9.8504243061177561E-4</v>
      </c>
      <c r="P80">
        <f t="shared" si="1"/>
        <v>-0.63996702456526411</v>
      </c>
      <c r="Q80">
        <f t="shared" si="2"/>
        <v>400.401096774194</v>
      </c>
      <c r="R80">
        <f t="shared" si="3"/>
        <v>405.32442284076467</v>
      </c>
      <c r="S80">
        <f t="shared" si="4"/>
        <v>40.434407904171913</v>
      </c>
      <c r="T80">
        <f t="shared" si="5"/>
        <v>39.943266084920701</v>
      </c>
      <c r="U80">
        <f t="shared" si="6"/>
        <v>8.0351770235172454E-2</v>
      </c>
      <c r="V80">
        <f t="shared" si="7"/>
        <v>2.2533527044013493</v>
      </c>
      <c r="W80">
        <f t="shared" si="8"/>
        <v>7.8793277227768369E-2</v>
      </c>
      <c r="X80">
        <f t="shared" si="9"/>
        <v>4.9383304935334313E-2</v>
      </c>
      <c r="Y80">
        <f t="shared" si="10"/>
        <v>0</v>
      </c>
      <c r="Z80">
        <f t="shared" si="11"/>
        <v>31.141092470594444</v>
      </c>
      <c r="AA80">
        <f t="shared" si="12"/>
        <v>30.996993548387099</v>
      </c>
      <c r="AB80">
        <f t="shared" si="13"/>
        <v>4.5106050246272442</v>
      </c>
      <c r="AC80">
        <f t="shared" si="14"/>
        <v>71.500068244261669</v>
      </c>
      <c r="AD80">
        <f t="shared" si="15"/>
        <v>3.3123681009393575</v>
      </c>
      <c r="AE80">
        <f t="shared" si="16"/>
        <v>4.6326782369262922</v>
      </c>
      <c r="AF80">
        <f t="shared" si="17"/>
        <v>1.1982369236878867</v>
      </c>
      <c r="AG80">
        <f t="shared" si="18"/>
        <v>-43.440371189979302</v>
      </c>
      <c r="AH80">
        <f t="shared" si="19"/>
        <v>56.99265293190124</v>
      </c>
      <c r="AI80">
        <f t="shared" si="20"/>
        <v>5.6926433676970989</v>
      </c>
      <c r="AJ80">
        <f t="shared" si="21"/>
        <v>19.244925109619039</v>
      </c>
      <c r="AK80">
        <v>-4.1274067846890201E-2</v>
      </c>
      <c r="AL80">
        <v>4.63337569650678E-2</v>
      </c>
      <c r="AM80">
        <v>3.4612166050989899</v>
      </c>
      <c r="AN80">
        <v>0</v>
      </c>
      <c r="AO80">
        <v>0</v>
      </c>
      <c r="AP80">
        <f t="shared" si="22"/>
        <v>1</v>
      </c>
      <c r="AQ80">
        <f t="shared" si="23"/>
        <v>0</v>
      </c>
      <c r="AR80">
        <f t="shared" si="24"/>
        <v>51859.460396841656</v>
      </c>
      <c r="AS80" t="s">
        <v>240</v>
      </c>
      <c r="AT80">
        <v>0</v>
      </c>
      <c r="AU80">
        <v>0</v>
      </c>
      <c r="AV80">
        <f t="shared" si="25"/>
        <v>0</v>
      </c>
      <c r="AW80" t="e">
        <f t="shared" si="26"/>
        <v>#DIV/0!</v>
      </c>
      <c r="AX80">
        <v>0</v>
      </c>
      <c r="AY80" t="s">
        <v>240</v>
      </c>
      <c r="AZ80">
        <v>0</v>
      </c>
      <c r="BA80">
        <v>0</v>
      </c>
      <c r="BB80" t="e">
        <f t="shared" si="27"/>
        <v>#DIV/0!</v>
      </c>
      <c r="BC80">
        <v>0.5</v>
      </c>
      <c r="BD80">
        <f t="shared" si="28"/>
        <v>0</v>
      </c>
      <c r="BE80">
        <f t="shared" si="29"/>
        <v>-0.63996702456526411</v>
      </c>
      <c r="BF80" t="e">
        <f t="shared" si="30"/>
        <v>#DIV/0!</v>
      </c>
      <c r="BG80" t="e">
        <f t="shared" si="31"/>
        <v>#DIV/0!</v>
      </c>
      <c r="BH80" t="e">
        <f t="shared" si="32"/>
        <v>#DIV/0!</v>
      </c>
      <c r="BI80" t="e">
        <f t="shared" si="33"/>
        <v>#DIV/0!</v>
      </c>
      <c r="BJ80" t="s">
        <v>240</v>
      </c>
      <c r="BK80">
        <v>0</v>
      </c>
      <c r="BL80">
        <f t="shared" si="34"/>
        <v>0</v>
      </c>
      <c r="BM80" t="e">
        <f t="shared" si="35"/>
        <v>#DIV/0!</v>
      </c>
      <c r="BN80" t="e">
        <f t="shared" si="36"/>
        <v>#DIV/0!</v>
      </c>
      <c r="BO80" t="e">
        <f t="shared" si="37"/>
        <v>#DIV/0!</v>
      </c>
      <c r="BP80" t="e">
        <f t="shared" si="38"/>
        <v>#DIV/0!</v>
      </c>
      <c r="BQ80">
        <f t="shared" si="39"/>
        <v>0</v>
      </c>
      <c r="BR80">
        <f t="shared" si="40"/>
        <v>0</v>
      </c>
      <c r="BS80">
        <f t="shared" si="41"/>
        <v>0</v>
      </c>
      <c r="BT80">
        <f t="shared" si="42"/>
        <v>0</v>
      </c>
      <c r="BU80">
        <v>6</v>
      </c>
      <c r="BV80">
        <v>0.5</v>
      </c>
      <c r="BW80" t="s">
        <v>241</v>
      </c>
      <c r="BX80">
        <v>1581696477.4709699</v>
      </c>
      <c r="BY80">
        <v>400.401096774194</v>
      </c>
      <c r="BZ80">
        <v>399.980161290323</v>
      </c>
      <c r="CA80">
        <v>33.203990322580701</v>
      </c>
      <c r="CB80">
        <v>31.5714774193548</v>
      </c>
      <c r="CC80">
        <v>350.01319354838699</v>
      </c>
      <c r="CD80">
        <v>99.558119354838695</v>
      </c>
      <c r="CE80">
        <v>0.20001419354838701</v>
      </c>
      <c r="CF80">
        <v>31.466135483871</v>
      </c>
      <c r="CG80">
        <v>30.996993548387099</v>
      </c>
      <c r="CH80">
        <v>999.9</v>
      </c>
      <c r="CI80">
        <v>0</v>
      </c>
      <c r="CJ80">
        <v>0</v>
      </c>
      <c r="CK80">
        <v>9997.6196774193595</v>
      </c>
      <c r="CL80">
        <v>0</v>
      </c>
      <c r="CM80">
        <v>4.5527090322580603</v>
      </c>
      <c r="CN80">
        <v>0</v>
      </c>
      <c r="CO80">
        <v>0</v>
      </c>
      <c r="CP80">
        <v>0</v>
      </c>
      <c r="CQ80">
        <v>0</v>
      </c>
      <c r="CR80">
        <v>0.91612903225806497</v>
      </c>
      <c r="CS80">
        <v>0</v>
      </c>
      <c r="CT80">
        <v>309.86451612903198</v>
      </c>
      <c r="CU80">
        <v>-0.84516129032258103</v>
      </c>
      <c r="CV80">
        <v>39.156999999999996</v>
      </c>
      <c r="CW80">
        <v>44.318096774193499</v>
      </c>
      <c r="CX80">
        <v>41.6106451612903</v>
      </c>
      <c r="CY80">
        <v>43</v>
      </c>
      <c r="CZ80">
        <v>40.29</v>
      </c>
      <c r="DA80">
        <v>0</v>
      </c>
      <c r="DB80">
        <v>0</v>
      </c>
      <c r="DC80">
        <v>0</v>
      </c>
      <c r="DD80">
        <v>1581696486.2</v>
      </c>
      <c r="DE80">
        <v>1.2307692307692299</v>
      </c>
      <c r="DF80">
        <v>-43.7470087484174</v>
      </c>
      <c r="DG80">
        <v>-397.726496094266</v>
      </c>
      <c r="DH80">
        <v>314.97307692307697</v>
      </c>
      <c r="DI80">
        <v>15</v>
      </c>
      <c r="DJ80">
        <v>100</v>
      </c>
      <c r="DK80">
        <v>100</v>
      </c>
      <c r="DL80">
        <v>2.73</v>
      </c>
      <c r="DM80">
        <v>0.46500000000000002</v>
      </c>
      <c r="DN80">
        <v>2</v>
      </c>
      <c r="DO80">
        <v>344.62900000000002</v>
      </c>
      <c r="DP80">
        <v>682.27200000000005</v>
      </c>
      <c r="DQ80">
        <v>31.059100000000001</v>
      </c>
      <c r="DR80">
        <v>31.412099999999999</v>
      </c>
      <c r="DS80">
        <v>30.000399999999999</v>
      </c>
      <c r="DT80">
        <v>31.302399999999999</v>
      </c>
      <c r="DU80">
        <v>31.302199999999999</v>
      </c>
      <c r="DV80">
        <v>20.972300000000001</v>
      </c>
      <c r="DW80">
        <v>21.83</v>
      </c>
      <c r="DX80">
        <v>100</v>
      </c>
      <c r="DY80">
        <v>31.059200000000001</v>
      </c>
      <c r="DZ80">
        <v>400</v>
      </c>
      <c r="EA80">
        <v>31.632400000000001</v>
      </c>
      <c r="EB80">
        <v>100.029</v>
      </c>
      <c r="EC80">
        <v>100.542</v>
      </c>
    </row>
    <row r="81" spans="1:133" x14ac:dyDescent="0.35">
      <c r="A81">
        <v>65</v>
      </c>
      <c r="B81">
        <v>1581696491.0999999</v>
      </c>
      <c r="C81">
        <v>367.09999990463302</v>
      </c>
      <c r="D81" t="s">
        <v>371</v>
      </c>
      <c r="E81" t="s">
        <v>372</v>
      </c>
      <c r="F81" t="s">
        <v>232</v>
      </c>
      <c r="G81" t="s">
        <v>233</v>
      </c>
      <c r="H81" t="s">
        <v>234</v>
      </c>
      <c r="I81" t="s">
        <v>235</v>
      </c>
      <c r="J81" t="s">
        <v>236</v>
      </c>
      <c r="K81" t="s">
        <v>237</v>
      </c>
      <c r="L81" t="s">
        <v>238</v>
      </c>
      <c r="M81" t="s">
        <v>239</v>
      </c>
      <c r="N81">
        <v>1581696482.4709699</v>
      </c>
      <c r="O81">
        <f t="shared" ref="O81:O144" si="43">CC81*AP81*(CA81-CB81)/(100*BU81*(1000-AP81*CA81))</f>
        <v>9.829102909382232E-4</v>
      </c>
      <c r="P81">
        <f t="shared" ref="P81:P144" si="44">CC81*AP81*(BZ81-BY81*(1000-AP81*CB81)/(1000-AP81*CA81))/(100*BU81)</f>
        <v>-0.63438104431229003</v>
      </c>
      <c r="Q81">
        <f t="shared" ref="Q81:Q144" si="45">BY81 - IF(AP81&gt;1, P81*BU81*100/(AR81*CK81), 0)</f>
        <v>400.41348387096798</v>
      </c>
      <c r="R81">
        <f t="shared" ref="R81:R144" si="46">((X81-O81/2)*Q81-P81)/(X81+O81/2)</f>
        <v>405.25418765066064</v>
      </c>
      <c r="S81">
        <f t="shared" ref="S81:S144" si="47">R81*(CD81+CE81)/1000</f>
        <v>40.427201072547305</v>
      </c>
      <c r="T81">
        <f t="shared" ref="T81:T144" si="48">(BY81 - IF(AP81&gt;1, P81*BU81*100/(AR81*CK81), 0))*(CD81+CE81)/1000</f>
        <v>39.944303890981431</v>
      </c>
      <c r="U81">
        <f t="shared" ref="U81:U144" si="49">2/((1/W81-1/V81)+SIGN(W81)*SQRT((1/W81-1/V81)*(1/W81-1/V81) + 4*BV81/((BV81+1)*(BV81+1))*(2*1/W81*1/V81-1/V81*1/V81)))</f>
        <v>8.0139894209703702E-2</v>
      </c>
      <c r="V81">
        <f t="shared" ref="V81:V144" si="50">AM81+AL81*BU81+AK81*BU81*BU81</f>
        <v>2.2541799993819285</v>
      </c>
      <c r="W81">
        <f t="shared" ref="W81:W144" si="51">O81*(1000-(1000*0.61365*EXP(17.502*AA81/(240.97+AA81))/(CD81+CE81)+CA81)/2)/(1000*0.61365*EXP(17.502*AA81/(240.97+AA81))/(CD81+CE81)-CA81)</f>
        <v>7.8590081083658933E-2</v>
      </c>
      <c r="X81">
        <f t="shared" ref="X81:X144" si="52">1/((BV81+1)/(U81/1.6)+1/(V81/1.37)) + BV81/((BV81+1)/(U81/1.6) + BV81/(V81/1.37))</f>
        <v>4.9255548873929814E-2</v>
      </c>
      <c r="Y81">
        <f t="shared" ref="Y81:Y144" si="53">(BR81*BT81)</f>
        <v>0</v>
      </c>
      <c r="Z81">
        <f t="shared" ref="Z81:Z144" si="54">(CF81+(Y81+2*0.95*0.0000000567*(((CF81+$B$7)+273)^4-(CF81+273)^4)-44100*O81)/(1.84*29.3*V81+8*0.95*0.0000000567*(CF81+273)^3))</f>
        <v>31.142865806136331</v>
      </c>
      <c r="AA81">
        <f t="shared" ref="AA81:AA144" si="55">($C$7*CG81+$D$7*CH81+$E$7*Z81)</f>
        <v>30.9984419354839</v>
      </c>
      <c r="AB81">
        <f t="shared" ref="AB81:AB144" si="56">0.61365*EXP(17.502*AA81/(240.97+AA81))</f>
        <v>4.510977547825803</v>
      </c>
      <c r="AC81">
        <f t="shared" ref="AC81:AC144" si="57">(AD81/AE81*100)</f>
        <v>71.493627568835507</v>
      </c>
      <c r="AD81">
        <f t="shared" ref="AD81:AD144" si="58">CA81*(CD81+CE81)/1000</f>
        <v>3.3122506447647226</v>
      </c>
      <c r="AE81">
        <f t="shared" ref="AE81:AE144" si="59">0.61365*EXP(17.502*CF81/(240.97+CF81))</f>
        <v>4.632931293877375</v>
      </c>
      <c r="AF81">
        <f t="shared" ref="AF81:AF144" si="60">(AB81-CA81*(CD81+CE81)/1000)</f>
        <v>1.1987269030610803</v>
      </c>
      <c r="AG81">
        <f t="shared" ref="AG81:AG144" si="61">(-O81*44100)</f>
        <v>-43.346343830375645</v>
      </c>
      <c r="AH81">
        <f t="shared" ref="AH81:AH144" si="62">2*29.3*V81*0.92*(CF81-AA81)</f>
        <v>56.954381609745425</v>
      </c>
      <c r="AI81">
        <f t="shared" ref="AI81:AI144" si="63">2*0.95*0.0000000567*(((CF81+$B$7)+273)^4-(AA81+273)^4)</f>
        <v>5.6868004136338532</v>
      </c>
      <c r="AJ81">
        <f t="shared" ref="AJ81:AJ144" si="64">Y81+AI81+AG81+AH81</f>
        <v>19.294838193003635</v>
      </c>
      <c r="AK81">
        <v>-4.1296373607776701E-2</v>
      </c>
      <c r="AL81">
        <v>4.6358797135754901E-2</v>
      </c>
      <c r="AM81">
        <v>3.4626966664473602</v>
      </c>
      <c r="AN81">
        <v>0</v>
      </c>
      <c r="AO81">
        <v>0</v>
      </c>
      <c r="AP81">
        <f t="shared" ref="AP81:AP144" si="65">IF(AN81*$H$13&gt;=AR81,1,(AR81/(AR81-AN81*$H$13)))</f>
        <v>1</v>
      </c>
      <c r="AQ81">
        <f t="shared" ref="AQ81:AQ144" si="66">(AP81-1)*100</f>
        <v>0</v>
      </c>
      <c r="AR81">
        <f t="shared" ref="AR81:AR144" si="67">MAX(0,($B$13+$C$13*CK81)/(1+$D$13*CK81)*CD81/(CF81+273)*$E$13)</f>
        <v>51886.167613897262</v>
      </c>
      <c r="AS81" t="s">
        <v>240</v>
      </c>
      <c r="AT81">
        <v>0</v>
      </c>
      <c r="AU81">
        <v>0</v>
      </c>
      <c r="AV81">
        <f t="shared" ref="AV81:AV144" si="68">AU81-AT81</f>
        <v>0</v>
      </c>
      <c r="AW81" t="e">
        <f t="shared" ref="AW81:AW144" si="69">AV81/AU81</f>
        <v>#DIV/0!</v>
      </c>
      <c r="AX81">
        <v>0</v>
      </c>
      <c r="AY81" t="s">
        <v>240</v>
      </c>
      <c r="AZ81">
        <v>0</v>
      </c>
      <c r="BA81">
        <v>0</v>
      </c>
      <c r="BB81" t="e">
        <f t="shared" ref="BB81:BB144" si="70">1-AZ81/BA81</f>
        <v>#DIV/0!</v>
      </c>
      <c r="BC81">
        <v>0.5</v>
      </c>
      <c r="BD81">
        <f t="shared" ref="BD81:BD144" si="71">BR81</f>
        <v>0</v>
      </c>
      <c r="BE81">
        <f t="shared" ref="BE81:BE144" si="72">P81</f>
        <v>-0.63438104431229003</v>
      </c>
      <c r="BF81" t="e">
        <f t="shared" ref="BF81:BF144" si="73">BB81*BC81*BD81</f>
        <v>#DIV/0!</v>
      </c>
      <c r="BG81" t="e">
        <f t="shared" ref="BG81:BG144" si="74">BL81/BA81</f>
        <v>#DIV/0!</v>
      </c>
      <c r="BH81" t="e">
        <f t="shared" ref="BH81:BH144" si="75">(BE81-AX81)/BD81</f>
        <v>#DIV/0!</v>
      </c>
      <c r="BI81" t="e">
        <f t="shared" ref="BI81:BI144" si="76">(AU81-BA81)/BA81</f>
        <v>#DIV/0!</v>
      </c>
      <c r="BJ81" t="s">
        <v>240</v>
      </c>
      <c r="BK81">
        <v>0</v>
      </c>
      <c r="BL81">
        <f t="shared" ref="BL81:BL144" si="77">BA81-BK81</f>
        <v>0</v>
      </c>
      <c r="BM81" t="e">
        <f t="shared" ref="BM81:BM144" si="78">(BA81-AZ81)/(BA81-BK81)</f>
        <v>#DIV/0!</v>
      </c>
      <c r="BN81" t="e">
        <f t="shared" ref="BN81:BN144" si="79">(AU81-BA81)/(AU81-BK81)</f>
        <v>#DIV/0!</v>
      </c>
      <c r="BO81" t="e">
        <f t="shared" ref="BO81:BO144" si="80">(BA81-AZ81)/(BA81-AT81)</f>
        <v>#DIV/0!</v>
      </c>
      <c r="BP81" t="e">
        <f t="shared" ref="BP81:BP144" si="81">(AU81-BA81)/(AU81-AT81)</f>
        <v>#DIV/0!</v>
      </c>
      <c r="BQ81">
        <f t="shared" ref="BQ81:BQ144" si="82">$B$11*CL81+$C$11*CM81+$F$11*CN81</f>
        <v>0</v>
      </c>
      <c r="BR81">
        <f t="shared" ref="BR81:BR144" si="83">BQ81*BS81</f>
        <v>0</v>
      </c>
      <c r="BS81">
        <f t="shared" ref="BS81:BS144" si="84">($B$11*$D$9+$C$11*$D$9+$F$11*((DA81+CS81)/MAX(DA81+CS81+DB81, 0.1)*$I$9+DB81/MAX(DA81+CS81+DB81, 0.1)*$J$9))/($B$11+$C$11+$F$11)</f>
        <v>0</v>
      </c>
      <c r="BT81">
        <f t="shared" ref="BT81:BT144" si="85">($B$11*$K$9+$C$11*$K$9+$F$11*((DA81+CS81)/MAX(DA81+CS81+DB81, 0.1)*$P$9+DB81/MAX(DA81+CS81+DB81, 0.1)*$Q$9))/($B$11+$C$11+$F$11)</f>
        <v>0</v>
      </c>
      <c r="BU81">
        <v>6</v>
      </c>
      <c r="BV81">
        <v>0.5</v>
      </c>
      <c r="BW81" t="s">
        <v>241</v>
      </c>
      <c r="BX81">
        <v>1581696482.4709699</v>
      </c>
      <c r="BY81">
        <v>400.41348387096798</v>
      </c>
      <c r="BZ81">
        <v>400.00067741935499</v>
      </c>
      <c r="CA81">
        <v>33.202977419354802</v>
      </c>
      <c r="CB81">
        <v>31.573980645161299</v>
      </c>
      <c r="CC81">
        <v>350.00980645161297</v>
      </c>
      <c r="CD81">
        <v>99.557680645161298</v>
      </c>
      <c r="CE81">
        <v>0.19995864516129</v>
      </c>
      <c r="CF81">
        <v>31.4670967741936</v>
      </c>
      <c r="CG81">
        <v>30.9984419354839</v>
      </c>
      <c r="CH81">
        <v>999.9</v>
      </c>
      <c r="CI81">
        <v>0</v>
      </c>
      <c r="CJ81">
        <v>0</v>
      </c>
      <c r="CK81">
        <v>10003.066774193499</v>
      </c>
      <c r="CL81">
        <v>0</v>
      </c>
      <c r="CM81">
        <v>4.5070932258064502</v>
      </c>
      <c r="CN81">
        <v>0</v>
      </c>
      <c r="CO81">
        <v>0</v>
      </c>
      <c r="CP81">
        <v>0</v>
      </c>
      <c r="CQ81">
        <v>0</v>
      </c>
      <c r="CR81">
        <v>1.73548387096774</v>
      </c>
      <c r="CS81">
        <v>0</v>
      </c>
      <c r="CT81">
        <v>300.48387096774201</v>
      </c>
      <c r="CU81">
        <v>-0.91612903225806497</v>
      </c>
      <c r="CV81">
        <v>39.161000000000001</v>
      </c>
      <c r="CW81">
        <v>44.3241935483871</v>
      </c>
      <c r="CX81">
        <v>41.6267741935484</v>
      </c>
      <c r="CY81">
        <v>43.003999999999998</v>
      </c>
      <c r="CZ81">
        <v>40.292000000000002</v>
      </c>
      <c r="DA81">
        <v>0</v>
      </c>
      <c r="DB81">
        <v>0</v>
      </c>
      <c r="DC81">
        <v>0</v>
      </c>
      <c r="DD81">
        <v>1581696491</v>
      </c>
      <c r="DE81">
        <v>0.15769230769230799</v>
      </c>
      <c r="DF81">
        <v>5.6991451168378697</v>
      </c>
      <c r="DG81">
        <v>-751.40854569669602</v>
      </c>
      <c r="DH81">
        <v>294.38846153846202</v>
      </c>
      <c r="DI81">
        <v>15</v>
      </c>
      <c r="DJ81">
        <v>100</v>
      </c>
      <c r="DK81">
        <v>100</v>
      </c>
      <c r="DL81">
        <v>2.73</v>
      </c>
      <c r="DM81">
        <v>0.46500000000000002</v>
      </c>
      <c r="DN81">
        <v>2</v>
      </c>
      <c r="DO81">
        <v>344.49099999999999</v>
      </c>
      <c r="DP81">
        <v>682.38300000000004</v>
      </c>
      <c r="DQ81">
        <v>31.059699999999999</v>
      </c>
      <c r="DR81">
        <v>31.415500000000002</v>
      </c>
      <c r="DS81">
        <v>30.000299999999999</v>
      </c>
      <c r="DT81">
        <v>31.305900000000001</v>
      </c>
      <c r="DU81">
        <v>31.305599999999998</v>
      </c>
      <c r="DV81">
        <v>20.973099999999999</v>
      </c>
      <c r="DW81">
        <v>21.83</v>
      </c>
      <c r="DX81">
        <v>100</v>
      </c>
      <c r="DY81">
        <v>31.0624</v>
      </c>
      <c r="DZ81">
        <v>400</v>
      </c>
      <c r="EA81">
        <v>31.6479</v>
      </c>
      <c r="EB81">
        <v>100.029</v>
      </c>
      <c r="EC81">
        <v>100.542</v>
      </c>
    </row>
    <row r="82" spans="1:133" x14ac:dyDescent="0.35">
      <c r="A82">
        <v>66</v>
      </c>
      <c r="B82">
        <v>1581696496.0999999</v>
      </c>
      <c r="C82">
        <v>372.09999990463302</v>
      </c>
      <c r="D82" t="s">
        <v>373</v>
      </c>
      <c r="E82" t="s">
        <v>374</v>
      </c>
      <c r="F82" t="s">
        <v>232</v>
      </c>
      <c r="G82" t="s">
        <v>233</v>
      </c>
      <c r="H82" t="s">
        <v>234</v>
      </c>
      <c r="I82" t="s">
        <v>235</v>
      </c>
      <c r="J82" t="s">
        <v>236</v>
      </c>
      <c r="K82" t="s">
        <v>237</v>
      </c>
      <c r="L82" t="s">
        <v>238</v>
      </c>
      <c r="M82" t="s">
        <v>239</v>
      </c>
      <c r="N82">
        <v>1581696487.4709699</v>
      </c>
      <c r="O82">
        <f t="shared" si="43"/>
        <v>9.8050823656692832E-4</v>
      </c>
      <c r="P82">
        <f t="shared" si="44"/>
        <v>-0.6421146805237008</v>
      </c>
      <c r="Q82">
        <f t="shared" si="45"/>
        <v>400.44680645161299</v>
      </c>
      <c r="R82">
        <f t="shared" si="46"/>
        <v>405.47909572942172</v>
      </c>
      <c r="S82">
        <f t="shared" si="47"/>
        <v>40.449391886649288</v>
      </c>
      <c r="T82">
        <f t="shared" si="48"/>
        <v>39.947385634714415</v>
      </c>
      <c r="U82">
        <f t="shared" si="49"/>
        <v>7.9856575953016776E-2</v>
      </c>
      <c r="V82">
        <f t="shared" si="50"/>
        <v>2.2540809345850783</v>
      </c>
      <c r="W82">
        <f t="shared" si="51"/>
        <v>7.831752191955059E-2</v>
      </c>
      <c r="X82">
        <f t="shared" si="52"/>
        <v>4.908425853763522E-2</v>
      </c>
      <c r="Y82">
        <f t="shared" si="53"/>
        <v>0</v>
      </c>
      <c r="Z82">
        <f t="shared" si="54"/>
        <v>31.144906902226584</v>
      </c>
      <c r="AA82">
        <f t="shared" si="55"/>
        <v>31.002748387096801</v>
      </c>
      <c r="AB82">
        <f t="shared" si="56"/>
        <v>4.5120853196407893</v>
      </c>
      <c r="AC82">
        <f t="shared" si="57"/>
        <v>71.486118373797709</v>
      </c>
      <c r="AD82">
        <f t="shared" si="58"/>
        <v>3.3121401181153032</v>
      </c>
      <c r="AE82">
        <f t="shared" si="59"/>
        <v>4.6332633432357753</v>
      </c>
      <c r="AF82">
        <f t="shared" si="60"/>
        <v>1.1999452015254861</v>
      </c>
      <c r="AG82">
        <f t="shared" si="61"/>
        <v>-43.24041323260154</v>
      </c>
      <c r="AH82">
        <f t="shared" si="62"/>
        <v>56.581824501853049</v>
      </c>
      <c r="AI82">
        <f t="shared" si="63"/>
        <v>5.6500045541388024</v>
      </c>
      <c r="AJ82">
        <f t="shared" si="64"/>
        <v>18.991415823390312</v>
      </c>
      <c r="AK82">
        <v>-4.1293702202675801E-2</v>
      </c>
      <c r="AL82">
        <v>4.6355798249501201E-2</v>
      </c>
      <c r="AM82">
        <v>3.4625194243844</v>
      </c>
      <c r="AN82">
        <v>0</v>
      </c>
      <c r="AO82">
        <v>0</v>
      </c>
      <c r="AP82">
        <f t="shared" si="65"/>
        <v>1</v>
      </c>
      <c r="AQ82">
        <f t="shared" si="66"/>
        <v>0</v>
      </c>
      <c r="AR82">
        <f t="shared" si="67"/>
        <v>51882.719537917554</v>
      </c>
      <c r="AS82" t="s">
        <v>240</v>
      </c>
      <c r="AT82">
        <v>0</v>
      </c>
      <c r="AU82">
        <v>0</v>
      </c>
      <c r="AV82">
        <f t="shared" si="68"/>
        <v>0</v>
      </c>
      <c r="AW82" t="e">
        <f t="shared" si="69"/>
        <v>#DIV/0!</v>
      </c>
      <c r="AX82">
        <v>0</v>
      </c>
      <c r="AY82" t="s">
        <v>240</v>
      </c>
      <c r="AZ82">
        <v>0</v>
      </c>
      <c r="BA82">
        <v>0</v>
      </c>
      <c r="BB82" t="e">
        <f t="shared" si="70"/>
        <v>#DIV/0!</v>
      </c>
      <c r="BC82">
        <v>0.5</v>
      </c>
      <c r="BD82">
        <f t="shared" si="71"/>
        <v>0</v>
      </c>
      <c r="BE82">
        <f t="shared" si="72"/>
        <v>-0.6421146805237008</v>
      </c>
      <c r="BF82" t="e">
        <f t="shared" si="73"/>
        <v>#DIV/0!</v>
      </c>
      <c r="BG82" t="e">
        <f t="shared" si="74"/>
        <v>#DIV/0!</v>
      </c>
      <c r="BH82" t="e">
        <f t="shared" si="75"/>
        <v>#DIV/0!</v>
      </c>
      <c r="BI82" t="e">
        <f t="shared" si="76"/>
        <v>#DIV/0!</v>
      </c>
      <c r="BJ82" t="s">
        <v>240</v>
      </c>
      <c r="BK82">
        <v>0</v>
      </c>
      <c r="BL82">
        <f t="shared" si="77"/>
        <v>0</v>
      </c>
      <c r="BM82" t="e">
        <f t="shared" si="78"/>
        <v>#DIV/0!</v>
      </c>
      <c r="BN82" t="e">
        <f t="shared" si="79"/>
        <v>#DIV/0!</v>
      </c>
      <c r="BO82" t="e">
        <f t="shared" si="80"/>
        <v>#DIV/0!</v>
      </c>
      <c r="BP82" t="e">
        <f t="shared" si="81"/>
        <v>#DIV/0!</v>
      </c>
      <c r="BQ82">
        <f t="shared" si="82"/>
        <v>0</v>
      </c>
      <c r="BR82">
        <f t="shared" si="83"/>
        <v>0</v>
      </c>
      <c r="BS82">
        <f t="shared" si="84"/>
        <v>0</v>
      </c>
      <c r="BT82">
        <f t="shared" si="85"/>
        <v>0</v>
      </c>
      <c r="BU82">
        <v>6</v>
      </c>
      <c r="BV82">
        <v>0.5</v>
      </c>
      <c r="BW82" t="s">
        <v>241</v>
      </c>
      <c r="BX82">
        <v>1581696487.4709699</v>
      </c>
      <c r="BY82">
        <v>400.44680645161299</v>
      </c>
      <c r="BZ82">
        <v>400.01916129032298</v>
      </c>
      <c r="CA82">
        <v>33.202070967741903</v>
      </c>
      <c r="CB82">
        <v>31.5770967741935</v>
      </c>
      <c r="CC82">
        <v>350.019096774194</v>
      </c>
      <c r="CD82">
        <v>99.557019354838701</v>
      </c>
      <c r="CE82">
        <v>0.20001451612903201</v>
      </c>
      <c r="CF82">
        <v>31.468358064516099</v>
      </c>
      <c r="CG82">
        <v>31.002748387096801</v>
      </c>
      <c r="CH82">
        <v>999.9</v>
      </c>
      <c r="CI82">
        <v>0</v>
      </c>
      <c r="CJ82">
        <v>0</v>
      </c>
      <c r="CK82">
        <v>10002.486129032301</v>
      </c>
      <c r="CL82">
        <v>0</v>
      </c>
      <c r="CM82">
        <v>4.1791200000000002</v>
      </c>
      <c r="CN82">
        <v>0</v>
      </c>
      <c r="CO82">
        <v>0</v>
      </c>
      <c r="CP82">
        <v>0</v>
      </c>
      <c r="CQ82">
        <v>0</v>
      </c>
      <c r="CR82">
        <v>2.8322580645161302</v>
      </c>
      <c r="CS82">
        <v>0</v>
      </c>
      <c r="CT82">
        <v>257.75161290322598</v>
      </c>
      <c r="CU82">
        <v>-1.26129032258064</v>
      </c>
      <c r="CV82">
        <v>39.173000000000002</v>
      </c>
      <c r="CW82">
        <v>44.3343548387097</v>
      </c>
      <c r="CX82">
        <v>41.620741935483899</v>
      </c>
      <c r="CY82">
        <v>43.014000000000003</v>
      </c>
      <c r="CZ82">
        <v>40.298000000000002</v>
      </c>
      <c r="DA82">
        <v>0</v>
      </c>
      <c r="DB82">
        <v>0</v>
      </c>
      <c r="DC82">
        <v>0</v>
      </c>
      <c r="DD82">
        <v>1581696495.8</v>
      </c>
      <c r="DE82">
        <v>1.7538461538461501</v>
      </c>
      <c r="DF82">
        <v>20.287179524264399</v>
      </c>
      <c r="DG82">
        <v>-37.57948698765</v>
      </c>
      <c r="DH82">
        <v>250.9</v>
      </c>
      <c r="DI82">
        <v>15</v>
      </c>
      <c r="DJ82">
        <v>100</v>
      </c>
      <c r="DK82">
        <v>100</v>
      </c>
      <c r="DL82">
        <v>2.73</v>
      </c>
      <c r="DM82">
        <v>0.46500000000000002</v>
      </c>
      <c r="DN82">
        <v>2</v>
      </c>
      <c r="DO82">
        <v>344.55700000000002</v>
      </c>
      <c r="DP82">
        <v>682.30700000000002</v>
      </c>
      <c r="DQ82">
        <v>31.0625</v>
      </c>
      <c r="DR82">
        <v>31.419</v>
      </c>
      <c r="DS82">
        <v>30.000299999999999</v>
      </c>
      <c r="DT82">
        <v>31.3093</v>
      </c>
      <c r="DU82">
        <v>31.309000000000001</v>
      </c>
      <c r="DV82">
        <v>20.970199999999998</v>
      </c>
      <c r="DW82">
        <v>21.83</v>
      </c>
      <c r="DX82">
        <v>100</v>
      </c>
      <c r="DY82">
        <v>31.060400000000001</v>
      </c>
      <c r="DZ82">
        <v>400</v>
      </c>
      <c r="EA82">
        <v>31.650400000000001</v>
      </c>
      <c r="EB82">
        <v>100.03</v>
      </c>
      <c r="EC82">
        <v>100.54300000000001</v>
      </c>
    </row>
    <row r="83" spans="1:133" x14ac:dyDescent="0.35">
      <c r="A83">
        <v>67</v>
      </c>
      <c r="B83">
        <v>1581696501.0999999</v>
      </c>
      <c r="C83">
        <v>377.09999990463302</v>
      </c>
      <c r="D83" t="s">
        <v>375</v>
      </c>
      <c r="E83" t="s">
        <v>376</v>
      </c>
      <c r="F83" t="s">
        <v>232</v>
      </c>
      <c r="G83" t="s">
        <v>233</v>
      </c>
      <c r="H83" t="s">
        <v>234</v>
      </c>
      <c r="I83" t="s">
        <v>235</v>
      </c>
      <c r="J83" t="s">
        <v>236</v>
      </c>
      <c r="K83" t="s">
        <v>237</v>
      </c>
      <c r="L83" t="s">
        <v>238</v>
      </c>
      <c r="M83" t="s">
        <v>239</v>
      </c>
      <c r="N83">
        <v>1581696492.4709699</v>
      </c>
      <c r="O83">
        <f t="shared" si="43"/>
        <v>9.7864628882084821E-4</v>
      </c>
      <c r="P83">
        <f t="shared" si="44"/>
        <v>-0.65571650987326835</v>
      </c>
      <c r="Q83">
        <f t="shared" si="45"/>
        <v>400.45890322580698</v>
      </c>
      <c r="R83">
        <f t="shared" si="46"/>
        <v>405.7962799454956</v>
      </c>
      <c r="S83">
        <f t="shared" si="47"/>
        <v>40.48089489288445</v>
      </c>
      <c r="T83">
        <f t="shared" si="48"/>
        <v>39.94845584237747</v>
      </c>
      <c r="U83">
        <f t="shared" si="49"/>
        <v>7.961325287221907E-2</v>
      </c>
      <c r="V83">
        <f t="shared" si="50"/>
        <v>2.2546628072104813</v>
      </c>
      <c r="W83">
        <f t="shared" si="51"/>
        <v>7.8083853351578233E-2</v>
      </c>
      <c r="X83">
        <f t="shared" si="52"/>
        <v>4.8937371702315983E-2</v>
      </c>
      <c r="Y83">
        <f t="shared" si="53"/>
        <v>0</v>
      </c>
      <c r="Z83">
        <f t="shared" si="54"/>
        <v>31.147019853756714</v>
      </c>
      <c r="AA83">
        <f t="shared" si="55"/>
        <v>31.007603225806498</v>
      </c>
      <c r="AB83">
        <f t="shared" si="56"/>
        <v>4.5133344401585154</v>
      </c>
      <c r="AC83">
        <f t="shared" si="57"/>
        <v>71.479380561519363</v>
      </c>
      <c r="AD83">
        <f t="shared" si="58"/>
        <v>3.3120956533854566</v>
      </c>
      <c r="AE83">
        <f t="shared" si="59"/>
        <v>4.633637879017253</v>
      </c>
      <c r="AF83">
        <f t="shared" si="60"/>
        <v>1.2012387867730587</v>
      </c>
      <c r="AG83">
        <f t="shared" si="61"/>
        <v>-43.158301336999408</v>
      </c>
      <c r="AH83">
        <f t="shared" si="62"/>
        <v>56.179228065674707</v>
      </c>
      <c r="AI83">
        <f t="shared" si="63"/>
        <v>5.6085288802358608</v>
      </c>
      <c r="AJ83">
        <f t="shared" si="64"/>
        <v>18.629455608911158</v>
      </c>
      <c r="AK83">
        <v>-4.1309394647224197E-2</v>
      </c>
      <c r="AL83">
        <v>4.63734143932404E-2</v>
      </c>
      <c r="AM83">
        <v>3.4635605281511102</v>
      </c>
      <c r="AN83">
        <v>0</v>
      </c>
      <c r="AO83">
        <v>0</v>
      </c>
      <c r="AP83">
        <f t="shared" si="65"/>
        <v>1</v>
      </c>
      <c r="AQ83">
        <f t="shared" si="66"/>
        <v>0</v>
      </c>
      <c r="AR83">
        <f t="shared" si="67"/>
        <v>51901.379425183659</v>
      </c>
      <c r="AS83" t="s">
        <v>240</v>
      </c>
      <c r="AT83">
        <v>0</v>
      </c>
      <c r="AU83">
        <v>0</v>
      </c>
      <c r="AV83">
        <f t="shared" si="68"/>
        <v>0</v>
      </c>
      <c r="AW83" t="e">
        <f t="shared" si="69"/>
        <v>#DIV/0!</v>
      </c>
      <c r="AX83">
        <v>0</v>
      </c>
      <c r="AY83" t="s">
        <v>240</v>
      </c>
      <c r="AZ83">
        <v>0</v>
      </c>
      <c r="BA83">
        <v>0</v>
      </c>
      <c r="BB83" t="e">
        <f t="shared" si="70"/>
        <v>#DIV/0!</v>
      </c>
      <c r="BC83">
        <v>0.5</v>
      </c>
      <c r="BD83">
        <f t="shared" si="71"/>
        <v>0</v>
      </c>
      <c r="BE83">
        <f t="shared" si="72"/>
        <v>-0.65571650987326835</v>
      </c>
      <c r="BF83" t="e">
        <f t="shared" si="73"/>
        <v>#DIV/0!</v>
      </c>
      <c r="BG83" t="e">
        <f t="shared" si="74"/>
        <v>#DIV/0!</v>
      </c>
      <c r="BH83" t="e">
        <f t="shared" si="75"/>
        <v>#DIV/0!</v>
      </c>
      <c r="BI83" t="e">
        <f t="shared" si="76"/>
        <v>#DIV/0!</v>
      </c>
      <c r="BJ83" t="s">
        <v>240</v>
      </c>
      <c r="BK83">
        <v>0</v>
      </c>
      <c r="BL83">
        <f t="shared" si="77"/>
        <v>0</v>
      </c>
      <c r="BM83" t="e">
        <f t="shared" si="78"/>
        <v>#DIV/0!</v>
      </c>
      <c r="BN83" t="e">
        <f t="shared" si="79"/>
        <v>#DIV/0!</v>
      </c>
      <c r="BO83" t="e">
        <f t="shared" si="80"/>
        <v>#DIV/0!</v>
      </c>
      <c r="BP83" t="e">
        <f t="shared" si="81"/>
        <v>#DIV/0!</v>
      </c>
      <c r="BQ83">
        <f t="shared" si="82"/>
        <v>0</v>
      </c>
      <c r="BR83">
        <f t="shared" si="83"/>
        <v>0</v>
      </c>
      <c r="BS83">
        <f t="shared" si="84"/>
        <v>0</v>
      </c>
      <c r="BT83">
        <f t="shared" si="85"/>
        <v>0</v>
      </c>
      <c r="BU83">
        <v>6</v>
      </c>
      <c r="BV83">
        <v>0.5</v>
      </c>
      <c r="BW83" t="s">
        <v>241</v>
      </c>
      <c r="BX83">
        <v>1581696492.4709699</v>
      </c>
      <c r="BY83">
        <v>400.45890322580698</v>
      </c>
      <c r="BZ83">
        <v>400.00667741935501</v>
      </c>
      <c r="CA83">
        <v>33.2017387096774</v>
      </c>
      <c r="CB83">
        <v>31.579825806451598</v>
      </c>
      <c r="CC83">
        <v>350.01393548387102</v>
      </c>
      <c r="CD83">
        <v>99.556738709677404</v>
      </c>
      <c r="CE83">
        <v>0.199954225806452</v>
      </c>
      <c r="CF83">
        <v>31.4697806451613</v>
      </c>
      <c r="CG83">
        <v>31.007603225806498</v>
      </c>
      <c r="CH83">
        <v>999.9</v>
      </c>
      <c r="CI83">
        <v>0</v>
      </c>
      <c r="CJ83">
        <v>0</v>
      </c>
      <c r="CK83">
        <v>10006.315483871</v>
      </c>
      <c r="CL83">
        <v>0</v>
      </c>
      <c r="CM83">
        <v>3.8635212903225802</v>
      </c>
      <c r="CN83">
        <v>0</v>
      </c>
      <c r="CO83">
        <v>0</v>
      </c>
      <c r="CP83">
        <v>0</v>
      </c>
      <c r="CQ83">
        <v>0</v>
      </c>
      <c r="CR83">
        <v>3.54516129032258</v>
      </c>
      <c r="CS83">
        <v>0</v>
      </c>
      <c r="CT83">
        <v>253.425806451613</v>
      </c>
      <c r="CU83">
        <v>-1.3354838709677399</v>
      </c>
      <c r="CV83">
        <v>39.168999999999997</v>
      </c>
      <c r="CW83">
        <v>44.336387096774203</v>
      </c>
      <c r="CX83">
        <v>41.6752258064516</v>
      </c>
      <c r="CY83">
        <v>43.024000000000001</v>
      </c>
      <c r="CZ83">
        <v>40.299999999999997</v>
      </c>
      <c r="DA83">
        <v>0</v>
      </c>
      <c r="DB83">
        <v>0</v>
      </c>
      <c r="DC83">
        <v>0</v>
      </c>
      <c r="DD83">
        <v>1581696501.2</v>
      </c>
      <c r="DE83">
        <v>2.9307692307692301</v>
      </c>
      <c r="DF83">
        <v>-1.40170929347522</v>
      </c>
      <c r="DG83">
        <v>56.8786328052811</v>
      </c>
      <c r="DH83">
        <v>253.803846153846</v>
      </c>
      <c r="DI83">
        <v>15</v>
      </c>
      <c r="DJ83">
        <v>100</v>
      </c>
      <c r="DK83">
        <v>100</v>
      </c>
      <c r="DL83">
        <v>2.73</v>
      </c>
      <c r="DM83">
        <v>0.46500000000000002</v>
      </c>
      <c r="DN83">
        <v>2</v>
      </c>
      <c r="DO83">
        <v>344.58699999999999</v>
      </c>
      <c r="DP83">
        <v>682.27800000000002</v>
      </c>
      <c r="DQ83">
        <v>31.060199999999998</v>
      </c>
      <c r="DR83">
        <v>31.423100000000002</v>
      </c>
      <c r="DS83">
        <v>30.000399999999999</v>
      </c>
      <c r="DT83">
        <v>31.3127</v>
      </c>
      <c r="DU83">
        <v>31.3125</v>
      </c>
      <c r="DV83">
        <v>20.972000000000001</v>
      </c>
      <c r="DW83">
        <v>21.83</v>
      </c>
      <c r="DX83">
        <v>100</v>
      </c>
      <c r="DY83">
        <v>31.047499999999999</v>
      </c>
      <c r="DZ83">
        <v>400</v>
      </c>
      <c r="EA83">
        <v>31.670200000000001</v>
      </c>
      <c r="EB83">
        <v>100.029</v>
      </c>
      <c r="EC83">
        <v>100.54300000000001</v>
      </c>
    </row>
    <row r="84" spans="1:133" x14ac:dyDescent="0.35">
      <c r="A84">
        <v>68</v>
      </c>
      <c r="B84">
        <v>1581696506.0999999</v>
      </c>
      <c r="C84">
        <v>382.09999990463302</v>
      </c>
      <c r="D84" t="s">
        <v>377</v>
      </c>
      <c r="E84" t="s">
        <v>378</v>
      </c>
      <c r="F84" t="s">
        <v>232</v>
      </c>
      <c r="G84" t="s">
        <v>233</v>
      </c>
      <c r="H84" t="s">
        <v>234</v>
      </c>
      <c r="I84" t="s">
        <v>235</v>
      </c>
      <c r="J84" t="s">
        <v>236</v>
      </c>
      <c r="K84" t="s">
        <v>237</v>
      </c>
      <c r="L84" t="s">
        <v>238</v>
      </c>
      <c r="M84" t="s">
        <v>239</v>
      </c>
      <c r="N84">
        <v>1581696497.4709699</v>
      </c>
      <c r="O84">
        <f t="shared" si="43"/>
        <v>9.7668450040960071E-4</v>
      </c>
      <c r="P84">
        <f t="shared" si="44"/>
        <v>-0.66595084659746961</v>
      </c>
      <c r="Q84">
        <f t="shared" si="45"/>
        <v>400.466580645161</v>
      </c>
      <c r="R84">
        <f t="shared" si="46"/>
        <v>406.04453606389791</v>
      </c>
      <c r="S84">
        <f t="shared" si="47"/>
        <v>40.505799296943863</v>
      </c>
      <c r="T84">
        <f t="shared" si="48"/>
        <v>39.949358998870004</v>
      </c>
      <c r="U84">
        <f t="shared" si="49"/>
        <v>7.9354545334941531E-2</v>
      </c>
      <c r="V84">
        <f t="shared" si="50"/>
        <v>2.2543496307924102</v>
      </c>
      <c r="W84">
        <f t="shared" si="51"/>
        <v>7.7834760413272489E-2</v>
      </c>
      <c r="X84">
        <f t="shared" si="52"/>
        <v>4.878084757267527E-2</v>
      </c>
      <c r="Y84">
        <f t="shared" si="53"/>
        <v>0</v>
      </c>
      <c r="Z84">
        <f t="shared" si="54"/>
        <v>31.14956222327298</v>
      </c>
      <c r="AA84">
        <f t="shared" si="55"/>
        <v>31.012361290322598</v>
      </c>
      <c r="AB84">
        <f t="shared" si="56"/>
        <v>4.5145589535109867</v>
      </c>
      <c r="AC84">
        <f t="shared" si="57"/>
        <v>71.467161721038892</v>
      </c>
      <c r="AD84">
        <f t="shared" si="58"/>
        <v>3.3118936838179596</v>
      </c>
      <c r="AE84">
        <f t="shared" si="59"/>
        <v>4.6341474938453961</v>
      </c>
      <c r="AF84">
        <f t="shared" si="60"/>
        <v>1.2026652696930271</v>
      </c>
      <c r="AG84">
        <f t="shared" si="61"/>
        <v>-43.071786468063394</v>
      </c>
      <c r="AH84">
        <f t="shared" si="62"/>
        <v>55.828378112415457</v>
      </c>
      <c r="AI84">
        <f t="shared" si="63"/>
        <v>5.5744607501919177</v>
      </c>
      <c r="AJ84">
        <f t="shared" si="64"/>
        <v>18.331052394543981</v>
      </c>
      <c r="AK84">
        <v>-4.1300948176937601E-2</v>
      </c>
      <c r="AL84">
        <v>4.63639324903923E-2</v>
      </c>
      <c r="AM84">
        <v>3.4630001702198099</v>
      </c>
      <c r="AN84">
        <v>0</v>
      </c>
      <c r="AO84">
        <v>0</v>
      </c>
      <c r="AP84">
        <f t="shared" si="65"/>
        <v>1</v>
      </c>
      <c r="AQ84">
        <f t="shared" si="66"/>
        <v>0</v>
      </c>
      <c r="AR84">
        <f t="shared" si="67"/>
        <v>51890.879103757186</v>
      </c>
      <c r="AS84" t="s">
        <v>240</v>
      </c>
      <c r="AT84">
        <v>0</v>
      </c>
      <c r="AU84">
        <v>0</v>
      </c>
      <c r="AV84">
        <f t="shared" si="68"/>
        <v>0</v>
      </c>
      <c r="AW84" t="e">
        <f t="shared" si="69"/>
        <v>#DIV/0!</v>
      </c>
      <c r="AX84">
        <v>0</v>
      </c>
      <c r="AY84" t="s">
        <v>240</v>
      </c>
      <c r="AZ84">
        <v>0</v>
      </c>
      <c r="BA84">
        <v>0</v>
      </c>
      <c r="BB84" t="e">
        <f t="shared" si="70"/>
        <v>#DIV/0!</v>
      </c>
      <c r="BC84">
        <v>0.5</v>
      </c>
      <c r="BD84">
        <f t="shared" si="71"/>
        <v>0</v>
      </c>
      <c r="BE84">
        <f t="shared" si="72"/>
        <v>-0.66595084659746961</v>
      </c>
      <c r="BF84" t="e">
        <f t="shared" si="73"/>
        <v>#DIV/0!</v>
      </c>
      <c r="BG84" t="e">
        <f t="shared" si="74"/>
        <v>#DIV/0!</v>
      </c>
      <c r="BH84" t="e">
        <f t="shared" si="75"/>
        <v>#DIV/0!</v>
      </c>
      <c r="BI84" t="e">
        <f t="shared" si="76"/>
        <v>#DIV/0!</v>
      </c>
      <c r="BJ84" t="s">
        <v>240</v>
      </c>
      <c r="BK84">
        <v>0</v>
      </c>
      <c r="BL84">
        <f t="shared" si="77"/>
        <v>0</v>
      </c>
      <c r="BM84" t="e">
        <f t="shared" si="78"/>
        <v>#DIV/0!</v>
      </c>
      <c r="BN84" t="e">
        <f t="shared" si="79"/>
        <v>#DIV/0!</v>
      </c>
      <c r="BO84" t="e">
        <f t="shared" si="80"/>
        <v>#DIV/0!</v>
      </c>
      <c r="BP84" t="e">
        <f t="shared" si="81"/>
        <v>#DIV/0!</v>
      </c>
      <c r="BQ84">
        <f t="shared" si="82"/>
        <v>0</v>
      </c>
      <c r="BR84">
        <f t="shared" si="83"/>
        <v>0</v>
      </c>
      <c r="BS84">
        <f t="shared" si="84"/>
        <v>0</v>
      </c>
      <c r="BT84">
        <f t="shared" si="85"/>
        <v>0</v>
      </c>
      <c r="BU84">
        <v>6</v>
      </c>
      <c r="BV84">
        <v>0.5</v>
      </c>
      <c r="BW84" t="s">
        <v>241</v>
      </c>
      <c r="BX84">
        <v>1581696497.4709699</v>
      </c>
      <c r="BY84">
        <v>400.466580645161</v>
      </c>
      <c r="BZ84">
        <v>399.99548387096797</v>
      </c>
      <c r="CA84">
        <v>33.199599999999997</v>
      </c>
      <c r="CB84">
        <v>31.5809580645161</v>
      </c>
      <c r="CC84">
        <v>350.018967741935</v>
      </c>
      <c r="CD84">
        <v>99.557051612903194</v>
      </c>
      <c r="CE84">
        <v>0.19998412903225801</v>
      </c>
      <c r="CF84">
        <v>31.471716129032298</v>
      </c>
      <c r="CG84">
        <v>31.012361290322598</v>
      </c>
      <c r="CH84">
        <v>999.9</v>
      </c>
      <c r="CI84">
        <v>0</v>
      </c>
      <c r="CJ84">
        <v>0</v>
      </c>
      <c r="CK84">
        <v>10004.238064516099</v>
      </c>
      <c r="CL84">
        <v>0</v>
      </c>
      <c r="CM84">
        <v>3.9246699999999999</v>
      </c>
      <c r="CN84">
        <v>0</v>
      </c>
      <c r="CO84">
        <v>0</v>
      </c>
      <c r="CP84">
        <v>0</v>
      </c>
      <c r="CQ84">
        <v>0</v>
      </c>
      <c r="CR84">
        <v>3.0709677419354802</v>
      </c>
      <c r="CS84">
        <v>0</v>
      </c>
      <c r="CT84">
        <v>270.67096774193499</v>
      </c>
      <c r="CU84">
        <v>-1.4451612903225799</v>
      </c>
      <c r="CV84">
        <v>39.164999999999999</v>
      </c>
      <c r="CW84">
        <v>44.3343548387097</v>
      </c>
      <c r="CX84">
        <v>41.6651290322581</v>
      </c>
      <c r="CY84">
        <v>43.027999999999999</v>
      </c>
      <c r="CZ84">
        <v>40.305999999999997</v>
      </c>
      <c r="DA84">
        <v>0</v>
      </c>
      <c r="DB84">
        <v>0</v>
      </c>
      <c r="DC84">
        <v>0</v>
      </c>
      <c r="DD84">
        <v>1581696506</v>
      </c>
      <c r="DE84">
        <v>2.5538461538461501</v>
      </c>
      <c r="DF84">
        <v>-3.4256407598474099</v>
      </c>
      <c r="DG84">
        <v>411.58290570792099</v>
      </c>
      <c r="DH84">
        <v>275.16923076923098</v>
      </c>
      <c r="DI84">
        <v>15</v>
      </c>
      <c r="DJ84">
        <v>100</v>
      </c>
      <c r="DK84">
        <v>100</v>
      </c>
      <c r="DL84">
        <v>2.73</v>
      </c>
      <c r="DM84">
        <v>0.46500000000000002</v>
      </c>
      <c r="DN84">
        <v>2</v>
      </c>
      <c r="DO84">
        <v>344.59300000000002</v>
      </c>
      <c r="DP84">
        <v>682.30499999999995</v>
      </c>
      <c r="DQ84">
        <v>31.048300000000001</v>
      </c>
      <c r="DR84">
        <v>31.426500000000001</v>
      </c>
      <c r="DS84">
        <v>30.0002</v>
      </c>
      <c r="DT84">
        <v>31.316199999999998</v>
      </c>
      <c r="DU84">
        <v>31.316600000000001</v>
      </c>
      <c r="DV84">
        <v>20.971599999999999</v>
      </c>
      <c r="DW84">
        <v>21.83</v>
      </c>
      <c r="DX84">
        <v>100</v>
      </c>
      <c r="DY84">
        <v>31.035699999999999</v>
      </c>
      <c r="DZ84">
        <v>400</v>
      </c>
      <c r="EA84">
        <v>31.68</v>
      </c>
      <c r="EB84">
        <v>100.03100000000001</v>
      </c>
      <c r="EC84">
        <v>100.54</v>
      </c>
    </row>
    <row r="85" spans="1:133" x14ac:dyDescent="0.35">
      <c r="A85">
        <v>69</v>
      </c>
      <c r="B85">
        <v>1581696511.0999999</v>
      </c>
      <c r="C85">
        <v>387.09999990463302</v>
      </c>
      <c r="D85" t="s">
        <v>379</v>
      </c>
      <c r="E85" t="s">
        <v>380</v>
      </c>
      <c r="F85" t="s">
        <v>232</v>
      </c>
      <c r="G85" t="s">
        <v>233</v>
      </c>
      <c r="H85" t="s">
        <v>234</v>
      </c>
      <c r="I85" t="s">
        <v>235</v>
      </c>
      <c r="J85" t="s">
        <v>236</v>
      </c>
      <c r="K85" t="s">
        <v>237</v>
      </c>
      <c r="L85" t="s">
        <v>238</v>
      </c>
      <c r="M85" t="s">
        <v>239</v>
      </c>
      <c r="N85">
        <v>1581696502.4709699</v>
      </c>
      <c r="O85">
        <f t="shared" si="43"/>
        <v>9.7444859685668261E-4</v>
      </c>
      <c r="P85">
        <f t="shared" si="44"/>
        <v>-0.64429189200161341</v>
      </c>
      <c r="Q85">
        <f t="shared" si="45"/>
        <v>400.44287096774201</v>
      </c>
      <c r="R85">
        <f t="shared" si="46"/>
        <v>405.61436970650124</v>
      </c>
      <c r="S85">
        <f t="shared" si="47"/>
        <v>40.463119410107247</v>
      </c>
      <c r="T85">
        <f t="shared" si="48"/>
        <v>39.947223064652206</v>
      </c>
      <c r="U85">
        <f t="shared" si="49"/>
        <v>7.9127432906717088E-2</v>
      </c>
      <c r="V85">
        <f t="shared" si="50"/>
        <v>2.2550592241602647</v>
      </c>
      <c r="W85">
        <f t="shared" si="51"/>
        <v>7.7616711234739427E-2</v>
      </c>
      <c r="X85">
        <f t="shared" si="52"/>
        <v>4.8643774489516678E-2</v>
      </c>
      <c r="Y85">
        <f t="shared" si="53"/>
        <v>0</v>
      </c>
      <c r="Z85">
        <f t="shared" si="54"/>
        <v>31.152514856362277</v>
      </c>
      <c r="AA85">
        <f t="shared" si="55"/>
        <v>31.013909677419399</v>
      </c>
      <c r="AB85">
        <f t="shared" si="56"/>
        <v>4.514957501613976</v>
      </c>
      <c r="AC85">
        <f t="shared" si="57"/>
        <v>71.4536831775971</v>
      </c>
      <c r="AD85">
        <f t="shared" si="58"/>
        <v>3.3116684469544486</v>
      </c>
      <c r="AE85">
        <f t="shared" si="59"/>
        <v>4.634706427551599</v>
      </c>
      <c r="AF85">
        <f t="shared" si="60"/>
        <v>1.2032890546595274</v>
      </c>
      <c r="AG85">
        <f t="shared" si="61"/>
        <v>-42.973183121379705</v>
      </c>
      <c r="AH85">
        <f t="shared" si="62"/>
        <v>55.915758445049903</v>
      </c>
      <c r="AI85">
        <f t="shared" si="63"/>
        <v>5.5815298524774191</v>
      </c>
      <c r="AJ85">
        <f t="shared" si="64"/>
        <v>18.524105176147614</v>
      </c>
      <c r="AK85">
        <v>-4.1320087672120802E-2</v>
      </c>
      <c r="AL85">
        <v>4.6385418250447202E-2</v>
      </c>
      <c r="AM85">
        <v>3.4642698708539301</v>
      </c>
      <c r="AN85">
        <v>0</v>
      </c>
      <c r="AO85">
        <v>0</v>
      </c>
      <c r="AP85">
        <f t="shared" si="65"/>
        <v>1</v>
      </c>
      <c r="AQ85">
        <f t="shared" si="66"/>
        <v>0</v>
      </c>
      <c r="AR85">
        <f t="shared" si="67"/>
        <v>51913.589855583305</v>
      </c>
      <c r="AS85" t="s">
        <v>240</v>
      </c>
      <c r="AT85">
        <v>0</v>
      </c>
      <c r="AU85">
        <v>0</v>
      </c>
      <c r="AV85">
        <f t="shared" si="68"/>
        <v>0</v>
      </c>
      <c r="AW85" t="e">
        <f t="shared" si="69"/>
        <v>#DIV/0!</v>
      </c>
      <c r="AX85">
        <v>0</v>
      </c>
      <c r="AY85" t="s">
        <v>240</v>
      </c>
      <c r="AZ85">
        <v>0</v>
      </c>
      <c r="BA85">
        <v>0</v>
      </c>
      <c r="BB85" t="e">
        <f t="shared" si="70"/>
        <v>#DIV/0!</v>
      </c>
      <c r="BC85">
        <v>0.5</v>
      </c>
      <c r="BD85">
        <f t="shared" si="71"/>
        <v>0</v>
      </c>
      <c r="BE85">
        <f t="shared" si="72"/>
        <v>-0.64429189200161341</v>
      </c>
      <c r="BF85" t="e">
        <f t="shared" si="73"/>
        <v>#DIV/0!</v>
      </c>
      <c r="BG85" t="e">
        <f t="shared" si="74"/>
        <v>#DIV/0!</v>
      </c>
      <c r="BH85" t="e">
        <f t="shared" si="75"/>
        <v>#DIV/0!</v>
      </c>
      <c r="BI85" t="e">
        <f t="shared" si="76"/>
        <v>#DIV/0!</v>
      </c>
      <c r="BJ85" t="s">
        <v>240</v>
      </c>
      <c r="BK85">
        <v>0</v>
      </c>
      <c r="BL85">
        <f t="shared" si="77"/>
        <v>0</v>
      </c>
      <c r="BM85" t="e">
        <f t="shared" si="78"/>
        <v>#DIV/0!</v>
      </c>
      <c r="BN85" t="e">
        <f t="shared" si="79"/>
        <v>#DIV/0!</v>
      </c>
      <c r="BO85" t="e">
        <f t="shared" si="80"/>
        <v>#DIV/0!</v>
      </c>
      <c r="BP85" t="e">
        <f t="shared" si="81"/>
        <v>#DIV/0!</v>
      </c>
      <c r="BQ85">
        <f t="shared" si="82"/>
        <v>0</v>
      </c>
      <c r="BR85">
        <f t="shared" si="83"/>
        <v>0</v>
      </c>
      <c r="BS85">
        <f t="shared" si="84"/>
        <v>0</v>
      </c>
      <c r="BT85">
        <f t="shared" si="85"/>
        <v>0</v>
      </c>
      <c r="BU85">
        <v>6</v>
      </c>
      <c r="BV85">
        <v>0.5</v>
      </c>
      <c r="BW85" t="s">
        <v>241</v>
      </c>
      <c r="BX85">
        <v>1581696502.4709699</v>
      </c>
      <c r="BY85">
        <v>400.44287096774201</v>
      </c>
      <c r="BZ85">
        <v>400.007322580645</v>
      </c>
      <c r="CA85">
        <v>33.197151612903198</v>
      </c>
      <c r="CB85">
        <v>31.582193548387099</v>
      </c>
      <c r="CC85">
        <v>350.01516129032302</v>
      </c>
      <c r="CD85">
        <v>99.557635483870996</v>
      </c>
      <c r="CE85">
        <v>0.199972806451613</v>
      </c>
      <c r="CF85">
        <v>31.473838709677398</v>
      </c>
      <c r="CG85">
        <v>31.013909677419399</v>
      </c>
      <c r="CH85">
        <v>999.9</v>
      </c>
      <c r="CI85">
        <v>0</v>
      </c>
      <c r="CJ85">
        <v>0</v>
      </c>
      <c r="CK85">
        <v>10008.815483871</v>
      </c>
      <c r="CL85">
        <v>0</v>
      </c>
      <c r="CM85">
        <v>4.2249074193548397</v>
      </c>
      <c r="CN85">
        <v>0</v>
      </c>
      <c r="CO85">
        <v>0</v>
      </c>
      <c r="CP85">
        <v>0</v>
      </c>
      <c r="CQ85">
        <v>0</v>
      </c>
      <c r="CR85">
        <v>2.91290322580645</v>
      </c>
      <c r="CS85">
        <v>0</v>
      </c>
      <c r="CT85">
        <v>293.99677419354799</v>
      </c>
      <c r="CU85">
        <v>-1.26129032258064</v>
      </c>
      <c r="CV85">
        <v>39.161000000000001</v>
      </c>
      <c r="CW85">
        <v>44.340387096774201</v>
      </c>
      <c r="CX85">
        <v>41.6812258064516</v>
      </c>
      <c r="CY85">
        <v>43.03</v>
      </c>
      <c r="CZ85">
        <v>40.305999999999997</v>
      </c>
      <c r="DA85">
        <v>0</v>
      </c>
      <c r="DB85">
        <v>0</v>
      </c>
      <c r="DC85">
        <v>0</v>
      </c>
      <c r="DD85">
        <v>1581696510.8</v>
      </c>
      <c r="DE85">
        <v>2.4961538461538502</v>
      </c>
      <c r="DF85">
        <v>8.5162394853741805</v>
      </c>
      <c r="DG85">
        <v>319.887179970315</v>
      </c>
      <c r="DH85">
        <v>297.43461538461497</v>
      </c>
      <c r="DI85">
        <v>15</v>
      </c>
      <c r="DJ85">
        <v>100</v>
      </c>
      <c r="DK85">
        <v>100</v>
      </c>
      <c r="DL85">
        <v>2.73</v>
      </c>
      <c r="DM85">
        <v>0.46500000000000002</v>
      </c>
      <c r="DN85">
        <v>2</v>
      </c>
      <c r="DO85">
        <v>344.53899999999999</v>
      </c>
      <c r="DP85">
        <v>682.41499999999996</v>
      </c>
      <c r="DQ85">
        <v>31.034199999999998</v>
      </c>
      <c r="DR85">
        <v>31.43</v>
      </c>
      <c r="DS85">
        <v>30.000299999999999</v>
      </c>
      <c r="DT85">
        <v>31.319600000000001</v>
      </c>
      <c r="DU85">
        <v>31.32</v>
      </c>
      <c r="DV85">
        <v>20.972000000000001</v>
      </c>
      <c r="DW85">
        <v>21.543800000000001</v>
      </c>
      <c r="DX85">
        <v>100</v>
      </c>
      <c r="DY85">
        <v>31.023099999999999</v>
      </c>
      <c r="DZ85">
        <v>400</v>
      </c>
      <c r="EA85">
        <v>31.697299999999998</v>
      </c>
      <c r="EB85">
        <v>100.02800000000001</v>
      </c>
      <c r="EC85">
        <v>100.54</v>
      </c>
    </row>
    <row r="86" spans="1:133" x14ac:dyDescent="0.35">
      <c r="A86">
        <v>70</v>
      </c>
      <c r="B86">
        <v>1581696516.0999999</v>
      </c>
      <c r="C86">
        <v>392.09999990463302</v>
      </c>
      <c r="D86" t="s">
        <v>381</v>
      </c>
      <c r="E86" t="s">
        <v>382</v>
      </c>
      <c r="F86" t="s">
        <v>232</v>
      </c>
      <c r="G86" t="s">
        <v>233</v>
      </c>
      <c r="H86" t="s">
        <v>234</v>
      </c>
      <c r="I86" t="s">
        <v>235</v>
      </c>
      <c r="J86" t="s">
        <v>236</v>
      </c>
      <c r="K86" t="s">
        <v>237</v>
      </c>
      <c r="L86" t="s">
        <v>238</v>
      </c>
      <c r="M86" t="s">
        <v>239</v>
      </c>
      <c r="N86">
        <v>1581696507.4709699</v>
      </c>
      <c r="O86">
        <f t="shared" si="43"/>
        <v>9.6453306725912237E-4</v>
      </c>
      <c r="P86">
        <f t="shared" si="44"/>
        <v>-0.63512110218923312</v>
      </c>
      <c r="Q86">
        <f t="shared" si="45"/>
        <v>400.41590322580601</v>
      </c>
      <c r="R86">
        <f t="shared" si="46"/>
        <v>405.53718230943906</v>
      </c>
      <c r="S86">
        <f t="shared" si="47"/>
        <v>40.455516892055748</v>
      </c>
      <c r="T86">
        <f t="shared" si="48"/>
        <v>39.944629107865438</v>
      </c>
      <c r="U86">
        <f t="shared" si="49"/>
        <v>7.8262164335466816E-2</v>
      </c>
      <c r="V86">
        <f t="shared" si="50"/>
        <v>2.2542512245788489</v>
      </c>
      <c r="W86">
        <f t="shared" si="51"/>
        <v>7.6783450213302656E-2</v>
      </c>
      <c r="X86">
        <f t="shared" si="52"/>
        <v>4.8120185862880416E-2</v>
      </c>
      <c r="Y86">
        <f t="shared" si="53"/>
        <v>0</v>
      </c>
      <c r="Z86">
        <f t="shared" si="54"/>
        <v>31.157474926539756</v>
      </c>
      <c r="AA86">
        <f t="shared" si="55"/>
        <v>31.015238709677401</v>
      </c>
      <c r="AB86">
        <f t="shared" si="56"/>
        <v>4.5152996131766079</v>
      </c>
      <c r="AC86">
        <f t="shared" si="57"/>
        <v>71.439020588734252</v>
      </c>
      <c r="AD86">
        <f t="shared" si="58"/>
        <v>3.3113263113939708</v>
      </c>
      <c r="AE86">
        <f t="shared" si="59"/>
        <v>4.6351787637975521</v>
      </c>
      <c r="AF86">
        <f t="shared" si="60"/>
        <v>1.2039733017826371</v>
      </c>
      <c r="AG86">
        <f t="shared" si="61"/>
        <v>-42.535908266127294</v>
      </c>
      <c r="AH86">
        <f t="shared" si="62"/>
        <v>55.952176733569161</v>
      </c>
      <c r="AI86">
        <f t="shared" si="63"/>
        <v>5.5872530716196103</v>
      </c>
      <c r="AJ86">
        <f t="shared" si="64"/>
        <v>19.003521539061481</v>
      </c>
      <c r="AK86">
        <v>-4.1298294349481998E-2</v>
      </c>
      <c r="AL86">
        <v>4.6360953336585201E-2</v>
      </c>
      <c r="AM86">
        <v>3.4628241011406899</v>
      </c>
      <c r="AN86">
        <v>0</v>
      </c>
      <c r="AO86">
        <v>0</v>
      </c>
      <c r="AP86">
        <f t="shared" si="65"/>
        <v>1</v>
      </c>
      <c r="AQ86">
        <f t="shared" si="66"/>
        <v>0</v>
      </c>
      <c r="AR86">
        <f t="shared" si="67"/>
        <v>51887.031589142745</v>
      </c>
      <c r="AS86" t="s">
        <v>240</v>
      </c>
      <c r="AT86">
        <v>0</v>
      </c>
      <c r="AU86">
        <v>0</v>
      </c>
      <c r="AV86">
        <f t="shared" si="68"/>
        <v>0</v>
      </c>
      <c r="AW86" t="e">
        <f t="shared" si="69"/>
        <v>#DIV/0!</v>
      </c>
      <c r="AX86">
        <v>0</v>
      </c>
      <c r="AY86" t="s">
        <v>240</v>
      </c>
      <c r="AZ86">
        <v>0</v>
      </c>
      <c r="BA86">
        <v>0</v>
      </c>
      <c r="BB86" t="e">
        <f t="shared" si="70"/>
        <v>#DIV/0!</v>
      </c>
      <c r="BC86">
        <v>0.5</v>
      </c>
      <c r="BD86">
        <f t="shared" si="71"/>
        <v>0</v>
      </c>
      <c r="BE86">
        <f t="shared" si="72"/>
        <v>-0.63512110218923312</v>
      </c>
      <c r="BF86" t="e">
        <f t="shared" si="73"/>
        <v>#DIV/0!</v>
      </c>
      <c r="BG86" t="e">
        <f t="shared" si="74"/>
        <v>#DIV/0!</v>
      </c>
      <c r="BH86" t="e">
        <f t="shared" si="75"/>
        <v>#DIV/0!</v>
      </c>
      <c r="BI86" t="e">
        <f t="shared" si="76"/>
        <v>#DIV/0!</v>
      </c>
      <c r="BJ86" t="s">
        <v>240</v>
      </c>
      <c r="BK86">
        <v>0</v>
      </c>
      <c r="BL86">
        <f t="shared" si="77"/>
        <v>0</v>
      </c>
      <c r="BM86" t="e">
        <f t="shared" si="78"/>
        <v>#DIV/0!</v>
      </c>
      <c r="BN86" t="e">
        <f t="shared" si="79"/>
        <v>#DIV/0!</v>
      </c>
      <c r="BO86" t="e">
        <f t="shared" si="80"/>
        <v>#DIV/0!</v>
      </c>
      <c r="BP86" t="e">
        <f t="shared" si="81"/>
        <v>#DIV/0!</v>
      </c>
      <c r="BQ86">
        <f t="shared" si="82"/>
        <v>0</v>
      </c>
      <c r="BR86">
        <f t="shared" si="83"/>
        <v>0</v>
      </c>
      <c r="BS86">
        <f t="shared" si="84"/>
        <v>0</v>
      </c>
      <c r="BT86">
        <f t="shared" si="85"/>
        <v>0</v>
      </c>
      <c r="BU86">
        <v>6</v>
      </c>
      <c r="BV86">
        <v>0.5</v>
      </c>
      <c r="BW86" t="s">
        <v>241</v>
      </c>
      <c r="BX86">
        <v>1581696507.4709699</v>
      </c>
      <c r="BY86">
        <v>400.41590322580601</v>
      </c>
      <c r="BZ86">
        <v>399.989225806452</v>
      </c>
      <c r="CA86">
        <v>33.193641935483903</v>
      </c>
      <c r="CB86">
        <v>31.595116129032299</v>
      </c>
      <c r="CC86">
        <v>350.01625806451602</v>
      </c>
      <c r="CD86">
        <v>99.5578741935484</v>
      </c>
      <c r="CE86">
        <v>0.199974548387097</v>
      </c>
      <c r="CF86">
        <v>31.4756322580645</v>
      </c>
      <c r="CG86">
        <v>31.015238709677401</v>
      </c>
      <c r="CH86">
        <v>999.9</v>
      </c>
      <c r="CI86">
        <v>0</v>
      </c>
      <c r="CJ86">
        <v>0</v>
      </c>
      <c r="CK86">
        <v>10003.5125806452</v>
      </c>
      <c r="CL86">
        <v>0</v>
      </c>
      <c r="CM86">
        <v>4.2402264516128998</v>
      </c>
      <c r="CN86">
        <v>0</v>
      </c>
      <c r="CO86">
        <v>0</v>
      </c>
      <c r="CP86">
        <v>0</v>
      </c>
      <c r="CQ86">
        <v>0</v>
      </c>
      <c r="CR86">
        <v>3.14838709677419</v>
      </c>
      <c r="CS86">
        <v>0</v>
      </c>
      <c r="CT86">
        <v>288.26451612903202</v>
      </c>
      <c r="CU86">
        <v>-1.2516129032258101</v>
      </c>
      <c r="CV86">
        <v>39.170999999999999</v>
      </c>
      <c r="CW86">
        <v>44.354612903225799</v>
      </c>
      <c r="CX86">
        <v>41.675096774193499</v>
      </c>
      <c r="CY86">
        <v>43.048096774193503</v>
      </c>
      <c r="CZ86">
        <v>40.31</v>
      </c>
      <c r="DA86">
        <v>0</v>
      </c>
      <c r="DB86">
        <v>0</v>
      </c>
      <c r="DC86">
        <v>0</v>
      </c>
      <c r="DD86">
        <v>1581696516.2</v>
      </c>
      <c r="DE86">
        <v>3.35769230769231</v>
      </c>
      <c r="DF86">
        <v>4.46837592904836</v>
      </c>
      <c r="DG86">
        <v>-368.64615444933497</v>
      </c>
      <c r="DH86">
        <v>290.11153846153798</v>
      </c>
      <c r="DI86">
        <v>15</v>
      </c>
      <c r="DJ86">
        <v>100</v>
      </c>
      <c r="DK86">
        <v>100</v>
      </c>
      <c r="DL86">
        <v>2.73</v>
      </c>
      <c r="DM86">
        <v>0.46500000000000002</v>
      </c>
      <c r="DN86">
        <v>2</v>
      </c>
      <c r="DO86">
        <v>344.536</v>
      </c>
      <c r="DP86">
        <v>682.46400000000006</v>
      </c>
      <c r="DQ86">
        <v>31.0199</v>
      </c>
      <c r="DR86">
        <v>31.434100000000001</v>
      </c>
      <c r="DS86">
        <v>30.000499999999999</v>
      </c>
      <c r="DT86">
        <v>31.323799999999999</v>
      </c>
      <c r="DU86">
        <v>31.324200000000001</v>
      </c>
      <c r="DV86">
        <v>20.9757</v>
      </c>
      <c r="DW86">
        <v>21.543800000000001</v>
      </c>
      <c r="DX86">
        <v>100</v>
      </c>
      <c r="DY86">
        <v>31.001899999999999</v>
      </c>
      <c r="DZ86">
        <v>400</v>
      </c>
      <c r="EA86">
        <v>31.710100000000001</v>
      </c>
      <c r="EB86">
        <v>100.02800000000001</v>
      </c>
      <c r="EC86">
        <v>100.541</v>
      </c>
    </row>
    <row r="87" spans="1:133" x14ac:dyDescent="0.35">
      <c r="A87">
        <v>71</v>
      </c>
      <c r="B87">
        <v>1581696521.0999999</v>
      </c>
      <c r="C87">
        <v>397.09999990463302</v>
      </c>
      <c r="D87" t="s">
        <v>383</v>
      </c>
      <c r="E87" t="s">
        <v>384</v>
      </c>
      <c r="F87" t="s">
        <v>232</v>
      </c>
      <c r="G87" t="s">
        <v>233</v>
      </c>
      <c r="H87" t="s">
        <v>234</v>
      </c>
      <c r="I87" t="s">
        <v>235</v>
      </c>
      <c r="J87" t="s">
        <v>236</v>
      </c>
      <c r="K87" t="s">
        <v>237</v>
      </c>
      <c r="L87" t="s">
        <v>238</v>
      </c>
      <c r="M87" t="s">
        <v>239</v>
      </c>
      <c r="N87">
        <v>1581696512.4709699</v>
      </c>
      <c r="O87">
        <f t="shared" si="43"/>
        <v>9.5432987858468706E-4</v>
      </c>
      <c r="P87">
        <f t="shared" si="44"/>
        <v>-0.63115771179385594</v>
      </c>
      <c r="Q87">
        <f t="shared" si="45"/>
        <v>400.38858064516103</v>
      </c>
      <c r="R87">
        <f t="shared" si="46"/>
        <v>405.56939382496552</v>
      </c>
      <c r="S87">
        <f t="shared" si="47"/>
        <v>40.458719960402796</v>
      </c>
      <c r="T87">
        <f t="shared" si="48"/>
        <v>39.941893314210319</v>
      </c>
      <c r="U87">
        <f t="shared" si="49"/>
        <v>7.7394738727064552E-2</v>
      </c>
      <c r="V87">
        <f t="shared" si="50"/>
        <v>2.254250680657035</v>
      </c>
      <c r="W87">
        <f t="shared" si="51"/>
        <v>7.5948295038449576E-2</v>
      </c>
      <c r="X87">
        <f t="shared" si="52"/>
        <v>4.7595390004575605E-2</v>
      </c>
      <c r="Y87">
        <f t="shared" si="53"/>
        <v>0</v>
      </c>
      <c r="Z87">
        <f t="shared" si="54"/>
        <v>31.162102090039575</v>
      </c>
      <c r="AA87">
        <f t="shared" si="55"/>
        <v>31.016312903225799</v>
      </c>
      <c r="AB87">
        <f t="shared" si="56"/>
        <v>4.5155761421773368</v>
      </c>
      <c r="AC87">
        <f t="shared" si="57"/>
        <v>71.432064158561801</v>
      </c>
      <c r="AD87">
        <f t="shared" si="58"/>
        <v>3.3112411583237997</v>
      </c>
      <c r="AE87">
        <f t="shared" si="59"/>
        <v>4.6355109534195318</v>
      </c>
      <c r="AF87">
        <f t="shared" si="60"/>
        <v>1.2043349838535371</v>
      </c>
      <c r="AG87">
        <f t="shared" si="61"/>
        <v>-42.085947645584696</v>
      </c>
      <c r="AH87">
        <f t="shared" si="62"/>
        <v>55.97490132153419</v>
      </c>
      <c r="AI87">
        <f t="shared" si="63"/>
        <v>5.5895880075713382</v>
      </c>
      <c r="AJ87">
        <f t="shared" si="64"/>
        <v>19.478541683520831</v>
      </c>
      <c r="AK87">
        <v>-4.1298279681243298E-2</v>
      </c>
      <c r="AL87">
        <v>4.6360936870202298E-2</v>
      </c>
      <c r="AM87">
        <v>3.4628231279605801</v>
      </c>
      <c r="AN87">
        <v>0</v>
      </c>
      <c r="AO87">
        <v>0</v>
      </c>
      <c r="AP87">
        <f t="shared" si="65"/>
        <v>1</v>
      </c>
      <c r="AQ87">
        <f t="shared" si="66"/>
        <v>0</v>
      </c>
      <c r="AR87">
        <f t="shared" si="67"/>
        <v>51886.798767185559</v>
      </c>
      <c r="AS87" t="s">
        <v>240</v>
      </c>
      <c r="AT87">
        <v>0</v>
      </c>
      <c r="AU87">
        <v>0</v>
      </c>
      <c r="AV87">
        <f t="shared" si="68"/>
        <v>0</v>
      </c>
      <c r="AW87" t="e">
        <f t="shared" si="69"/>
        <v>#DIV/0!</v>
      </c>
      <c r="AX87">
        <v>0</v>
      </c>
      <c r="AY87" t="s">
        <v>240</v>
      </c>
      <c r="AZ87">
        <v>0</v>
      </c>
      <c r="BA87">
        <v>0</v>
      </c>
      <c r="BB87" t="e">
        <f t="shared" si="70"/>
        <v>#DIV/0!</v>
      </c>
      <c r="BC87">
        <v>0.5</v>
      </c>
      <c r="BD87">
        <f t="shared" si="71"/>
        <v>0</v>
      </c>
      <c r="BE87">
        <f t="shared" si="72"/>
        <v>-0.63115771179385594</v>
      </c>
      <c r="BF87" t="e">
        <f t="shared" si="73"/>
        <v>#DIV/0!</v>
      </c>
      <c r="BG87" t="e">
        <f t="shared" si="74"/>
        <v>#DIV/0!</v>
      </c>
      <c r="BH87" t="e">
        <f t="shared" si="75"/>
        <v>#DIV/0!</v>
      </c>
      <c r="BI87" t="e">
        <f t="shared" si="76"/>
        <v>#DIV/0!</v>
      </c>
      <c r="BJ87" t="s">
        <v>240</v>
      </c>
      <c r="BK87">
        <v>0</v>
      </c>
      <c r="BL87">
        <f t="shared" si="77"/>
        <v>0</v>
      </c>
      <c r="BM87" t="e">
        <f t="shared" si="78"/>
        <v>#DIV/0!</v>
      </c>
      <c r="BN87" t="e">
        <f t="shared" si="79"/>
        <v>#DIV/0!</v>
      </c>
      <c r="BO87" t="e">
        <f t="shared" si="80"/>
        <v>#DIV/0!</v>
      </c>
      <c r="BP87" t="e">
        <f t="shared" si="81"/>
        <v>#DIV/0!</v>
      </c>
      <c r="BQ87">
        <f t="shared" si="82"/>
        <v>0</v>
      </c>
      <c r="BR87">
        <f t="shared" si="83"/>
        <v>0</v>
      </c>
      <c r="BS87">
        <f t="shared" si="84"/>
        <v>0</v>
      </c>
      <c r="BT87">
        <f t="shared" si="85"/>
        <v>0</v>
      </c>
      <c r="BU87">
        <v>6</v>
      </c>
      <c r="BV87">
        <v>0.5</v>
      </c>
      <c r="BW87" t="s">
        <v>241</v>
      </c>
      <c r="BX87">
        <v>1581696512.4709699</v>
      </c>
      <c r="BY87">
        <v>400.38858064516103</v>
      </c>
      <c r="BZ87">
        <v>399.96164516128999</v>
      </c>
      <c r="CA87">
        <v>33.192796774193603</v>
      </c>
      <c r="CB87">
        <v>31.611164516129001</v>
      </c>
      <c r="CC87">
        <v>350.012967741936</v>
      </c>
      <c r="CD87">
        <v>99.557864516129001</v>
      </c>
      <c r="CE87">
        <v>0.19995887096774201</v>
      </c>
      <c r="CF87">
        <v>31.4768935483871</v>
      </c>
      <c r="CG87">
        <v>31.016312903225799</v>
      </c>
      <c r="CH87">
        <v>999.9</v>
      </c>
      <c r="CI87">
        <v>0</v>
      </c>
      <c r="CJ87">
        <v>0</v>
      </c>
      <c r="CK87">
        <v>10003.51</v>
      </c>
      <c r="CL87">
        <v>0</v>
      </c>
      <c r="CM87">
        <v>4.1634174193548397</v>
      </c>
      <c r="CN87">
        <v>0</v>
      </c>
      <c r="CO87">
        <v>0</v>
      </c>
      <c r="CP87">
        <v>0</v>
      </c>
      <c r="CQ87">
        <v>0</v>
      </c>
      <c r="CR87">
        <v>5.4354838709677402</v>
      </c>
      <c r="CS87">
        <v>0</v>
      </c>
      <c r="CT87">
        <v>273.34838709677399</v>
      </c>
      <c r="CU87">
        <v>-1.2548387096774201</v>
      </c>
      <c r="CV87">
        <v>39.180999999999997</v>
      </c>
      <c r="CW87">
        <v>44.368838709677398</v>
      </c>
      <c r="CX87">
        <v>41.7033225806451</v>
      </c>
      <c r="CY87">
        <v>43.056096774193499</v>
      </c>
      <c r="CZ87">
        <v>40.31</v>
      </c>
      <c r="DA87">
        <v>0</v>
      </c>
      <c r="DB87">
        <v>0</v>
      </c>
      <c r="DC87">
        <v>0</v>
      </c>
      <c r="DD87">
        <v>1581696521</v>
      </c>
      <c r="DE87">
        <v>4.4884615384615403</v>
      </c>
      <c r="DF87">
        <v>3.6136748903147402</v>
      </c>
      <c r="DG87">
        <v>-587.04615299228999</v>
      </c>
      <c r="DH87">
        <v>265.99615384615402</v>
      </c>
      <c r="DI87">
        <v>15</v>
      </c>
      <c r="DJ87">
        <v>100</v>
      </c>
      <c r="DK87">
        <v>100</v>
      </c>
      <c r="DL87">
        <v>2.73</v>
      </c>
      <c r="DM87">
        <v>0.46500000000000002</v>
      </c>
      <c r="DN87">
        <v>2</v>
      </c>
      <c r="DO87">
        <v>344.47</v>
      </c>
      <c r="DP87">
        <v>682.45100000000002</v>
      </c>
      <c r="DQ87">
        <v>31.0001</v>
      </c>
      <c r="DR87">
        <v>31.4375</v>
      </c>
      <c r="DS87">
        <v>30.000299999999999</v>
      </c>
      <c r="DT87">
        <v>31.327200000000001</v>
      </c>
      <c r="DU87">
        <v>31.326899999999998</v>
      </c>
      <c r="DV87">
        <v>20.976500000000001</v>
      </c>
      <c r="DW87">
        <v>21.543800000000001</v>
      </c>
      <c r="DX87">
        <v>100</v>
      </c>
      <c r="DY87">
        <v>30.9863</v>
      </c>
      <c r="DZ87">
        <v>400</v>
      </c>
      <c r="EA87">
        <v>31.717600000000001</v>
      </c>
      <c r="EB87">
        <v>100.027</v>
      </c>
      <c r="EC87">
        <v>100.539</v>
      </c>
    </row>
    <row r="88" spans="1:133" x14ac:dyDescent="0.35">
      <c r="A88">
        <v>72</v>
      </c>
      <c r="B88">
        <v>1581696526.0999999</v>
      </c>
      <c r="C88">
        <v>402.09999990463302</v>
      </c>
      <c r="D88" t="s">
        <v>385</v>
      </c>
      <c r="E88" t="s">
        <v>386</v>
      </c>
      <c r="F88" t="s">
        <v>232</v>
      </c>
      <c r="G88" t="s">
        <v>233</v>
      </c>
      <c r="H88" t="s">
        <v>234</v>
      </c>
      <c r="I88" t="s">
        <v>235</v>
      </c>
      <c r="J88" t="s">
        <v>236</v>
      </c>
      <c r="K88" t="s">
        <v>237</v>
      </c>
      <c r="L88" t="s">
        <v>238</v>
      </c>
      <c r="M88" t="s">
        <v>239</v>
      </c>
      <c r="N88">
        <v>1581696517.4709699</v>
      </c>
      <c r="O88">
        <f t="shared" si="43"/>
        <v>9.4408296019839123E-4</v>
      </c>
      <c r="P88">
        <f t="shared" si="44"/>
        <v>-0.62308829826300771</v>
      </c>
      <c r="Q88">
        <f t="shared" si="45"/>
        <v>400.38619354838698</v>
      </c>
      <c r="R88">
        <f t="shared" si="46"/>
        <v>405.54229509868821</v>
      </c>
      <c r="S88">
        <f t="shared" si="47"/>
        <v>40.455774227734437</v>
      </c>
      <c r="T88">
        <f t="shared" si="48"/>
        <v>39.941415842097996</v>
      </c>
      <c r="U88">
        <f t="shared" si="49"/>
        <v>7.6513922369100013E-2</v>
      </c>
      <c r="V88">
        <f t="shared" si="50"/>
        <v>2.2534437887450212</v>
      </c>
      <c r="W88">
        <f t="shared" si="51"/>
        <v>7.5099394378550829E-2</v>
      </c>
      <c r="X88">
        <f t="shared" si="52"/>
        <v>4.7062033061345696E-2</v>
      </c>
      <c r="Y88">
        <f t="shared" si="53"/>
        <v>0</v>
      </c>
      <c r="Z88">
        <f t="shared" si="54"/>
        <v>31.164777344423072</v>
      </c>
      <c r="AA88">
        <f t="shared" si="55"/>
        <v>31.0184580645161</v>
      </c>
      <c r="AB88">
        <f t="shared" si="56"/>
        <v>4.51612841390408</v>
      </c>
      <c r="AC88">
        <f t="shared" si="57"/>
        <v>71.435104936401601</v>
      </c>
      <c r="AD88">
        <f t="shared" si="58"/>
        <v>3.311268620759261</v>
      </c>
      <c r="AE88">
        <f t="shared" si="59"/>
        <v>4.6353520775356465</v>
      </c>
      <c r="AF88">
        <f t="shared" si="60"/>
        <v>1.2048597931448191</v>
      </c>
      <c r="AG88">
        <f t="shared" si="61"/>
        <v>-41.634058544749053</v>
      </c>
      <c r="AH88">
        <f t="shared" si="62"/>
        <v>55.620970409294308</v>
      </c>
      <c r="AI88">
        <f t="shared" si="63"/>
        <v>5.5562758944406347</v>
      </c>
      <c r="AJ88">
        <f t="shared" si="64"/>
        <v>19.543187758985887</v>
      </c>
      <c r="AK88">
        <v>-4.1276523324340002E-2</v>
      </c>
      <c r="AL88">
        <v>4.6336513453616897E-2</v>
      </c>
      <c r="AM88">
        <v>3.4613795476995599</v>
      </c>
      <c r="AN88">
        <v>0</v>
      </c>
      <c r="AO88">
        <v>0</v>
      </c>
      <c r="AP88">
        <f t="shared" si="65"/>
        <v>1</v>
      </c>
      <c r="AQ88">
        <f t="shared" si="66"/>
        <v>0</v>
      </c>
      <c r="AR88">
        <f t="shared" si="67"/>
        <v>51860.670890480222</v>
      </c>
      <c r="AS88" t="s">
        <v>240</v>
      </c>
      <c r="AT88">
        <v>0</v>
      </c>
      <c r="AU88">
        <v>0</v>
      </c>
      <c r="AV88">
        <f t="shared" si="68"/>
        <v>0</v>
      </c>
      <c r="AW88" t="e">
        <f t="shared" si="69"/>
        <v>#DIV/0!</v>
      </c>
      <c r="AX88">
        <v>0</v>
      </c>
      <c r="AY88" t="s">
        <v>240</v>
      </c>
      <c r="AZ88">
        <v>0</v>
      </c>
      <c r="BA88">
        <v>0</v>
      </c>
      <c r="BB88" t="e">
        <f t="shared" si="70"/>
        <v>#DIV/0!</v>
      </c>
      <c r="BC88">
        <v>0.5</v>
      </c>
      <c r="BD88">
        <f t="shared" si="71"/>
        <v>0</v>
      </c>
      <c r="BE88">
        <f t="shared" si="72"/>
        <v>-0.62308829826300771</v>
      </c>
      <c r="BF88" t="e">
        <f t="shared" si="73"/>
        <v>#DIV/0!</v>
      </c>
      <c r="BG88" t="e">
        <f t="shared" si="74"/>
        <v>#DIV/0!</v>
      </c>
      <c r="BH88" t="e">
        <f t="shared" si="75"/>
        <v>#DIV/0!</v>
      </c>
      <c r="BI88" t="e">
        <f t="shared" si="76"/>
        <v>#DIV/0!</v>
      </c>
      <c r="BJ88" t="s">
        <v>240</v>
      </c>
      <c r="BK88">
        <v>0</v>
      </c>
      <c r="BL88">
        <f t="shared" si="77"/>
        <v>0</v>
      </c>
      <c r="BM88" t="e">
        <f t="shared" si="78"/>
        <v>#DIV/0!</v>
      </c>
      <c r="BN88" t="e">
        <f t="shared" si="79"/>
        <v>#DIV/0!</v>
      </c>
      <c r="BO88" t="e">
        <f t="shared" si="80"/>
        <v>#DIV/0!</v>
      </c>
      <c r="BP88" t="e">
        <f t="shared" si="81"/>
        <v>#DIV/0!</v>
      </c>
      <c r="BQ88">
        <f t="shared" si="82"/>
        <v>0</v>
      </c>
      <c r="BR88">
        <f t="shared" si="83"/>
        <v>0</v>
      </c>
      <c r="BS88">
        <f t="shared" si="84"/>
        <v>0</v>
      </c>
      <c r="BT88">
        <f t="shared" si="85"/>
        <v>0</v>
      </c>
      <c r="BU88">
        <v>6</v>
      </c>
      <c r="BV88">
        <v>0.5</v>
      </c>
      <c r="BW88" t="s">
        <v>241</v>
      </c>
      <c r="BX88">
        <v>1581696517.4709699</v>
      </c>
      <c r="BY88">
        <v>400.38619354838698</v>
      </c>
      <c r="BZ88">
        <v>399.96606451612899</v>
      </c>
      <c r="CA88">
        <v>33.193270967741903</v>
      </c>
      <c r="CB88">
        <v>31.628661290322601</v>
      </c>
      <c r="CC88">
        <v>350.02177419354803</v>
      </c>
      <c r="CD88">
        <v>99.557222580645202</v>
      </c>
      <c r="CE88">
        <v>0.20000303225806401</v>
      </c>
      <c r="CF88">
        <v>31.476290322580599</v>
      </c>
      <c r="CG88">
        <v>31.0184580645161</v>
      </c>
      <c r="CH88">
        <v>999.9</v>
      </c>
      <c r="CI88">
        <v>0</v>
      </c>
      <c r="CJ88">
        <v>0</v>
      </c>
      <c r="CK88">
        <v>9998.3045161290302</v>
      </c>
      <c r="CL88">
        <v>0</v>
      </c>
      <c r="CM88">
        <v>3.9476267741935498</v>
      </c>
      <c r="CN88">
        <v>0</v>
      </c>
      <c r="CO88">
        <v>0</v>
      </c>
      <c r="CP88">
        <v>0</v>
      </c>
      <c r="CQ88">
        <v>0</v>
      </c>
      <c r="CR88">
        <v>5.0645161290322598</v>
      </c>
      <c r="CS88">
        <v>0</v>
      </c>
      <c r="CT88">
        <v>238.583870967742</v>
      </c>
      <c r="CU88">
        <v>-0.84838709677419299</v>
      </c>
      <c r="CV88">
        <v>39.185000000000002</v>
      </c>
      <c r="CW88">
        <v>44.372967741935497</v>
      </c>
      <c r="CX88">
        <v>41.723483870967698</v>
      </c>
      <c r="CY88">
        <v>43.0681612903226</v>
      </c>
      <c r="CZ88">
        <v>40.311999999999998</v>
      </c>
      <c r="DA88">
        <v>0</v>
      </c>
      <c r="DB88">
        <v>0</v>
      </c>
      <c r="DC88">
        <v>0</v>
      </c>
      <c r="DD88">
        <v>1581696525.8</v>
      </c>
      <c r="DE88">
        <v>4.2230769230769196</v>
      </c>
      <c r="DF88">
        <v>-14.8239320216114</v>
      </c>
      <c r="DG88">
        <v>-88.294017136081493</v>
      </c>
      <c r="DH88">
        <v>233.630769230769</v>
      </c>
      <c r="DI88">
        <v>15</v>
      </c>
      <c r="DJ88">
        <v>100</v>
      </c>
      <c r="DK88">
        <v>100</v>
      </c>
      <c r="DL88">
        <v>2.73</v>
      </c>
      <c r="DM88">
        <v>0.46500000000000002</v>
      </c>
      <c r="DN88">
        <v>2</v>
      </c>
      <c r="DO88">
        <v>344.56</v>
      </c>
      <c r="DP88">
        <v>682.53800000000001</v>
      </c>
      <c r="DQ88">
        <v>30.981999999999999</v>
      </c>
      <c r="DR88">
        <v>31.441700000000001</v>
      </c>
      <c r="DS88">
        <v>30.000399999999999</v>
      </c>
      <c r="DT88">
        <v>31.3307</v>
      </c>
      <c r="DU88">
        <v>31.330400000000001</v>
      </c>
      <c r="DV88">
        <v>20.974799999999998</v>
      </c>
      <c r="DW88">
        <v>21.266300000000001</v>
      </c>
      <c r="DX88">
        <v>100</v>
      </c>
      <c r="DY88">
        <v>30.9681</v>
      </c>
      <c r="DZ88">
        <v>400</v>
      </c>
      <c r="EA88">
        <v>31.727699999999999</v>
      </c>
      <c r="EB88">
        <v>100.027</v>
      </c>
      <c r="EC88">
        <v>100.539</v>
      </c>
    </row>
    <row r="89" spans="1:133" x14ac:dyDescent="0.35">
      <c r="A89">
        <v>73</v>
      </c>
      <c r="B89">
        <v>1581696531.0999999</v>
      </c>
      <c r="C89">
        <v>407.09999990463302</v>
      </c>
      <c r="D89" t="s">
        <v>387</v>
      </c>
      <c r="E89" t="s">
        <v>388</v>
      </c>
      <c r="F89" t="s">
        <v>232</v>
      </c>
      <c r="G89" t="s">
        <v>233</v>
      </c>
      <c r="H89" t="s">
        <v>234</v>
      </c>
      <c r="I89" t="s">
        <v>235</v>
      </c>
      <c r="J89" t="s">
        <v>236</v>
      </c>
      <c r="K89" t="s">
        <v>237</v>
      </c>
      <c r="L89" t="s">
        <v>238</v>
      </c>
      <c r="M89" t="s">
        <v>239</v>
      </c>
      <c r="N89">
        <v>1581696522.4709699</v>
      </c>
      <c r="O89">
        <f t="shared" si="43"/>
        <v>9.3562440002789571E-4</v>
      </c>
      <c r="P89">
        <f t="shared" si="44"/>
        <v>-0.62377793526417658</v>
      </c>
      <c r="Q89">
        <f t="shared" si="45"/>
        <v>400.40541935483901</v>
      </c>
      <c r="R89">
        <f t="shared" si="46"/>
        <v>405.69161948670182</v>
      </c>
      <c r="S89">
        <f t="shared" si="47"/>
        <v>40.470218735671438</v>
      </c>
      <c r="T89">
        <f t="shared" si="48"/>
        <v>39.942887961898734</v>
      </c>
      <c r="U89">
        <f t="shared" si="49"/>
        <v>7.5856945533908357E-2</v>
      </c>
      <c r="V89">
        <f t="shared" si="50"/>
        <v>2.2529265148893303</v>
      </c>
      <c r="W89">
        <f t="shared" si="51"/>
        <v>7.4466053680738567E-2</v>
      </c>
      <c r="X89">
        <f t="shared" si="52"/>
        <v>4.6664125448473495E-2</v>
      </c>
      <c r="Y89">
        <f t="shared" si="53"/>
        <v>0</v>
      </c>
      <c r="Z89">
        <f t="shared" si="54"/>
        <v>31.166187437046702</v>
      </c>
      <c r="AA89">
        <f t="shared" si="55"/>
        <v>31.016380645161298</v>
      </c>
      <c r="AB89">
        <f t="shared" si="56"/>
        <v>4.5155935814375949</v>
      </c>
      <c r="AC89">
        <f t="shared" si="57"/>
        <v>71.442947556921681</v>
      </c>
      <c r="AD89">
        <f t="shared" si="58"/>
        <v>3.3113845169779164</v>
      </c>
      <c r="AE89">
        <f t="shared" si="59"/>
        <v>4.6350054557023892</v>
      </c>
      <c r="AF89">
        <f t="shared" si="60"/>
        <v>1.2042090644596786</v>
      </c>
      <c r="AG89">
        <f t="shared" si="61"/>
        <v>-41.261036041230199</v>
      </c>
      <c r="AH89">
        <f t="shared" si="62"/>
        <v>55.700668869103133</v>
      </c>
      <c r="AI89">
        <f t="shared" si="63"/>
        <v>5.5654218482025533</v>
      </c>
      <c r="AJ89">
        <f t="shared" si="64"/>
        <v>20.005054676075488</v>
      </c>
      <c r="AK89">
        <v>-4.1262579706924402E-2</v>
      </c>
      <c r="AL89">
        <v>4.6320860521539803E-2</v>
      </c>
      <c r="AM89">
        <v>3.4604542212093699</v>
      </c>
      <c r="AN89">
        <v>0</v>
      </c>
      <c r="AO89">
        <v>0</v>
      </c>
      <c r="AP89">
        <f t="shared" si="65"/>
        <v>1</v>
      </c>
      <c r="AQ89">
        <f t="shared" si="66"/>
        <v>0</v>
      </c>
      <c r="AR89">
        <f t="shared" si="67"/>
        <v>51844.067382229048</v>
      </c>
      <c r="AS89" t="s">
        <v>240</v>
      </c>
      <c r="AT89">
        <v>0</v>
      </c>
      <c r="AU89">
        <v>0</v>
      </c>
      <c r="AV89">
        <f t="shared" si="68"/>
        <v>0</v>
      </c>
      <c r="AW89" t="e">
        <f t="shared" si="69"/>
        <v>#DIV/0!</v>
      </c>
      <c r="AX89">
        <v>0</v>
      </c>
      <c r="AY89" t="s">
        <v>240</v>
      </c>
      <c r="AZ89">
        <v>0</v>
      </c>
      <c r="BA89">
        <v>0</v>
      </c>
      <c r="BB89" t="e">
        <f t="shared" si="70"/>
        <v>#DIV/0!</v>
      </c>
      <c r="BC89">
        <v>0.5</v>
      </c>
      <c r="BD89">
        <f t="shared" si="71"/>
        <v>0</v>
      </c>
      <c r="BE89">
        <f t="shared" si="72"/>
        <v>-0.62377793526417658</v>
      </c>
      <c r="BF89" t="e">
        <f t="shared" si="73"/>
        <v>#DIV/0!</v>
      </c>
      <c r="BG89" t="e">
        <f t="shared" si="74"/>
        <v>#DIV/0!</v>
      </c>
      <c r="BH89" t="e">
        <f t="shared" si="75"/>
        <v>#DIV/0!</v>
      </c>
      <c r="BI89" t="e">
        <f t="shared" si="76"/>
        <v>#DIV/0!</v>
      </c>
      <c r="BJ89" t="s">
        <v>240</v>
      </c>
      <c r="BK89">
        <v>0</v>
      </c>
      <c r="BL89">
        <f t="shared" si="77"/>
        <v>0</v>
      </c>
      <c r="BM89" t="e">
        <f t="shared" si="78"/>
        <v>#DIV/0!</v>
      </c>
      <c r="BN89" t="e">
        <f t="shared" si="79"/>
        <v>#DIV/0!</v>
      </c>
      <c r="BO89" t="e">
        <f t="shared" si="80"/>
        <v>#DIV/0!</v>
      </c>
      <c r="BP89" t="e">
        <f t="shared" si="81"/>
        <v>#DIV/0!</v>
      </c>
      <c r="BQ89">
        <f t="shared" si="82"/>
        <v>0</v>
      </c>
      <c r="BR89">
        <f t="shared" si="83"/>
        <v>0</v>
      </c>
      <c r="BS89">
        <f t="shared" si="84"/>
        <v>0</v>
      </c>
      <c r="BT89">
        <f t="shared" si="85"/>
        <v>0</v>
      </c>
      <c r="BU89">
        <v>6</v>
      </c>
      <c r="BV89">
        <v>0.5</v>
      </c>
      <c r="BW89" t="s">
        <v>241</v>
      </c>
      <c r="BX89">
        <v>1581696522.4709699</v>
      </c>
      <c r="BY89">
        <v>400.40541935483901</v>
      </c>
      <c r="BZ89">
        <v>399.978322580645</v>
      </c>
      <c r="CA89">
        <v>33.194803225806503</v>
      </c>
      <c r="CB89">
        <v>31.644174193548402</v>
      </c>
      <c r="CC89">
        <v>350.01274193548397</v>
      </c>
      <c r="CD89">
        <v>99.556135483871003</v>
      </c>
      <c r="CE89">
        <v>0.19997677419354801</v>
      </c>
      <c r="CF89">
        <v>31.474974193548402</v>
      </c>
      <c r="CG89">
        <v>31.016380645161298</v>
      </c>
      <c r="CH89">
        <v>999.9</v>
      </c>
      <c r="CI89">
        <v>0</v>
      </c>
      <c r="CJ89">
        <v>0</v>
      </c>
      <c r="CK89">
        <v>9995.0361290322599</v>
      </c>
      <c r="CL89">
        <v>0</v>
      </c>
      <c r="CM89">
        <v>3.8292132258064502</v>
      </c>
      <c r="CN89">
        <v>0</v>
      </c>
      <c r="CO89">
        <v>0</v>
      </c>
      <c r="CP89">
        <v>0</v>
      </c>
      <c r="CQ89">
        <v>0</v>
      </c>
      <c r="CR89">
        <v>4.3290322580645197</v>
      </c>
      <c r="CS89">
        <v>0</v>
      </c>
      <c r="CT89">
        <v>231.11290322580601</v>
      </c>
      <c r="CU89">
        <v>-1.1000000000000001</v>
      </c>
      <c r="CV89">
        <v>39.183</v>
      </c>
      <c r="CW89">
        <v>44.372903225806397</v>
      </c>
      <c r="CX89">
        <v>41.769903225806402</v>
      </c>
      <c r="CY89">
        <v>43.066129032257997</v>
      </c>
      <c r="CZ89">
        <v>40.311999999999998</v>
      </c>
      <c r="DA89">
        <v>0</v>
      </c>
      <c r="DB89">
        <v>0</v>
      </c>
      <c r="DC89">
        <v>0</v>
      </c>
      <c r="DD89">
        <v>1581696531.2</v>
      </c>
      <c r="DE89">
        <v>3.8346153846153799</v>
      </c>
      <c r="DF89">
        <v>-24.700854705251501</v>
      </c>
      <c r="DG89">
        <v>42.793162161903197</v>
      </c>
      <c r="DH89">
        <v>231.157692307692</v>
      </c>
      <c r="DI89">
        <v>15</v>
      </c>
      <c r="DJ89">
        <v>100</v>
      </c>
      <c r="DK89">
        <v>100</v>
      </c>
      <c r="DL89">
        <v>2.73</v>
      </c>
      <c r="DM89">
        <v>0.46500000000000002</v>
      </c>
      <c r="DN89">
        <v>2</v>
      </c>
      <c r="DO89">
        <v>344.553</v>
      </c>
      <c r="DP89">
        <v>682.58699999999999</v>
      </c>
      <c r="DQ89">
        <v>30.964200000000002</v>
      </c>
      <c r="DR89">
        <v>31.445799999999998</v>
      </c>
      <c r="DS89">
        <v>30.000299999999999</v>
      </c>
      <c r="DT89">
        <v>31.334099999999999</v>
      </c>
      <c r="DU89">
        <v>31.334499999999998</v>
      </c>
      <c r="DV89">
        <v>20.9755</v>
      </c>
      <c r="DW89">
        <v>21.266300000000001</v>
      </c>
      <c r="DX89">
        <v>100</v>
      </c>
      <c r="DY89">
        <v>30.951799999999999</v>
      </c>
      <c r="DZ89">
        <v>400</v>
      </c>
      <c r="EA89">
        <v>31.739599999999999</v>
      </c>
      <c r="EB89">
        <v>100.02800000000001</v>
      </c>
      <c r="EC89">
        <v>100.53700000000001</v>
      </c>
    </row>
    <row r="90" spans="1:133" x14ac:dyDescent="0.35">
      <c r="A90">
        <v>74</v>
      </c>
      <c r="B90">
        <v>1581696536.0999999</v>
      </c>
      <c r="C90">
        <v>412.09999990463302</v>
      </c>
      <c r="D90" t="s">
        <v>389</v>
      </c>
      <c r="E90" t="s">
        <v>390</v>
      </c>
      <c r="F90" t="s">
        <v>232</v>
      </c>
      <c r="G90" t="s">
        <v>233</v>
      </c>
      <c r="H90" t="s">
        <v>234</v>
      </c>
      <c r="I90" t="s">
        <v>235</v>
      </c>
      <c r="J90" t="s">
        <v>236</v>
      </c>
      <c r="K90" t="s">
        <v>237</v>
      </c>
      <c r="L90" t="s">
        <v>238</v>
      </c>
      <c r="M90" t="s">
        <v>239</v>
      </c>
      <c r="N90">
        <v>1581696527.4709699</v>
      </c>
      <c r="O90">
        <f t="shared" si="43"/>
        <v>9.2682123656623035E-4</v>
      </c>
      <c r="P90">
        <f t="shared" si="44"/>
        <v>-0.62006875646253301</v>
      </c>
      <c r="Q90">
        <f t="shared" si="45"/>
        <v>400.42641935483903</v>
      </c>
      <c r="R90">
        <f t="shared" si="46"/>
        <v>405.75573065224393</v>
      </c>
      <c r="S90">
        <f t="shared" si="47"/>
        <v>40.476222845262662</v>
      </c>
      <c r="T90">
        <f t="shared" si="48"/>
        <v>39.944596609599181</v>
      </c>
      <c r="U90">
        <f t="shared" si="49"/>
        <v>7.5171125863067692E-2</v>
      </c>
      <c r="V90">
        <f t="shared" si="50"/>
        <v>2.25355469793152</v>
      </c>
      <c r="W90">
        <f t="shared" si="51"/>
        <v>7.3805399560297844E-2</v>
      </c>
      <c r="X90">
        <f t="shared" si="52"/>
        <v>4.6249013075847015E-2</v>
      </c>
      <c r="Y90">
        <f t="shared" si="53"/>
        <v>0</v>
      </c>
      <c r="Z90">
        <f t="shared" si="54"/>
        <v>31.167414955620316</v>
      </c>
      <c r="AA90">
        <f t="shared" si="55"/>
        <v>31.014551612903201</v>
      </c>
      <c r="AB90">
        <f t="shared" si="56"/>
        <v>4.5151227420011475</v>
      </c>
      <c r="AC90">
        <f t="shared" si="57"/>
        <v>71.454213085240696</v>
      </c>
      <c r="AD90">
        <f t="shared" si="58"/>
        <v>3.3115764653801483</v>
      </c>
      <c r="AE90">
        <f t="shared" si="59"/>
        <v>4.6345433283683795</v>
      </c>
      <c r="AF90">
        <f t="shared" si="60"/>
        <v>1.2035462766209992</v>
      </c>
      <c r="AG90">
        <f t="shared" si="61"/>
        <v>-40.872816532570759</v>
      </c>
      <c r="AH90">
        <f t="shared" si="62"/>
        <v>55.72521391960565</v>
      </c>
      <c r="AI90">
        <f t="shared" si="63"/>
        <v>5.5662238985221748</v>
      </c>
      <c r="AJ90">
        <f t="shared" si="64"/>
        <v>20.418621285557066</v>
      </c>
      <c r="AK90">
        <v>-4.1279513367192003E-2</v>
      </c>
      <c r="AL90">
        <v>4.6339870038660302E-2</v>
      </c>
      <c r="AM90">
        <v>3.4615779589184701</v>
      </c>
      <c r="AN90">
        <v>0</v>
      </c>
      <c r="AO90">
        <v>0</v>
      </c>
      <c r="AP90">
        <f t="shared" si="65"/>
        <v>1</v>
      </c>
      <c r="AQ90">
        <f t="shared" si="66"/>
        <v>0</v>
      </c>
      <c r="AR90">
        <f t="shared" si="67"/>
        <v>51864.753931949432</v>
      </c>
      <c r="AS90" t="s">
        <v>240</v>
      </c>
      <c r="AT90">
        <v>0</v>
      </c>
      <c r="AU90">
        <v>0</v>
      </c>
      <c r="AV90">
        <f t="shared" si="68"/>
        <v>0</v>
      </c>
      <c r="AW90" t="e">
        <f t="shared" si="69"/>
        <v>#DIV/0!</v>
      </c>
      <c r="AX90">
        <v>0</v>
      </c>
      <c r="AY90" t="s">
        <v>240</v>
      </c>
      <c r="AZ90">
        <v>0</v>
      </c>
      <c r="BA90">
        <v>0</v>
      </c>
      <c r="BB90" t="e">
        <f t="shared" si="70"/>
        <v>#DIV/0!</v>
      </c>
      <c r="BC90">
        <v>0.5</v>
      </c>
      <c r="BD90">
        <f t="shared" si="71"/>
        <v>0</v>
      </c>
      <c r="BE90">
        <f t="shared" si="72"/>
        <v>-0.62006875646253301</v>
      </c>
      <c r="BF90" t="e">
        <f t="shared" si="73"/>
        <v>#DIV/0!</v>
      </c>
      <c r="BG90" t="e">
        <f t="shared" si="74"/>
        <v>#DIV/0!</v>
      </c>
      <c r="BH90" t="e">
        <f t="shared" si="75"/>
        <v>#DIV/0!</v>
      </c>
      <c r="BI90" t="e">
        <f t="shared" si="76"/>
        <v>#DIV/0!</v>
      </c>
      <c r="BJ90" t="s">
        <v>240</v>
      </c>
      <c r="BK90">
        <v>0</v>
      </c>
      <c r="BL90">
        <f t="shared" si="77"/>
        <v>0</v>
      </c>
      <c r="BM90" t="e">
        <f t="shared" si="78"/>
        <v>#DIV/0!</v>
      </c>
      <c r="BN90" t="e">
        <f t="shared" si="79"/>
        <v>#DIV/0!</v>
      </c>
      <c r="BO90" t="e">
        <f t="shared" si="80"/>
        <v>#DIV/0!</v>
      </c>
      <c r="BP90" t="e">
        <f t="shared" si="81"/>
        <v>#DIV/0!</v>
      </c>
      <c r="BQ90">
        <f t="shared" si="82"/>
        <v>0</v>
      </c>
      <c r="BR90">
        <f t="shared" si="83"/>
        <v>0</v>
      </c>
      <c r="BS90">
        <f t="shared" si="84"/>
        <v>0</v>
      </c>
      <c r="BT90">
        <f t="shared" si="85"/>
        <v>0</v>
      </c>
      <c r="BU90">
        <v>6</v>
      </c>
      <c r="BV90">
        <v>0.5</v>
      </c>
      <c r="BW90" t="s">
        <v>241</v>
      </c>
      <c r="BX90">
        <v>1581696527.4709699</v>
      </c>
      <c r="BY90">
        <v>400.42641935483903</v>
      </c>
      <c r="BZ90">
        <v>399.99967741935501</v>
      </c>
      <c r="CA90">
        <v>33.1970483870968</v>
      </c>
      <c r="CB90">
        <v>31.661032258064498</v>
      </c>
      <c r="CC90">
        <v>350.01722580645202</v>
      </c>
      <c r="CD90">
        <v>99.555183870967696</v>
      </c>
      <c r="CE90">
        <v>0.19996383870967699</v>
      </c>
      <c r="CF90">
        <v>31.473219354838701</v>
      </c>
      <c r="CG90">
        <v>31.014551612903201</v>
      </c>
      <c r="CH90">
        <v>999.9</v>
      </c>
      <c r="CI90">
        <v>0</v>
      </c>
      <c r="CJ90">
        <v>0</v>
      </c>
      <c r="CK90">
        <v>9999.2335483870993</v>
      </c>
      <c r="CL90">
        <v>0</v>
      </c>
      <c r="CM90">
        <v>3.9650367741935502</v>
      </c>
      <c r="CN90">
        <v>0</v>
      </c>
      <c r="CO90">
        <v>0</v>
      </c>
      <c r="CP90">
        <v>0</v>
      </c>
      <c r="CQ90">
        <v>0</v>
      </c>
      <c r="CR90">
        <v>2.54193548387097</v>
      </c>
      <c r="CS90">
        <v>0</v>
      </c>
      <c r="CT90">
        <v>233.28387096774199</v>
      </c>
      <c r="CU90">
        <v>-0.94838709677419397</v>
      </c>
      <c r="CV90">
        <v>39.183</v>
      </c>
      <c r="CW90">
        <v>44.376903225806402</v>
      </c>
      <c r="CX90">
        <v>41.786000000000001</v>
      </c>
      <c r="CY90">
        <v>43.058064516129001</v>
      </c>
      <c r="CZ90">
        <v>40.311999999999998</v>
      </c>
      <c r="DA90">
        <v>0</v>
      </c>
      <c r="DB90">
        <v>0</v>
      </c>
      <c r="DC90">
        <v>0</v>
      </c>
      <c r="DD90">
        <v>1581696536</v>
      </c>
      <c r="DE90">
        <v>2.3192307692307699</v>
      </c>
      <c r="DF90">
        <v>-6.1367517261118802</v>
      </c>
      <c r="DG90">
        <v>71.408546403166</v>
      </c>
      <c r="DH90">
        <v>234.03461538461499</v>
      </c>
      <c r="DI90">
        <v>15</v>
      </c>
      <c r="DJ90">
        <v>100</v>
      </c>
      <c r="DK90">
        <v>100</v>
      </c>
      <c r="DL90">
        <v>2.73</v>
      </c>
      <c r="DM90">
        <v>0.46500000000000002</v>
      </c>
      <c r="DN90">
        <v>2</v>
      </c>
      <c r="DO90">
        <v>344.69099999999997</v>
      </c>
      <c r="DP90">
        <v>682.36400000000003</v>
      </c>
      <c r="DQ90">
        <v>30.948</v>
      </c>
      <c r="DR90">
        <v>31.4499</v>
      </c>
      <c r="DS90">
        <v>30.000399999999999</v>
      </c>
      <c r="DT90">
        <v>31.337599999999998</v>
      </c>
      <c r="DU90">
        <v>31.337299999999999</v>
      </c>
      <c r="DV90">
        <v>20.974699999999999</v>
      </c>
      <c r="DW90">
        <v>21.266300000000001</v>
      </c>
      <c r="DX90">
        <v>100</v>
      </c>
      <c r="DY90">
        <v>30.940799999999999</v>
      </c>
      <c r="DZ90">
        <v>400</v>
      </c>
      <c r="EA90">
        <v>31.746700000000001</v>
      </c>
      <c r="EB90">
        <v>100.02500000000001</v>
      </c>
      <c r="EC90">
        <v>100.53700000000001</v>
      </c>
    </row>
    <row r="91" spans="1:133" x14ac:dyDescent="0.35">
      <c r="A91">
        <v>75</v>
      </c>
      <c r="B91">
        <v>1581696541.0999999</v>
      </c>
      <c r="C91">
        <v>417.09999990463302</v>
      </c>
      <c r="D91" t="s">
        <v>391</v>
      </c>
      <c r="E91" t="s">
        <v>392</v>
      </c>
      <c r="F91" t="s">
        <v>232</v>
      </c>
      <c r="G91" t="s">
        <v>233</v>
      </c>
      <c r="H91" t="s">
        <v>234</v>
      </c>
      <c r="I91" t="s">
        <v>235</v>
      </c>
      <c r="J91" t="s">
        <v>236</v>
      </c>
      <c r="K91" t="s">
        <v>237</v>
      </c>
      <c r="L91" t="s">
        <v>238</v>
      </c>
      <c r="M91" t="s">
        <v>239</v>
      </c>
      <c r="N91">
        <v>1581696532.4709699</v>
      </c>
      <c r="O91">
        <f t="shared" si="43"/>
        <v>9.1833280266117375E-4</v>
      </c>
      <c r="P91">
        <f t="shared" si="44"/>
        <v>-0.61717357540204509</v>
      </c>
      <c r="Q91">
        <f t="shared" si="45"/>
        <v>400.438548387097</v>
      </c>
      <c r="R91">
        <f t="shared" si="46"/>
        <v>405.8257730886657</v>
      </c>
      <c r="S91">
        <f t="shared" si="47"/>
        <v>40.482772118300467</v>
      </c>
      <c r="T91">
        <f t="shared" si="48"/>
        <v>39.945374534396805</v>
      </c>
      <c r="U91">
        <f t="shared" si="49"/>
        <v>7.4500484891767568E-2</v>
      </c>
      <c r="V91">
        <f t="shared" si="50"/>
        <v>2.2528247069767504</v>
      </c>
      <c r="W91">
        <f t="shared" si="51"/>
        <v>7.3158357872323609E-2</v>
      </c>
      <c r="X91">
        <f t="shared" si="52"/>
        <v>4.5842544551160741E-2</v>
      </c>
      <c r="Y91">
        <f t="shared" si="53"/>
        <v>0</v>
      </c>
      <c r="Z91">
        <f t="shared" si="54"/>
        <v>31.168200136146282</v>
      </c>
      <c r="AA91">
        <f t="shared" si="55"/>
        <v>31.013729032258102</v>
      </c>
      <c r="AB91">
        <f t="shared" si="56"/>
        <v>4.5149110027562278</v>
      </c>
      <c r="AC91">
        <f t="shared" si="57"/>
        <v>71.468029895031123</v>
      </c>
      <c r="AD91">
        <f t="shared" si="58"/>
        <v>3.3118543937552642</v>
      </c>
      <c r="AE91">
        <f t="shared" si="59"/>
        <v>4.6340362237766453</v>
      </c>
      <c r="AF91">
        <f t="shared" si="60"/>
        <v>1.2030566090009636</v>
      </c>
      <c r="AG91">
        <f t="shared" si="61"/>
        <v>-40.498476597357765</v>
      </c>
      <c r="AH91">
        <f t="shared" si="62"/>
        <v>55.573171423514907</v>
      </c>
      <c r="AI91">
        <f t="shared" si="63"/>
        <v>5.552760296683477</v>
      </c>
      <c r="AJ91">
        <f t="shared" si="64"/>
        <v>20.627455122840615</v>
      </c>
      <c r="AK91">
        <v>-4.1259835718311398E-2</v>
      </c>
      <c r="AL91">
        <v>4.6317780153935201E-2</v>
      </c>
      <c r="AM91">
        <v>3.4602721119123498</v>
      </c>
      <c r="AN91">
        <v>0</v>
      </c>
      <c r="AO91">
        <v>0</v>
      </c>
      <c r="AP91">
        <f t="shared" si="65"/>
        <v>1</v>
      </c>
      <c r="AQ91">
        <f t="shared" si="66"/>
        <v>0</v>
      </c>
      <c r="AR91">
        <f t="shared" si="67"/>
        <v>51841.34321286765</v>
      </c>
      <c r="AS91" t="s">
        <v>240</v>
      </c>
      <c r="AT91">
        <v>0</v>
      </c>
      <c r="AU91">
        <v>0</v>
      </c>
      <c r="AV91">
        <f t="shared" si="68"/>
        <v>0</v>
      </c>
      <c r="AW91" t="e">
        <f t="shared" si="69"/>
        <v>#DIV/0!</v>
      </c>
      <c r="AX91">
        <v>0</v>
      </c>
      <c r="AY91" t="s">
        <v>240</v>
      </c>
      <c r="AZ91">
        <v>0</v>
      </c>
      <c r="BA91">
        <v>0</v>
      </c>
      <c r="BB91" t="e">
        <f t="shared" si="70"/>
        <v>#DIV/0!</v>
      </c>
      <c r="BC91">
        <v>0.5</v>
      </c>
      <c r="BD91">
        <f t="shared" si="71"/>
        <v>0</v>
      </c>
      <c r="BE91">
        <f t="shared" si="72"/>
        <v>-0.61717357540204509</v>
      </c>
      <c r="BF91" t="e">
        <f t="shared" si="73"/>
        <v>#DIV/0!</v>
      </c>
      <c r="BG91" t="e">
        <f t="shared" si="74"/>
        <v>#DIV/0!</v>
      </c>
      <c r="BH91" t="e">
        <f t="shared" si="75"/>
        <v>#DIV/0!</v>
      </c>
      <c r="BI91" t="e">
        <f t="shared" si="76"/>
        <v>#DIV/0!</v>
      </c>
      <c r="BJ91" t="s">
        <v>240</v>
      </c>
      <c r="BK91">
        <v>0</v>
      </c>
      <c r="BL91">
        <f t="shared" si="77"/>
        <v>0</v>
      </c>
      <c r="BM91" t="e">
        <f t="shared" si="78"/>
        <v>#DIV/0!</v>
      </c>
      <c r="BN91" t="e">
        <f t="shared" si="79"/>
        <v>#DIV/0!</v>
      </c>
      <c r="BO91" t="e">
        <f t="shared" si="80"/>
        <v>#DIV/0!</v>
      </c>
      <c r="BP91" t="e">
        <f t="shared" si="81"/>
        <v>#DIV/0!</v>
      </c>
      <c r="BQ91">
        <f t="shared" si="82"/>
        <v>0</v>
      </c>
      <c r="BR91">
        <f t="shared" si="83"/>
        <v>0</v>
      </c>
      <c r="BS91">
        <f t="shared" si="84"/>
        <v>0</v>
      </c>
      <c r="BT91">
        <f t="shared" si="85"/>
        <v>0</v>
      </c>
      <c r="BU91">
        <v>6</v>
      </c>
      <c r="BV91">
        <v>0.5</v>
      </c>
      <c r="BW91" t="s">
        <v>241</v>
      </c>
      <c r="BX91">
        <v>1581696532.4709699</v>
      </c>
      <c r="BY91">
        <v>400.438548387097</v>
      </c>
      <c r="BZ91">
        <v>400.01096774193502</v>
      </c>
      <c r="CA91">
        <v>33.200193548387098</v>
      </c>
      <c r="CB91">
        <v>31.678270967741899</v>
      </c>
      <c r="CC91">
        <v>350.02199999999999</v>
      </c>
      <c r="CD91">
        <v>99.554077419354797</v>
      </c>
      <c r="CE91">
        <v>0.19999145161290299</v>
      </c>
      <c r="CF91">
        <v>31.471293548387099</v>
      </c>
      <c r="CG91">
        <v>31.013729032258102</v>
      </c>
      <c r="CH91">
        <v>999.9</v>
      </c>
      <c r="CI91">
        <v>0</v>
      </c>
      <c r="CJ91">
        <v>0</v>
      </c>
      <c r="CK91">
        <v>9994.5780645161303</v>
      </c>
      <c r="CL91">
        <v>0</v>
      </c>
      <c r="CM91">
        <v>4.1362348387096803</v>
      </c>
      <c r="CN91">
        <v>0</v>
      </c>
      <c r="CO91">
        <v>0</v>
      </c>
      <c r="CP91">
        <v>0</v>
      </c>
      <c r="CQ91">
        <v>0</v>
      </c>
      <c r="CR91">
        <v>3.0741935483870999</v>
      </c>
      <c r="CS91">
        <v>0</v>
      </c>
      <c r="CT91">
        <v>244.22903225806499</v>
      </c>
      <c r="CU91">
        <v>-0.87096774193548399</v>
      </c>
      <c r="CV91">
        <v>39.183</v>
      </c>
      <c r="CW91">
        <v>44.372838709677403</v>
      </c>
      <c r="CX91">
        <v>41.795999999999999</v>
      </c>
      <c r="CY91">
        <v>43.056032258064498</v>
      </c>
      <c r="CZ91">
        <v>40.316064516129003</v>
      </c>
      <c r="DA91">
        <v>0</v>
      </c>
      <c r="DB91">
        <v>0</v>
      </c>
      <c r="DC91">
        <v>0</v>
      </c>
      <c r="DD91">
        <v>1581696540.8</v>
      </c>
      <c r="DE91">
        <v>3.70384615384615</v>
      </c>
      <c r="DF91">
        <v>20.2290601266367</v>
      </c>
      <c r="DG91">
        <v>157.582905834304</v>
      </c>
      <c r="DH91">
        <v>245.257692307692</v>
      </c>
      <c r="DI91">
        <v>15</v>
      </c>
      <c r="DJ91">
        <v>100</v>
      </c>
      <c r="DK91">
        <v>100</v>
      </c>
      <c r="DL91">
        <v>2.73</v>
      </c>
      <c r="DM91">
        <v>0.46500000000000002</v>
      </c>
      <c r="DN91">
        <v>2</v>
      </c>
      <c r="DO91">
        <v>344.577</v>
      </c>
      <c r="DP91">
        <v>682.35900000000004</v>
      </c>
      <c r="DQ91">
        <v>30.9358</v>
      </c>
      <c r="DR91">
        <v>31.4541</v>
      </c>
      <c r="DS91">
        <v>30.000299999999999</v>
      </c>
      <c r="DT91">
        <v>31.341000000000001</v>
      </c>
      <c r="DU91">
        <v>31.340699999999998</v>
      </c>
      <c r="DV91">
        <v>20.976099999999999</v>
      </c>
      <c r="DW91">
        <v>21.266300000000001</v>
      </c>
      <c r="DX91">
        <v>100</v>
      </c>
      <c r="DY91">
        <v>30.927399999999999</v>
      </c>
      <c r="DZ91">
        <v>400</v>
      </c>
      <c r="EA91">
        <v>31.749400000000001</v>
      </c>
      <c r="EB91">
        <v>100.026</v>
      </c>
      <c r="EC91">
        <v>100.536</v>
      </c>
    </row>
    <row r="92" spans="1:133" x14ac:dyDescent="0.35">
      <c r="A92">
        <v>76</v>
      </c>
      <c r="B92">
        <v>1581696546.0999999</v>
      </c>
      <c r="C92">
        <v>422.09999990463302</v>
      </c>
      <c r="D92" t="s">
        <v>393</v>
      </c>
      <c r="E92" t="s">
        <v>394</v>
      </c>
      <c r="F92" t="s">
        <v>232</v>
      </c>
      <c r="G92" t="s">
        <v>233</v>
      </c>
      <c r="H92" t="s">
        <v>234</v>
      </c>
      <c r="I92" t="s">
        <v>235</v>
      </c>
      <c r="J92" t="s">
        <v>236</v>
      </c>
      <c r="K92" t="s">
        <v>237</v>
      </c>
      <c r="L92" t="s">
        <v>238</v>
      </c>
      <c r="M92" t="s">
        <v>239</v>
      </c>
      <c r="N92">
        <v>1581696537.4709699</v>
      </c>
      <c r="O92">
        <f t="shared" si="43"/>
        <v>9.1219295557402565E-4</v>
      </c>
      <c r="P92">
        <f t="shared" si="44"/>
        <v>-0.6153991198931974</v>
      </c>
      <c r="Q92">
        <f t="shared" si="45"/>
        <v>400.43235483871001</v>
      </c>
      <c r="R92">
        <f t="shared" si="46"/>
        <v>405.86615929416678</v>
      </c>
      <c r="S92">
        <f t="shared" si="47"/>
        <v>40.486744626893568</v>
      </c>
      <c r="T92">
        <f t="shared" si="48"/>
        <v>39.94470127515627</v>
      </c>
      <c r="U92">
        <f t="shared" si="49"/>
        <v>7.4059780063567088E-2</v>
      </c>
      <c r="V92">
        <f t="shared" si="50"/>
        <v>2.253233429712318</v>
      </c>
      <c r="W92">
        <f t="shared" si="51"/>
        <v>7.2733568277050839E-2</v>
      </c>
      <c r="X92">
        <f t="shared" si="52"/>
        <v>4.5575656905281661E-2</v>
      </c>
      <c r="Y92">
        <f t="shared" si="53"/>
        <v>0</v>
      </c>
      <c r="Z92">
        <f t="shared" si="54"/>
        <v>31.168120798064916</v>
      </c>
      <c r="AA92">
        <f t="shared" si="55"/>
        <v>31.0117516129032</v>
      </c>
      <c r="AB92">
        <f t="shared" si="56"/>
        <v>4.5144020336040018</v>
      </c>
      <c r="AC92">
        <f t="shared" si="57"/>
        <v>71.488807473985872</v>
      </c>
      <c r="AD92">
        <f t="shared" si="58"/>
        <v>3.3124116380851469</v>
      </c>
      <c r="AE92">
        <f t="shared" si="59"/>
        <v>4.6334688675433613</v>
      </c>
      <c r="AF92">
        <f t="shared" si="60"/>
        <v>1.2019903955188549</v>
      </c>
      <c r="AG92">
        <f t="shared" si="61"/>
        <v>-40.227709340814535</v>
      </c>
      <c r="AH92">
        <f t="shared" si="62"/>
        <v>55.561701634701244</v>
      </c>
      <c r="AI92">
        <f t="shared" si="63"/>
        <v>5.550494144351414</v>
      </c>
      <c r="AJ92">
        <f t="shared" si="64"/>
        <v>20.88448643823812</v>
      </c>
      <c r="AK92">
        <v>-4.1270852542425303E-2</v>
      </c>
      <c r="AL92">
        <v>4.6330147504129802E-2</v>
      </c>
      <c r="AM92">
        <v>3.4610032362148502</v>
      </c>
      <c r="AN92">
        <v>0</v>
      </c>
      <c r="AO92">
        <v>0</v>
      </c>
      <c r="AP92">
        <f t="shared" si="65"/>
        <v>1</v>
      </c>
      <c r="AQ92">
        <f t="shared" si="66"/>
        <v>0</v>
      </c>
      <c r="AR92">
        <f t="shared" si="67"/>
        <v>51854.985462090292</v>
      </c>
      <c r="AS92" t="s">
        <v>240</v>
      </c>
      <c r="AT92">
        <v>0</v>
      </c>
      <c r="AU92">
        <v>0</v>
      </c>
      <c r="AV92">
        <f t="shared" si="68"/>
        <v>0</v>
      </c>
      <c r="AW92" t="e">
        <f t="shared" si="69"/>
        <v>#DIV/0!</v>
      </c>
      <c r="AX92">
        <v>0</v>
      </c>
      <c r="AY92" t="s">
        <v>240</v>
      </c>
      <c r="AZ92">
        <v>0</v>
      </c>
      <c r="BA92">
        <v>0</v>
      </c>
      <c r="BB92" t="e">
        <f t="shared" si="70"/>
        <v>#DIV/0!</v>
      </c>
      <c r="BC92">
        <v>0.5</v>
      </c>
      <c r="BD92">
        <f t="shared" si="71"/>
        <v>0</v>
      </c>
      <c r="BE92">
        <f t="shared" si="72"/>
        <v>-0.6153991198931974</v>
      </c>
      <c r="BF92" t="e">
        <f t="shared" si="73"/>
        <v>#DIV/0!</v>
      </c>
      <c r="BG92" t="e">
        <f t="shared" si="74"/>
        <v>#DIV/0!</v>
      </c>
      <c r="BH92" t="e">
        <f t="shared" si="75"/>
        <v>#DIV/0!</v>
      </c>
      <c r="BI92" t="e">
        <f t="shared" si="76"/>
        <v>#DIV/0!</v>
      </c>
      <c r="BJ92" t="s">
        <v>240</v>
      </c>
      <c r="BK92">
        <v>0</v>
      </c>
      <c r="BL92">
        <f t="shared" si="77"/>
        <v>0</v>
      </c>
      <c r="BM92" t="e">
        <f t="shared" si="78"/>
        <v>#DIV/0!</v>
      </c>
      <c r="BN92" t="e">
        <f t="shared" si="79"/>
        <v>#DIV/0!</v>
      </c>
      <c r="BO92" t="e">
        <f t="shared" si="80"/>
        <v>#DIV/0!</v>
      </c>
      <c r="BP92" t="e">
        <f t="shared" si="81"/>
        <v>#DIV/0!</v>
      </c>
      <c r="BQ92">
        <f t="shared" si="82"/>
        <v>0</v>
      </c>
      <c r="BR92">
        <f t="shared" si="83"/>
        <v>0</v>
      </c>
      <c r="BS92">
        <f t="shared" si="84"/>
        <v>0</v>
      </c>
      <c r="BT92">
        <f t="shared" si="85"/>
        <v>0</v>
      </c>
      <c r="BU92">
        <v>6</v>
      </c>
      <c r="BV92">
        <v>0.5</v>
      </c>
      <c r="BW92" t="s">
        <v>241</v>
      </c>
      <c r="BX92">
        <v>1581696537.4709699</v>
      </c>
      <c r="BY92">
        <v>400.43235483871001</v>
      </c>
      <c r="BZ92">
        <v>400.00358064516098</v>
      </c>
      <c r="CA92">
        <v>33.2058258064516</v>
      </c>
      <c r="CB92">
        <v>31.6940483870968</v>
      </c>
      <c r="CC92">
        <v>350.01296774193497</v>
      </c>
      <c r="CD92">
        <v>99.553961290322604</v>
      </c>
      <c r="CE92">
        <v>0.19996916129032299</v>
      </c>
      <c r="CF92">
        <v>31.469138709677399</v>
      </c>
      <c r="CG92">
        <v>31.0117516129032</v>
      </c>
      <c r="CH92">
        <v>999.9</v>
      </c>
      <c r="CI92">
        <v>0</v>
      </c>
      <c r="CJ92">
        <v>0</v>
      </c>
      <c r="CK92">
        <v>9997.2583870967701</v>
      </c>
      <c r="CL92">
        <v>0</v>
      </c>
      <c r="CM92">
        <v>4.3602180645161299</v>
      </c>
      <c r="CN92">
        <v>0</v>
      </c>
      <c r="CO92">
        <v>0</v>
      </c>
      <c r="CP92">
        <v>0</v>
      </c>
      <c r="CQ92">
        <v>0</v>
      </c>
      <c r="CR92">
        <v>2.7064516129032299</v>
      </c>
      <c r="CS92">
        <v>0</v>
      </c>
      <c r="CT92">
        <v>263.06774193548398</v>
      </c>
      <c r="CU92">
        <v>-0.75161290322580598</v>
      </c>
      <c r="CV92">
        <v>39.187064516128999</v>
      </c>
      <c r="CW92">
        <v>44.382870967741901</v>
      </c>
      <c r="CX92">
        <v>41.795999999999999</v>
      </c>
      <c r="CY92">
        <v>43.066129032257997</v>
      </c>
      <c r="CZ92">
        <v>40.316064516129003</v>
      </c>
      <c r="DA92">
        <v>0</v>
      </c>
      <c r="DB92">
        <v>0</v>
      </c>
      <c r="DC92">
        <v>0</v>
      </c>
      <c r="DD92">
        <v>1581696546.2</v>
      </c>
      <c r="DE92">
        <v>3.2576923076923099</v>
      </c>
      <c r="DF92">
        <v>-7.7230768719403198</v>
      </c>
      <c r="DG92">
        <v>389.13846169671598</v>
      </c>
      <c r="DH92">
        <v>268.36538461538498</v>
      </c>
      <c r="DI92">
        <v>15</v>
      </c>
      <c r="DJ92">
        <v>100</v>
      </c>
      <c r="DK92">
        <v>100</v>
      </c>
      <c r="DL92">
        <v>2.73</v>
      </c>
      <c r="DM92">
        <v>0.46500000000000002</v>
      </c>
      <c r="DN92">
        <v>2</v>
      </c>
      <c r="DO92">
        <v>344.73099999999999</v>
      </c>
      <c r="DP92">
        <v>682.12099999999998</v>
      </c>
      <c r="DQ92">
        <v>30.923100000000002</v>
      </c>
      <c r="DR92">
        <v>31.457799999999999</v>
      </c>
      <c r="DS92">
        <v>30.000399999999999</v>
      </c>
      <c r="DT92">
        <v>31.345199999999998</v>
      </c>
      <c r="DU92">
        <v>31.344100000000001</v>
      </c>
      <c r="DV92">
        <v>20.977</v>
      </c>
      <c r="DW92">
        <v>21.266300000000001</v>
      </c>
      <c r="DX92">
        <v>100</v>
      </c>
      <c r="DY92">
        <v>30.916</v>
      </c>
      <c r="DZ92">
        <v>400</v>
      </c>
      <c r="EA92">
        <v>31.751200000000001</v>
      </c>
      <c r="EB92">
        <v>100.026</v>
      </c>
      <c r="EC92">
        <v>100.536</v>
      </c>
    </row>
    <row r="93" spans="1:133" x14ac:dyDescent="0.35">
      <c r="A93">
        <v>77</v>
      </c>
      <c r="B93">
        <v>1581696551.0999999</v>
      </c>
      <c r="C93">
        <v>427.09999990463302</v>
      </c>
      <c r="D93" t="s">
        <v>395</v>
      </c>
      <c r="E93" t="s">
        <v>396</v>
      </c>
      <c r="F93" t="s">
        <v>232</v>
      </c>
      <c r="G93" t="s">
        <v>233</v>
      </c>
      <c r="H93" t="s">
        <v>234</v>
      </c>
      <c r="I93" t="s">
        <v>235</v>
      </c>
      <c r="J93" t="s">
        <v>236</v>
      </c>
      <c r="K93" t="s">
        <v>237</v>
      </c>
      <c r="L93" t="s">
        <v>238</v>
      </c>
      <c r="M93" t="s">
        <v>239</v>
      </c>
      <c r="N93">
        <v>1581696542.4709699</v>
      </c>
      <c r="O93">
        <f t="shared" si="43"/>
        <v>9.1197678183088356E-4</v>
      </c>
      <c r="P93">
        <f t="shared" si="44"/>
        <v>-0.60918099409474336</v>
      </c>
      <c r="Q93">
        <f t="shared" si="45"/>
        <v>400.41287096774198</v>
      </c>
      <c r="R93">
        <f t="shared" si="46"/>
        <v>405.71090721965339</v>
      </c>
      <c r="S93">
        <f t="shared" si="47"/>
        <v>40.471242244497965</v>
      </c>
      <c r="T93">
        <f t="shared" si="48"/>
        <v>39.94274250550734</v>
      </c>
      <c r="U93">
        <f t="shared" si="49"/>
        <v>7.4101668333303491E-2</v>
      </c>
      <c r="V93">
        <f t="shared" si="50"/>
        <v>2.2544205493501295</v>
      </c>
      <c r="W93">
        <f t="shared" si="51"/>
        <v>7.2774656040791849E-2</v>
      </c>
      <c r="X93">
        <f t="shared" si="52"/>
        <v>4.560140741076122E-2</v>
      </c>
      <c r="Y93">
        <f t="shared" si="53"/>
        <v>0</v>
      </c>
      <c r="Z93">
        <f t="shared" si="54"/>
        <v>31.166254982935126</v>
      </c>
      <c r="AA93">
        <f t="shared" si="55"/>
        <v>31.010435483870999</v>
      </c>
      <c r="AB93">
        <f t="shared" si="56"/>
        <v>4.5140633020658232</v>
      </c>
      <c r="AC93">
        <f t="shared" si="57"/>
        <v>71.510790562768705</v>
      </c>
      <c r="AD93">
        <f t="shared" si="58"/>
        <v>3.3130385072135438</v>
      </c>
      <c r="AE93">
        <f t="shared" si="59"/>
        <v>4.6329211034319622</v>
      </c>
      <c r="AF93">
        <f t="shared" si="60"/>
        <v>1.2010247948522794</v>
      </c>
      <c r="AG93">
        <f t="shared" si="61"/>
        <v>-40.218176078741962</v>
      </c>
      <c r="AH93">
        <f t="shared" si="62"/>
        <v>55.498054870633233</v>
      </c>
      <c r="AI93">
        <f t="shared" si="63"/>
        <v>5.5411237615862783</v>
      </c>
      <c r="AJ93">
        <f t="shared" si="64"/>
        <v>20.821002553477548</v>
      </c>
      <c r="AK93">
        <v>-4.1302860780162598E-2</v>
      </c>
      <c r="AL93">
        <v>4.6366079555065498E-2</v>
      </c>
      <c r="AM93">
        <v>3.4631270601055899</v>
      </c>
      <c r="AN93">
        <v>0</v>
      </c>
      <c r="AO93">
        <v>0</v>
      </c>
      <c r="AP93">
        <f t="shared" si="65"/>
        <v>1</v>
      </c>
      <c r="AQ93">
        <f t="shared" si="66"/>
        <v>0</v>
      </c>
      <c r="AR93">
        <f t="shared" si="67"/>
        <v>51893.910561691941</v>
      </c>
      <c r="AS93" t="s">
        <v>240</v>
      </c>
      <c r="AT93">
        <v>0</v>
      </c>
      <c r="AU93">
        <v>0</v>
      </c>
      <c r="AV93">
        <f t="shared" si="68"/>
        <v>0</v>
      </c>
      <c r="AW93" t="e">
        <f t="shared" si="69"/>
        <v>#DIV/0!</v>
      </c>
      <c r="AX93">
        <v>0</v>
      </c>
      <c r="AY93" t="s">
        <v>240</v>
      </c>
      <c r="AZ93">
        <v>0</v>
      </c>
      <c r="BA93">
        <v>0</v>
      </c>
      <c r="BB93" t="e">
        <f t="shared" si="70"/>
        <v>#DIV/0!</v>
      </c>
      <c r="BC93">
        <v>0.5</v>
      </c>
      <c r="BD93">
        <f t="shared" si="71"/>
        <v>0</v>
      </c>
      <c r="BE93">
        <f t="shared" si="72"/>
        <v>-0.60918099409474336</v>
      </c>
      <c r="BF93" t="e">
        <f t="shared" si="73"/>
        <v>#DIV/0!</v>
      </c>
      <c r="BG93" t="e">
        <f t="shared" si="74"/>
        <v>#DIV/0!</v>
      </c>
      <c r="BH93" t="e">
        <f t="shared" si="75"/>
        <v>#DIV/0!</v>
      </c>
      <c r="BI93" t="e">
        <f t="shared" si="76"/>
        <v>#DIV/0!</v>
      </c>
      <c r="BJ93" t="s">
        <v>240</v>
      </c>
      <c r="BK93">
        <v>0</v>
      </c>
      <c r="BL93">
        <f t="shared" si="77"/>
        <v>0</v>
      </c>
      <c r="BM93" t="e">
        <f t="shared" si="78"/>
        <v>#DIV/0!</v>
      </c>
      <c r="BN93" t="e">
        <f t="shared" si="79"/>
        <v>#DIV/0!</v>
      </c>
      <c r="BO93" t="e">
        <f t="shared" si="80"/>
        <v>#DIV/0!</v>
      </c>
      <c r="BP93" t="e">
        <f t="shared" si="81"/>
        <v>#DIV/0!</v>
      </c>
      <c r="BQ93">
        <f t="shared" si="82"/>
        <v>0</v>
      </c>
      <c r="BR93">
        <f t="shared" si="83"/>
        <v>0</v>
      </c>
      <c r="BS93">
        <f t="shared" si="84"/>
        <v>0</v>
      </c>
      <c r="BT93">
        <f t="shared" si="85"/>
        <v>0</v>
      </c>
      <c r="BU93">
        <v>6</v>
      </c>
      <c r="BV93">
        <v>0.5</v>
      </c>
      <c r="BW93" t="s">
        <v>241</v>
      </c>
      <c r="BX93">
        <v>1581696542.4709699</v>
      </c>
      <c r="BY93">
        <v>400.41287096774198</v>
      </c>
      <c r="BZ93">
        <v>399.99458064516102</v>
      </c>
      <c r="CA93">
        <v>33.2121225806452</v>
      </c>
      <c r="CB93">
        <v>31.700725806451601</v>
      </c>
      <c r="CC93">
        <v>350.01587096774199</v>
      </c>
      <c r="CD93">
        <v>99.553916129032302</v>
      </c>
      <c r="CE93">
        <v>0.19997641935483901</v>
      </c>
      <c r="CF93">
        <v>31.467058064516099</v>
      </c>
      <c r="CG93">
        <v>31.010435483870999</v>
      </c>
      <c r="CH93">
        <v>999.9</v>
      </c>
      <c r="CI93">
        <v>0</v>
      </c>
      <c r="CJ93">
        <v>0</v>
      </c>
      <c r="CK93">
        <v>10005.016451612901</v>
      </c>
      <c r="CL93">
        <v>0</v>
      </c>
      <c r="CM93">
        <v>4.6920738709677403</v>
      </c>
      <c r="CN93">
        <v>0</v>
      </c>
      <c r="CO93">
        <v>0</v>
      </c>
      <c r="CP93">
        <v>0</v>
      </c>
      <c r="CQ93">
        <v>0</v>
      </c>
      <c r="CR93">
        <v>3.2774193548387101</v>
      </c>
      <c r="CS93">
        <v>0</v>
      </c>
      <c r="CT93">
        <v>290.87741935483899</v>
      </c>
      <c r="CU93">
        <v>-0.945161290322581</v>
      </c>
      <c r="CV93">
        <v>39.191064516129003</v>
      </c>
      <c r="CW93">
        <v>44.394935483871002</v>
      </c>
      <c r="CX93">
        <v>41.800096774193499</v>
      </c>
      <c r="CY93">
        <v>43.0741935483871</v>
      </c>
      <c r="CZ93">
        <v>40.316064516129003</v>
      </c>
      <c r="DA93">
        <v>0</v>
      </c>
      <c r="DB93">
        <v>0</v>
      </c>
      <c r="DC93">
        <v>0</v>
      </c>
      <c r="DD93">
        <v>1581696551</v>
      </c>
      <c r="DE93">
        <v>2.7</v>
      </c>
      <c r="DF93">
        <v>-41.490598410983303</v>
      </c>
      <c r="DG93">
        <v>357.29572616933098</v>
      </c>
      <c r="DH93">
        <v>296.88846153846202</v>
      </c>
      <c r="DI93">
        <v>15</v>
      </c>
      <c r="DJ93">
        <v>100</v>
      </c>
      <c r="DK93">
        <v>100</v>
      </c>
      <c r="DL93">
        <v>2.73</v>
      </c>
      <c r="DM93">
        <v>0.46500000000000002</v>
      </c>
      <c r="DN93">
        <v>2</v>
      </c>
      <c r="DO93">
        <v>344.673</v>
      </c>
      <c r="DP93">
        <v>682.255</v>
      </c>
      <c r="DQ93">
        <v>30.913</v>
      </c>
      <c r="DR93">
        <v>31.461600000000001</v>
      </c>
      <c r="DS93">
        <v>30.000399999999999</v>
      </c>
      <c r="DT93">
        <v>31.347899999999999</v>
      </c>
      <c r="DU93">
        <v>31.3476</v>
      </c>
      <c r="DV93">
        <v>20.975100000000001</v>
      </c>
      <c r="DW93">
        <v>21.266300000000001</v>
      </c>
      <c r="DX93">
        <v>100</v>
      </c>
      <c r="DY93">
        <v>30.9084</v>
      </c>
      <c r="DZ93">
        <v>400</v>
      </c>
      <c r="EA93">
        <v>31.760100000000001</v>
      </c>
      <c r="EB93">
        <v>100.02500000000001</v>
      </c>
      <c r="EC93">
        <v>100.533</v>
      </c>
    </row>
    <row r="94" spans="1:133" x14ac:dyDescent="0.35">
      <c r="A94">
        <v>78</v>
      </c>
      <c r="B94">
        <v>1581696556.0999999</v>
      </c>
      <c r="C94">
        <v>432.09999990463302</v>
      </c>
      <c r="D94" t="s">
        <v>397</v>
      </c>
      <c r="E94" t="s">
        <v>398</v>
      </c>
      <c r="F94" t="s">
        <v>232</v>
      </c>
      <c r="G94" t="s">
        <v>233</v>
      </c>
      <c r="H94" t="s">
        <v>234</v>
      </c>
      <c r="I94" t="s">
        <v>235</v>
      </c>
      <c r="J94" t="s">
        <v>236</v>
      </c>
      <c r="K94" t="s">
        <v>237</v>
      </c>
      <c r="L94" t="s">
        <v>238</v>
      </c>
      <c r="M94" t="s">
        <v>239</v>
      </c>
      <c r="N94">
        <v>1581696547.4709699</v>
      </c>
      <c r="O94">
        <f t="shared" si="43"/>
        <v>9.1231252054925721E-4</v>
      </c>
      <c r="P94">
        <f t="shared" si="44"/>
        <v>-0.60156329412228704</v>
      </c>
      <c r="Q94">
        <f t="shared" si="45"/>
        <v>400.39464516128999</v>
      </c>
      <c r="R94">
        <f t="shared" si="46"/>
        <v>405.52164529070654</v>
      </c>
      <c r="S94">
        <f t="shared" si="47"/>
        <v>40.452438070481634</v>
      </c>
      <c r="T94">
        <f t="shared" si="48"/>
        <v>39.940998896688839</v>
      </c>
      <c r="U94">
        <f t="shared" si="49"/>
        <v>7.414787785197173E-2</v>
      </c>
      <c r="V94">
        <f t="shared" si="50"/>
        <v>2.2528888893342698</v>
      </c>
      <c r="W94">
        <f t="shared" si="51"/>
        <v>7.2818340153335132E-2</v>
      </c>
      <c r="X94">
        <f t="shared" si="52"/>
        <v>4.5628930577367499E-2</v>
      </c>
      <c r="Y94">
        <f t="shared" si="53"/>
        <v>0</v>
      </c>
      <c r="Z94">
        <f t="shared" si="54"/>
        <v>31.163777050661029</v>
      </c>
      <c r="AA94">
        <f t="shared" si="55"/>
        <v>31.010999999999999</v>
      </c>
      <c r="AB94">
        <f t="shared" si="56"/>
        <v>4.5142085886170857</v>
      </c>
      <c r="AC94">
        <f t="shared" si="57"/>
        <v>71.528829781415126</v>
      </c>
      <c r="AD94">
        <f t="shared" si="58"/>
        <v>3.3134636528697379</v>
      </c>
      <c r="AE94">
        <f t="shared" si="59"/>
        <v>4.6323470731946097</v>
      </c>
      <c r="AF94">
        <f t="shared" si="60"/>
        <v>1.2007449357473479</v>
      </c>
      <c r="AG94">
        <f t="shared" si="61"/>
        <v>-40.232982156222242</v>
      </c>
      <c r="AH94">
        <f t="shared" si="62"/>
        <v>55.126928225167369</v>
      </c>
      <c r="AI94">
        <f t="shared" si="63"/>
        <v>5.50776725311517</v>
      </c>
      <c r="AJ94">
        <f t="shared" si="64"/>
        <v>20.401713322060296</v>
      </c>
      <c r="AK94">
        <v>-4.1261565587033401E-2</v>
      </c>
      <c r="AL94">
        <v>4.63197220831204E-2</v>
      </c>
      <c r="AM94">
        <v>3.4603869179687501</v>
      </c>
      <c r="AN94">
        <v>0</v>
      </c>
      <c r="AO94">
        <v>0</v>
      </c>
      <c r="AP94">
        <f t="shared" si="65"/>
        <v>1</v>
      </c>
      <c r="AQ94">
        <f t="shared" si="66"/>
        <v>0</v>
      </c>
      <c r="AR94">
        <f t="shared" si="67"/>
        <v>51844.520815351199</v>
      </c>
      <c r="AS94" t="s">
        <v>240</v>
      </c>
      <c r="AT94">
        <v>0</v>
      </c>
      <c r="AU94">
        <v>0</v>
      </c>
      <c r="AV94">
        <f t="shared" si="68"/>
        <v>0</v>
      </c>
      <c r="AW94" t="e">
        <f t="shared" si="69"/>
        <v>#DIV/0!</v>
      </c>
      <c r="AX94">
        <v>0</v>
      </c>
      <c r="AY94" t="s">
        <v>240</v>
      </c>
      <c r="AZ94">
        <v>0</v>
      </c>
      <c r="BA94">
        <v>0</v>
      </c>
      <c r="BB94" t="e">
        <f t="shared" si="70"/>
        <v>#DIV/0!</v>
      </c>
      <c r="BC94">
        <v>0.5</v>
      </c>
      <c r="BD94">
        <f t="shared" si="71"/>
        <v>0</v>
      </c>
      <c r="BE94">
        <f t="shared" si="72"/>
        <v>-0.60156329412228704</v>
      </c>
      <c r="BF94" t="e">
        <f t="shared" si="73"/>
        <v>#DIV/0!</v>
      </c>
      <c r="BG94" t="e">
        <f t="shared" si="74"/>
        <v>#DIV/0!</v>
      </c>
      <c r="BH94" t="e">
        <f t="shared" si="75"/>
        <v>#DIV/0!</v>
      </c>
      <c r="BI94" t="e">
        <f t="shared" si="76"/>
        <v>#DIV/0!</v>
      </c>
      <c r="BJ94" t="s">
        <v>240</v>
      </c>
      <c r="BK94">
        <v>0</v>
      </c>
      <c r="BL94">
        <f t="shared" si="77"/>
        <v>0</v>
      </c>
      <c r="BM94" t="e">
        <f t="shared" si="78"/>
        <v>#DIV/0!</v>
      </c>
      <c r="BN94" t="e">
        <f t="shared" si="79"/>
        <v>#DIV/0!</v>
      </c>
      <c r="BO94" t="e">
        <f t="shared" si="80"/>
        <v>#DIV/0!</v>
      </c>
      <c r="BP94" t="e">
        <f t="shared" si="81"/>
        <v>#DIV/0!</v>
      </c>
      <c r="BQ94">
        <f t="shared" si="82"/>
        <v>0</v>
      </c>
      <c r="BR94">
        <f t="shared" si="83"/>
        <v>0</v>
      </c>
      <c r="BS94">
        <f t="shared" si="84"/>
        <v>0</v>
      </c>
      <c r="BT94">
        <f t="shared" si="85"/>
        <v>0</v>
      </c>
      <c r="BU94">
        <v>6</v>
      </c>
      <c r="BV94">
        <v>0.5</v>
      </c>
      <c r="BW94" t="s">
        <v>241</v>
      </c>
      <c r="BX94">
        <v>1581696547.4709699</v>
      </c>
      <c r="BY94">
        <v>400.39464516128999</v>
      </c>
      <c r="BZ94">
        <v>399.98961290322598</v>
      </c>
      <c r="CA94">
        <v>33.216322580645198</v>
      </c>
      <c r="CB94">
        <v>31.704367741935499</v>
      </c>
      <c r="CC94">
        <v>350.01396774193501</v>
      </c>
      <c r="CD94">
        <v>99.554083870967702</v>
      </c>
      <c r="CE94">
        <v>0.199994709677419</v>
      </c>
      <c r="CF94">
        <v>31.464877419354799</v>
      </c>
      <c r="CG94">
        <v>31.010999999999999</v>
      </c>
      <c r="CH94">
        <v>999.9</v>
      </c>
      <c r="CI94">
        <v>0</v>
      </c>
      <c r="CJ94">
        <v>0</v>
      </c>
      <c r="CK94">
        <v>9994.9964516129003</v>
      </c>
      <c r="CL94">
        <v>0</v>
      </c>
      <c r="CM94">
        <v>4.7552274193548403</v>
      </c>
      <c r="CN94">
        <v>0</v>
      </c>
      <c r="CO94">
        <v>0</v>
      </c>
      <c r="CP94">
        <v>0</v>
      </c>
      <c r="CQ94">
        <v>0</v>
      </c>
      <c r="CR94">
        <v>0.78387096774193499</v>
      </c>
      <c r="CS94">
        <v>0</v>
      </c>
      <c r="CT94">
        <v>288.341935483871</v>
      </c>
      <c r="CU94">
        <v>-1.12903225806452</v>
      </c>
      <c r="CV94">
        <v>39.195129032258102</v>
      </c>
      <c r="CW94">
        <v>44.406999999999996</v>
      </c>
      <c r="CX94">
        <v>41.800096774193499</v>
      </c>
      <c r="CY94">
        <v>43.0843548387097</v>
      </c>
      <c r="CZ94">
        <v>40.311999999999998</v>
      </c>
      <c r="DA94">
        <v>0</v>
      </c>
      <c r="DB94">
        <v>0</v>
      </c>
      <c r="DC94">
        <v>0</v>
      </c>
      <c r="DD94">
        <v>1581696555.8</v>
      </c>
      <c r="DE94">
        <v>-1.53846153846153E-2</v>
      </c>
      <c r="DF94">
        <v>-37.757264811390499</v>
      </c>
      <c r="DG94">
        <v>-271.517948328572</v>
      </c>
      <c r="DH94">
        <v>290.33461538461501</v>
      </c>
      <c r="DI94">
        <v>15</v>
      </c>
      <c r="DJ94">
        <v>100</v>
      </c>
      <c r="DK94">
        <v>100</v>
      </c>
      <c r="DL94">
        <v>2.73</v>
      </c>
      <c r="DM94">
        <v>0.46500000000000002</v>
      </c>
      <c r="DN94">
        <v>2</v>
      </c>
      <c r="DO94">
        <v>344.67099999999999</v>
      </c>
      <c r="DP94">
        <v>682.25</v>
      </c>
      <c r="DQ94">
        <v>30.904800000000002</v>
      </c>
      <c r="DR94">
        <v>31.465800000000002</v>
      </c>
      <c r="DS94">
        <v>30.000499999999999</v>
      </c>
      <c r="DT94">
        <v>31.3521</v>
      </c>
      <c r="DU94">
        <v>31.350999999999999</v>
      </c>
      <c r="DV94">
        <v>20.978200000000001</v>
      </c>
      <c r="DW94">
        <v>21.266300000000001</v>
      </c>
      <c r="DX94">
        <v>100</v>
      </c>
      <c r="DY94">
        <v>30.8965</v>
      </c>
      <c r="DZ94">
        <v>400</v>
      </c>
      <c r="EA94">
        <v>31.760899999999999</v>
      </c>
      <c r="EB94">
        <v>100.021</v>
      </c>
      <c r="EC94">
        <v>100.536</v>
      </c>
    </row>
    <row r="95" spans="1:133" x14ac:dyDescent="0.35">
      <c r="A95">
        <v>79</v>
      </c>
      <c r="B95">
        <v>1581696561.0999999</v>
      </c>
      <c r="C95">
        <v>437.09999990463302</v>
      </c>
      <c r="D95" t="s">
        <v>399</v>
      </c>
      <c r="E95" t="s">
        <v>400</v>
      </c>
      <c r="F95" t="s">
        <v>232</v>
      </c>
      <c r="G95" t="s">
        <v>233</v>
      </c>
      <c r="H95" t="s">
        <v>234</v>
      </c>
      <c r="I95" t="s">
        <v>235</v>
      </c>
      <c r="J95" t="s">
        <v>236</v>
      </c>
      <c r="K95" t="s">
        <v>237</v>
      </c>
      <c r="L95" t="s">
        <v>238</v>
      </c>
      <c r="M95" t="s">
        <v>239</v>
      </c>
      <c r="N95">
        <v>1581696552.4709699</v>
      </c>
      <c r="O95">
        <f t="shared" si="43"/>
        <v>9.110077592340358E-4</v>
      </c>
      <c r="P95">
        <f t="shared" si="44"/>
        <v>-0.59647724227072618</v>
      </c>
      <c r="Q95">
        <f t="shared" si="45"/>
        <v>400.38387096774198</v>
      </c>
      <c r="R95">
        <f t="shared" si="46"/>
        <v>405.41790795090492</v>
      </c>
      <c r="S95">
        <f t="shared" si="47"/>
        <v>40.442008345657868</v>
      </c>
      <c r="T95">
        <f t="shared" si="48"/>
        <v>39.939843636865376</v>
      </c>
      <c r="U95">
        <f t="shared" si="49"/>
        <v>7.406049750158214E-2</v>
      </c>
      <c r="V95">
        <f t="shared" si="50"/>
        <v>2.2530255857601196</v>
      </c>
      <c r="W95">
        <f t="shared" si="51"/>
        <v>7.2734140283289506E-2</v>
      </c>
      <c r="X95">
        <f t="shared" si="52"/>
        <v>4.5576027061054805E-2</v>
      </c>
      <c r="Y95">
        <f t="shared" si="53"/>
        <v>0</v>
      </c>
      <c r="Z95">
        <f t="shared" si="54"/>
        <v>31.161346061991313</v>
      </c>
      <c r="AA95">
        <f t="shared" si="55"/>
        <v>31.0100193548387</v>
      </c>
      <c r="AB95">
        <f t="shared" si="56"/>
        <v>4.5139562077300068</v>
      </c>
      <c r="AC95">
        <f t="shared" si="57"/>
        <v>71.542216117412337</v>
      </c>
      <c r="AD95">
        <f t="shared" si="58"/>
        <v>3.313541927006673</v>
      </c>
      <c r="AE95">
        <f t="shared" si="59"/>
        <v>4.6315897197937161</v>
      </c>
      <c r="AF95">
        <f t="shared" si="60"/>
        <v>1.2004142807233338</v>
      </c>
      <c r="AG95">
        <f t="shared" si="61"/>
        <v>-40.175442182220976</v>
      </c>
      <c r="AH95">
        <f t="shared" si="62"/>
        <v>54.899881213817871</v>
      </c>
      <c r="AI95">
        <f t="shared" si="63"/>
        <v>5.4846456919542153</v>
      </c>
      <c r="AJ95">
        <f t="shared" si="64"/>
        <v>20.209084723551108</v>
      </c>
      <c r="AK95">
        <v>-4.1265250033160901E-2</v>
      </c>
      <c r="AL95">
        <v>4.6323858196673701E-2</v>
      </c>
      <c r="AM95">
        <v>3.4606314377738698</v>
      </c>
      <c r="AN95">
        <v>0</v>
      </c>
      <c r="AO95">
        <v>0</v>
      </c>
      <c r="AP95">
        <f t="shared" si="65"/>
        <v>1</v>
      </c>
      <c r="AQ95">
        <f t="shared" si="66"/>
        <v>0</v>
      </c>
      <c r="AR95">
        <f t="shared" si="67"/>
        <v>51849.447452640568</v>
      </c>
      <c r="AS95" t="s">
        <v>240</v>
      </c>
      <c r="AT95">
        <v>0</v>
      </c>
      <c r="AU95">
        <v>0</v>
      </c>
      <c r="AV95">
        <f t="shared" si="68"/>
        <v>0</v>
      </c>
      <c r="AW95" t="e">
        <f t="shared" si="69"/>
        <v>#DIV/0!</v>
      </c>
      <c r="AX95">
        <v>0</v>
      </c>
      <c r="AY95" t="s">
        <v>240</v>
      </c>
      <c r="AZ95">
        <v>0</v>
      </c>
      <c r="BA95">
        <v>0</v>
      </c>
      <c r="BB95" t="e">
        <f t="shared" si="70"/>
        <v>#DIV/0!</v>
      </c>
      <c r="BC95">
        <v>0.5</v>
      </c>
      <c r="BD95">
        <f t="shared" si="71"/>
        <v>0</v>
      </c>
      <c r="BE95">
        <f t="shared" si="72"/>
        <v>-0.59647724227072618</v>
      </c>
      <c r="BF95" t="e">
        <f t="shared" si="73"/>
        <v>#DIV/0!</v>
      </c>
      <c r="BG95" t="e">
        <f t="shared" si="74"/>
        <v>#DIV/0!</v>
      </c>
      <c r="BH95" t="e">
        <f t="shared" si="75"/>
        <v>#DIV/0!</v>
      </c>
      <c r="BI95" t="e">
        <f t="shared" si="76"/>
        <v>#DIV/0!</v>
      </c>
      <c r="BJ95" t="s">
        <v>240</v>
      </c>
      <c r="BK95">
        <v>0</v>
      </c>
      <c r="BL95">
        <f t="shared" si="77"/>
        <v>0</v>
      </c>
      <c r="BM95" t="e">
        <f t="shared" si="78"/>
        <v>#DIV/0!</v>
      </c>
      <c r="BN95" t="e">
        <f t="shared" si="79"/>
        <v>#DIV/0!</v>
      </c>
      <c r="BO95" t="e">
        <f t="shared" si="80"/>
        <v>#DIV/0!</v>
      </c>
      <c r="BP95" t="e">
        <f t="shared" si="81"/>
        <v>#DIV/0!</v>
      </c>
      <c r="BQ95">
        <f t="shared" si="82"/>
        <v>0</v>
      </c>
      <c r="BR95">
        <f t="shared" si="83"/>
        <v>0</v>
      </c>
      <c r="BS95">
        <f t="shared" si="84"/>
        <v>0</v>
      </c>
      <c r="BT95">
        <f t="shared" si="85"/>
        <v>0</v>
      </c>
      <c r="BU95">
        <v>6</v>
      </c>
      <c r="BV95">
        <v>0.5</v>
      </c>
      <c r="BW95" t="s">
        <v>241</v>
      </c>
      <c r="BX95">
        <v>1581696552.4709699</v>
      </c>
      <c r="BY95">
        <v>400.38387096774198</v>
      </c>
      <c r="BZ95">
        <v>399.98664516129003</v>
      </c>
      <c r="CA95">
        <v>33.217174193548402</v>
      </c>
      <c r="CB95">
        <v>31.7073838709677</v>
      </c>
      <c r="CC95">
        <v>350.01416129032299</v>
      </c>
      <c r="CD95">
        <v>99.553890322580699</v>
      </c>
      <c r="CE95">
        <v>0.19998722580645201</v>
      </c>
      <c r="CF95">
        <v>31.462</v>
      </c>
      <c r="CG95">
        <v>31.0100193548387</v>
      </c>
      <c r="CH95">
        <v>999.9</v>
      </c>
      <c r="CI95">
        <v>0</v>
      </c>
      <c r="CJ95">
        <v>0</v>
      </c>
      <c r="CK95">
        <v>9995.9083870967806</v>
      </c>
      <c r="CL95">
        <v>0</v>
      </c>
      <c r="CM95">
        <v>4.5271061290322603</v>
      </c>
      <c r="CN95">
        <v>0</v>
      </c>
      <c r="CO95">
        <v>0</v>
      </c>
      <c r="CP95">
        <v>0</v>
      </c>
      <c r="CQ95">
        <v>0</v>
      </c>
      <c r="CR95">
        <v>0.56774193548387097</v>
      </c>
      <c r="CS95">
        <v>0</v>
      </c>
      <c r="CT95">
        <v>271.63548387096802</v>
      </c>
      <c r="CU95">
        <v>-1.1741935483871</v>
      </c>
      <c r="CV95">
        <v>39.191064516129003</v>
      </c>
      <c r="CW95">
        <v>44.408999999999999</v>
      </c>
      <c r="CX95">
        <v>41.796129032258101</v>
      </c>
      <c r="CY95">
        <v>43.092483870967698</v>
      </c>
      <c r="CZ95">
        <v>40.320129032258102</v>
      </c>
      <c r="DA95">
        <v>0</v>
      </c>
      <c r="DB95">
        <v>0</v>
      </c>
      <c r="DC95">
        <v>0</v>
      </c>
      <c r="DD95">
        <v>1581696561.2</v>
      </c>
      <c r="DE95">
        <v>0.142307692307692</v>
      </c>
      <c r="DF95">
        <v>11.2376071428338</v>
      </c>
      <c r="DG95">
        <v>-687.70598279552098</v>
      </c>
      <c r="DH95">
        <v>263.85384615384601</v>
      </c>
      <c r="DI95">
        <v>15</v>
      </c>
      <c r="DJ95">
        <v>100</v>
      </c>
      <c r="DK95">
        <v>100</v>
      </c>
      <c r="DL95">
        <v>2.73</v>
      </c>
      <c r="DM95">
        <v>0.46500000000000002</v>
      </c>
      <c r="DN95">
        <v>2</v>
      </c>
      <c r="DO95">
        <v>344.74900000000002</v>
      </c>
      <c r="DP95">
        <v>682.25300000000004</v>
      </c>
      <c r="DQ95">
        <v>30.8934</v>
      </c>
      <c r="DR95">
        <v>31.469899999999999</v>
      </c>
      <c r="DS95">
        <v>30.000399999999999</v>
      </c>
      <c r="DT95">
        <v>31.355499999999999</v>
      </c>
      <c r="DU95">
        <v>31.3551</v>
      </c>
      <c r="DV95">
        <v>20.976500000000001</v>
      </c>
      <c r="DW95">
        <v>21.266300000000001</v>
      </c>
      <c r="DX95">
        <v>100</v>
      </c>
      <c r="DY95">
        <v>30.885000000000002</v>
      </c>
      <c r="DZ95">
        <v>400</v>
      </c>
      <c r="EA95">
        <v>31.7742</v>
      </c>
      <c r="EB95">
        <v>100.01900000000001</v>
      </c>
      <c r="EC95">
        <v>100.53400000000001</v>
      </c>
    </row>
    <row r="96" spans="1:133" x14ac:dyDescent="0.35">
      <c r="A96">
        <v>80</v>
      </c>
      <c r="B96">
        <v>1581696566.0999999</v>
      </c>
      <c r="C96">
        <v>442.09999990463302</v>
      </c>
      <c r="D96" t="s">
        <v>401</v>
      </c>
      <c r="E96" t="s">
        <v>402</v>
      </c>
      <c r="F96" t="s">
        <v>232</v>
      </c>
      <c r="G96" t="s">
        <v>233</v>
      </c>
      <c r="H96" t="s">
        <v>234</v>
      </c>
      <c r="I96" t="s">
        <v>235</v>
      </c>
      <c r="J96" t="s">
        <v>236</v>
      </c>
      <c r="K96" t="s">
        <v>237</v>
      </c>
      <c r="L96" t="s">
        <v>238</v>
      </c>
      <c r="M96" t="s">
        <v>239</v>
      </c>
      <c r="N96">
        <v>1581696557.4709699</v>
      </c>
      <c r="O96">
        <f t="shared" si="43"/>
        <v>9.0912812291295525E-4</v>
      </c>
      <c r="P96">
        <f t="shared" si="44"/>
        <v>-0.58382820445285699</v>
      </c>
      <c r="Q96">
        <f t="shared" si="45"/>
        <v>400.380258064516</v>
      </c>
      <c r="R96">
        <f t="shared" si="46"/>
        <v>405.16451140340502</v>
      </c>
      <c r="S96">
        <f t="shared" si="47"/>
        <v>40.41668233318741</v>
      </c>
      <c r="T96">
        <f t="shared" si="48"/>
        <v>39.939435086804465</v>
      </c>
      <c r="U96">
        <f t="shared" si="49"/>
        <v>7.3926190321951343E-2</v>
      </c>
      <c r="V96">
        <f t="shared" si="50"/>
        <v>2.2520838328518655</v>
      </c>
      <c r="W96">
        <f t="shared" si="51"/>
        <v>7.2604051119082524E-2</v>
      </c>
      <c r="X96">
        <f t="shared" si="52"/>
        <v>4.5494351352438886E-2</v>
      </c>
      <c r="Y96">
        <f t="shared" si="53"/>
        <v>0</v>
      </c>
      <c r="Z96">
        <f t="shared" si="54"/>
        <v>31.158625669343444</v>
      </c>
      <c r="AA96">
        <f t="shared" si="55"/>
        <v>31.008564516128999</v>
      </c>
      <c r="AB96">
        <f t="shared" si="56"/>
        <v>4.5135818100424094</v>
      </c>
      <c r="AC96">
        <f t="shared" si="57"/>
        <v>71.554355748085712</v>
      </c>
      <c r="AD96">
        <f t="shared" si="58"/>
        <v>3.3134967437254241</v>
      </c>
      <c r="AE96">
        <f t="shared" si="59"/>
        <v>4.6307407970954584</v>
      </c>
      <c r="AF96">
        <f t="shared" si="60"/>
        <v>1.2000850663169853</v>
      </c>
      <c r="AG96">
        <f t="shared" si="61"/>
        <v>-40.092550220461327</v>
      </c>
      <c r="AH96">
        <f t="shared" si="62"/>
        <v>54.661912464763091</v>
      </c>
      <c r="AI96">
        <f t="shared" si="63"/>
        <v>5.4630294469179672</v>
      </c>
      <c r="AJ96">
        <f t="shared" si="64"/>
        <v>20.032391691219729</v>
      </c>
      <c r="AK96">
        <v>-4.1239870617376197E-2</v>
      </c>
      <c r="AL96">
        <v>4.62953675790964E-2</v>
      </c>
      <c r="AM96">
        <v>3.4589469696028301</v>
      </c>
      <c r="AN96">
        <v>0</v>
      </c>
      <c r="AO96">
        <v>0</v>
      </c>
      <c r="AP96">
        <f t="shared" si="65"/>
        <v>1</v>
      </c>
      <c r="AQ96">
        <f t="shared" si="66"/>
        <v>0</v>
      </c>
      <c r="AR96">
        <f t="shared" si="67"/>
        <v>51819.401686653953</v>
      </c>
      <c r="AS96" t="s">
        <v>240</v>
      </c>
      <c r="AT96">
        <v>0</v>
      </c>
      <c r="AU96">
        <v>0</v>
      </c>
      <c r="AV96">
        <f t="shared" si="68"/>
        <v>0</v>
      </c>
      <c r="AW96" t="e">
        <f t="shared" si="69"/>
        <v>#DIV/0!</v>
      </c>
      <c r="AX96">
        <v>0</v>
      </c>
      <c r="AY96" t="s">
        <v>240</v>
      </c>
      <c r="AZ96">
        <v>0</v>
      </c>
      <c r="BA96">
        <v>0</v>
      </c>
      <c r="BB96" t="e">
        <f t="shared" si="70"/>
        <v>#DIV/0!</v>
      </c>
      <c r="BC96">
        <v>0.5</v>
      </c>
      <c r="BD96">
        <f t="shared" si="71"/>
        <v>0</v>
      </c>
      <c r="BE96">
        <f t="shared" si="72"/>
        <v>-0.58382820445285699</v>
      </c>
      <c r="BF96" t="e">
        <f t="shared" si="73"/>
        <v>#DIV/0!</v>
      </c>
      <c r="BG96" t="e">
        <f t="shared" si="74"/>
        <v>#DIV/0!</v>
      </c>
      <c r="BH96" t="e">
        <f t="shared" si="75"/>
        <v>#DIV/0!</v>
      </c>
      <c r="BI96" t="e">
        <f t="shared" si="76"/>
        <v>#DIV/0!</v>
      </c>
      <c r="BJ96" t="s">
        <v>240</v>
      </c>
      <c r="BK96">
        <v>0</v>
      </c>
      <c r="BL96">
        <f t="shared" si="77"/>
        <v>0</v>
      </c>
      <c r="BM96" t="e">
        <f t="shared" si="78"/>
        <v>#DIV/0!</v>
      </c>
      <c r="BN96" t="e">
        <f t="shared" si="79"/>
        <v>#DIV/0!</v>
      </c>
      <c r="BO96" t="e">
        <f t="shared" si="80"/>
        <v>#DIV/0!</v>
      </c>
      <c r="BP96" t="e">
        <f t="shared" si="81"/>
        <v>#DIV/0!</v>
      </c>
      <c r="BQ96">
        <f t="shared" si="82"/>
        <v>0</v>
      </c>
      <c r="BR96">
        <f t="shared" si="83"/>
        <v>0</v>
      </c>
      <c r="BS96">
        <f t="shared" si="84"/>
        <v>0</v>
      </c>
      <c r="BT96">
        <f t="shared" si="85"/>
        <v>0</v>
      </c>
      <c r="BU96">
        <v>6</v>
      </c>
      <c r="BV96">
        <v>0.5</v>
      </c>
      <c r="BW96" t="s">
        <v>241</v>
      </c>
      <c r="BX96">
        <v>1581696557.4709699</v>
      </c>
      <c r="BY96">
        <v>400.380258064516</v>
      </c>
      <c r="BZ96">
        <v>400.00341935483902</v>
      </c>
      <c r="CA96">
        <v>33.216761290322601</v>
      </c>
      <c r="CB96">
        <v>31.710083870967701</v>
      </c>
      <c r="CC96">
        <v>350.01380645161299</v>
      </c>
      <c r="CD96">
        <v>99.553735483870994</v>
      </c>
      <c r="CE96">
        <v>0.20002180645161299</v>
      </c>
      <c r="CF96">
        <v>31.4587741935484</v>
      </c>
      <c r="CG96">
        <v>31.008564516128999</v>
      </c>
      <c r="CH96">
        <v>999.9</v>
      </c>
      <c r="CI96">
        <v>0</v>
      </c>
      <c r="CJ96">
        <v>0</v>
      </c>
      <c r="CK96">
        <v>9989.7761290322596</v>
      </c>
      <c r="CL96">
        <v>0</v>
      </c>
      <c r="CM96">
        <v>4.15548032258065</v>
      </c>
      <c r="CN96">
        <v>0</v>
      </c>
      <c r="CO96">
        <v>0</v>
      </c>
      <c r="CP96">
        <v>0</v>
      </c>
      <c r="CQ96">
        <v>0</v>
      </c>
      <c r="CR96">
        <v>1.45806451612903</v>
      </c>
      <c r="CS96">
        <v>0</v>
      </c>
      <c r="CT96">
        <v>229.583870967742</v>
      </c>
      <c r="CU96">
        <v>-1.2290322580645201</v>
      </c>
      <c r="CV96">
        <v>39.195129032258102</v>
      </c>
      <c r="CW96">
        <v>44.425096774193499</v>
      </c>
      <c r="CX96">
        <v>41.808193548387102</v>
      </c>
      <c r="CY96">
        <v>43.100612903225802</v>
      </c>
      <c r="CZ96">
        <v>40.320129032258102</v>
      </c>
      <c r="DA96">
        <v>0</v>
      </c>
      <c r="DB96">
        <v>0</v>
      </c>
      <c r="DC96">
        <v>0</v>
      </c>
      <c r="DD96">
        <v>1581696566</v>
      </c>
      <c r="DE96">
        <v>0.44615384615384601</v>
      </c>
      <c r="DF96">
        <v>26.9196582426842</v>
      </c>
      <c r="DG96">
        <v>-223.35042691471901</v>
      </c>
      <c r="DH96">
        <v>221.89230769230801</v>
      </c>
      <c r="DI96">
        <v>15</v>
      </c>
      <c r="DJ96">
        <v>100</v>
      </c>
      <c r="DK96">
        <v>100</v>
      </c>
      <c r="DL96">
        <v>2.73</v>
      </c>
      <c r="DM96">
        <v>0.46500000000000002</v>
      </c>
      <c r="DN96">
        <v>2</v>
      </c>
      <c r="DO96">
        <v>344.61399999999998</v>
      </c>
      <c r="DP96">
        <v>682.17700000000002</v>
      </c>
      <c r="DQ96">
        <v>30.882300000000001</v>
      </c>
      <c r="DR96">
        <v>31.474</v>
      </c>
      <c r="DS96">
        <v>30.000499999999999</v>
      </c>
      <c r="DT96">
        <v>31.3596</v>
      </c>
      <c r="DU96">
        <v>31.358599999999999</v>
      </c>
      <c r="DV96">
        <v>20.9772</v>
      </c>
      <c r="DW96">
        <v>21.266300000000001</v>
      </c>
      <c r="DX96">
        <v>100</v>
      </c>
      <c r="DY96">
        <v>30.879200000000001</v>
      </c>
      <c r="DZ96">
        <v>400</v>
      </c>
      <c r="EA96">
        <v>31.7835</v>
      </c>
      <c r="EB96">
        <v>100.02</v>
      </c>
      <c r="EC96">
        <v>100.53400000000001</v>
      </c>
    </row>
    <row r="97" spans="1:133" x14ac:dyDescent="0.35">
      <c r="A97">
        <v>81</v>
      </c>
      <c r="B97">
        <v>1581696571.0999999</v>
      </c>
      <c r="C97">
        <v>447.09999990463302</v>
      </c>
      <c r="D97" t="s">
        <v>403</v>
      </c>
      <c r="E97" t="s">
        <v>404</v>
      </c>
      <c r="F97" t="s">
        <v>232</v>
      </c>
      <c r="G97" t="s">
        <v>233</v>
      </c>
      <c r="H97" t="s">
        <v>234</v>
      </c>
      <c r="I97" t="s">
        <v>235</v>
      </c>
      <c r="J97" t="s">
        <v>236</v>
      </c>
      <c r="K97" t="s">
        <v>237</v>
      </c>
      <c r="L97" t="s">
        <v>238</v>
      </c>
      <c r="M97" t="s">
        <v>239</v>
      </c>
      <c r="N97">
        <v>1581696562.4709699</v>
      </c>
      <c r="O97">
        <f t="shared" si="43"/>
        <v>9.0689417996636678E-4</v>
      </c>
      <c r="P97">
        <f t="shared" si="44"/>
        <v>-0.58491546312699527</v>
      </c>
      <c r="Q97">
        <f t="shared" si="45"/>
        <v>400.38832258064502</v>
      </c>
      <c r="R97">
        <f t="shared" si="46"/>
        <v>405.22467814877569</v>
      </c>
      <c r="S97">
        <f t="shared" si="47"/>
        <v>40.422676597407268</v>
      </c>
      <c r="T97">
        <f t="shared" si="48"/>
        <v>39.940232048536927</v>
      </c>
      <c r="U97">
        <f t="shared" si="49"/>
        <v>7.3784171441491853E-2</v>
      </c>
      <c r="V97">
        <f t="shared" si="50"/>
        <v>2.2533931746163192</v>
      </c>
      <c r="W97">
        <f t="shared" si="51"/>
        <v>7.2467809071161529E-2</v>
      </c>
      <c r="X97">
        <f t="shared" si="52"/>
        <v>4.5408694460094323E-2</v>
      </c>
      <c r="Y97">
        <f t="shared" si="53"/>
        <v>0</v>
      </c>
      <c r="Z97">
        <f t="shared" si="54"/>
        <v>31.155139527475075</v>
      </c>
      <c r="AA97">
        <f t="shared" si="55"/>
        <v>31.005448387096799</v>
      </c>
      <c r="AB97">
        <f t="shared" si="56"/>
        <v>4.5127799760735243</v>
      </c>
      <c r="AC97">
        <f t="shared" si="57"/>
        <v>71.569814690265204</v>
      </c>
      <c r="AD97">
        <f t="shared" si="58"/>
        <v>3.3133876792116355</v>
      </c>
      <c r="AE97">
        <f t="shared" si="59"/>
        <v>4.6295881770144032</v>
      </c>
      <c r="AF97">
        <f t="shared" si="60"/>
        <v>1.1993922968618889</v>
      </c>
      <c r="AG97">
        <f t="shared" si="61"/>
        <v>-39.994033336516772</v>
      </c>
      <c r="AH97">
        <f t="shared" si="62"/>
        <v>54.540072763667496</v>
      </c>
      <c r="AI97">
        <f t="shared" si="63"/>
        <v>5.44748391508476</v>
      </c>
      <c r="AJ97">
        <f t="shared" si="64"/>
        <v>19.993523342235484</v>
      </c>
      <c r="AK97">
        <v>-4.1275158843244203E-2</v>
      </c>
      <c r="AL97">
        <v>4.6334981704051703E-2</v>
      </c>
      <c r="AM97">
        <v>3.4612890027488001</v>
      </c>
      <c r="AN97">
        <v>0</v>
      </c>
      <c r="AO97">
        <v>0</v>
      </c>
      <c r="AP97">
        <f t="shared" si="65"/>
        <v>1</v>
      </c>
      <c r="AQ97">
        <f t="shared" si="66"/>
        <v>0</v>
      </c>
      <c r="AR97">
        <f t="shared" si="67"/>
        <v>51862.682605686496</v>
      </c>
      <c r="AS97" t="s">
        <v>240</v>
      </c>
      <c r="AT97">
        <v>0</v>
      </c>
      <c r="AU97">
        <v>0</v>
      </c>
      <c r="AV97">
        <f t="shared" si="68"/>
        <v>0</v>
      </c>
      <c r="AW97" t="e">
        <f t="shared" si="69"/>
        <v>#DIV/0!</v>
      </c>
      <c r="AX97">
        <v>0</v>
      </c>
      <c r="AY97" t="s">
        <v>240</v>
      </c>
      <c r="AZ97">
        <v>0</v>
      </c>
      <c r="BA97">
        <v>0</v>
      </c>
      <c r="BB97" t="e">
        <f t="shared" si="70"/>
        <v>#DIV/0!</v>
      </c>
      <c r="BC97">
        <v>0.5</v>
      </c>
      <c r="BD97">
        <f t="shared" si="71"/>
        <v>0</v>
      </c>
      <c r="BE97">
        <f t="shared" si="72"/>
        <v>-0.58491546312699527</v>
      </c>
      <c r="BF97" t="e">
        <f t="shared" si="73"/>
        <v>#DIV/0!</v>
      </c>
      <c r="BG97" t="e">
        <f t="shared" si="74"/>
        <v>#DIV/0!</v>
      </c>
      <c r="BH97" t="e">
        <f t="shared" si="75"/>
        <v>#DIV/0!</v>
      </c>
      <c r="BI97" t="e">
        <f t="shared" si="76"/>
        <v>#DIV/0!</v>
      </c>
      <c r="BJ97" t="s">
        <v>240</v>
      </c>
      <c r="BK97">
        <v>0</v>
      </c>
      <c r="BL97">
        <f t="shared" si="77"/>
        <v>0</v>
      </c>
      <c r="BM97" t="e">
        <f t="shared" si="78"/>
        <v>#DIV/0!</v>
      </c>
      <c r="BN97" t="e">
        <f t="shared" si="79"/>
        <v>#DIV/0!</v>
      </c>
      <c r="BO97" t="e">
        <f t="shared" si="80"/>
        <v>#DIV/0!</v>
      </c>
      <c r="BP97" t="e">
        <f t="shared" si="81"/>
        <v>#DIV/0!</v>
      </c>
      <c r="BQ97">
        <f t="shared" si="82"/>
        <v>0</v>
      </c>
      <c r="BR97">
        <f t="shared" si="83"/>
        <v>0</v>
      </c>
      <c r="BS97">
        <f t="shared" si="84"/>
        <v>0</v>
      </c>
      <c r="BT97">
        <f t="shared" si="85"/>
        <v>0</v>
      </c>
      <c r="BU97">
        <v>6</v>
      </c>
      <c r="BV97">
        <v>0.5</v>
      </c>
      <c r="BW97" t="s">
        <v>241</v>
      </c>
      <c r="BX97">
        <v>1581696562.4709699</v>
      </c>
      <c r="BY97">
        <v>400.38832258064502</v>
      </c>
      <c r="BZ97">
        <v>400.00809677419397</v>
      </c>
      <c r="CA97">
        <v>33.215674193548402</v>
      </c>
      <c r="CB97">
        <v>31.7126870967742</v>
      </c>
      <c r="CC97">
        <v>350.01141935483901</v>
      </c>
      <c r="CD97">
        <v>99.553758064516103</v>
      </c>
      <c r="CE97">
        <v>0.19998048387096801</v>
      </c>
      <c r="CF97">
        <v>31.454393548387099</v>
      </c>
      <c r="CG97">
        <v>31.005448387096799</v>
      </c>
      <c r="CH97">
        <v>999.9</v>
      </c>
      <c r="CI97">
        <v>0</v>
      </c>
      <c r="CJ97">
        <v>0</v>
      </c>
      <c r="CK97">
        <v>9998.3219354838693</v>
      </c>
      <c r="CL97">
        <v>0</v>
      </c>
      <c r="CM97">
        <v>3.7577822580645202</v>
      </c>
      <c r="CN97">
        <v>0</v>
      </c>
      <c r="CO97">
        <v>0</v>
      </c>
      <c r="CP97">
        <v>0</v>
      </c>
      <c r="CQ97">
        <v>0</v>
      </c>
      <c r="CR97">
        <v>2.1645161290322599</v>
      </c>
      <c r="CS97">
        <v>0</v>
      </c>
      <c r="CT97">
        <v>210.138709677419</v>
      </c>
      <c r="CU97">
        <v>-1.32903225806452</v>
      </c>
      <c r="CV97">
        <v>39.203258064516099</v>
      </c>
      <c r="CW97">
        <v>44.429064516129003</v>
      </c>
      <c r="CX97">
        <v>41.810161290322597</v>
      </c>
      <c r="CY97">
        <v>43.112806451612897</v>
      </c>
      <c r="CZ97">
        <v>40.320129032258102</v>
      </c>
      <c r="DA97">
        <v>0</v>
      </c>
      <c r="DB97">
        <v>0</v>
      </c>
      <c r="DC97">
        <v>0</v>
      </c>
      <c r="DD97">
        <v>1581696570.8</v>
      </c>
      <c r="DE97">
        <v>2.1461538461538501</v>
      </c>
      <c r="DF97">
        <v>9.7777779179106705</v>
      </c>
      <c r="DG97">
        <v>-70.888888733495705</v>
      </c>
      <c r="DH97">
        <v>208.426923076923</v>
      </c>
      <c r="DI97">
        <v>15</v>
      </c>
      <c r="DJ97">
        <v>100</v>
      </c>
      <c r="DK97">
        <v>100</v>
      </c>
      <c r="DL97">
        <v>2.73</v>
      </c>
      <c r="DM97">
        <v>0.46500000000000002</v>
      </c>
      <c r="DN97">
        <v>2</v>
      </c>
      <c r="DO97">
        <v>344.64400000000001</v>
      </c>
      <c r="DP97">
        <v>682.226</v>
      </c>
      <c r="DQ97">
        <v>30.8765</v>
      </c>
      <c r="DR97">
        <v>31.478200000000001</v>
      </c>
      <c r="DS97">
        <v>30.000299999999999</v>
      </c>
      <c r="DT97">
        <v>31.363099999999999</v>
      </c>
      <c r="DU97">
        <v>31.3627</v>
      </c>
      <c r="DV97">
        <v>20.976500000000001</v>
      </c>
      <c r="DW97">
        <v>21.266300000000001</v>
      </c>
      <c r="DX97">
        <v>100</v>
      </c>
      <c r="DY97">
        <v>30.878499999999999</v>
      </c>
      <c r="DZ97">
        <v>400</v>
      </c>
      <c r="EA97">
        <v>31.793399999999998</v>
      </c>
      <c r="EB97">
        <v>100.02200000000001</v>
      </c>
      <c r="EC97">
        <v>100.529</v>
      </c>
    </row>
    <row r="98" spans="1:133" x14ac:dyDescent="0.35">
      <c r="A98">
        <v>82</v>
      </c>
      <c r="B98">
        <v>1581696576.0999999</v>
      </c>
      <c r="C98">
        <v>452.09999990463302</v>
      </c>
      <c r="D98" t="s">
        <v>405</v>
      </c>
      <c r="E98" t="s">
        <v>406</v>
      </c>
      <c r="F98" t="s">
        <v>232</v>
      </c>
      <c r="G98" t="s">
        <v>233</v>
      </c>
      <c r="H98" t="s">
        <v>234</v>
      </c>
      <c r="I98" t="s">
        <v>235</v>
      </c>
      <c r="J98" t="s">
        <v>236</v>
      </c>
      <c r="K98" t="s">
        <v>237</v>
      </c>
      <c r="L98" t="s">
        <v>238</v>
      </c>
      <c r="M98" t="s">
        <v>239</v>
      </c>
      <c r="N98">
        <v>1581696567.4709699</v>
      </c>
      <c r="O98">
        <f t="shared" si="43"/>
        <v>9.0443426572007243E-4</v>
      </c>
      <c r="P98">
        <f t="shared" si="44"/>
        <v>-0.57666169285109481</v>
      </c>
      <c r="Q98">
        <f t="shared" si="45"/>
        <v>400.38245161290303</v>
      </c>
      <c r="R98">
        <f t="shared" si="46"/>
        <v>405.06964202558851</v>
      </c>
      <c r="S98">
        <f t="shared" si="47"/>
        <v>40.407316874619113</v>
      </c>
      <c r="T98">
        <f t="shared" si="48"/>
        <v>39.939750884460082</v>
      </c>
      <c r="U98">
        <f t="shared" si="49"/>
        <v>7.363704960610877E-2</v>
      </c>
      <c r="V98">
        <f t="shared" si="50"/>
        <v>2.2542056566449147</v>
      </c>
      <c r="W98">
        <f t="shared" si="51"/>
        <v>7.2326344757326036E-2</v>
      </c>
      <c r="X98">
        <f t="shared" si="52"/>
        <v>4.5319783859191942E-2</v>
      </c>
      <c r="Y98">
        <f t="shared" si="53"/>
        <v>0</v>
      </c>
      <c r="Z98">
        <f t="shared" si="54"/>
        <v>31.152154435201773</v>
      </c>
      <c r="AA98">
        <f t="shared" si="55"/>
        <v>31.001083870967701</v>
      </c>
      <c r="AB98">
        <f t="shared" si="56"/>
        <v>4.5116571190739574</v>
      </c>
      <c r="AC98">
        <f t="shared" si="57"/>
        <v>71.580882611636881</v>
      </c>
      <c r="AD98">
        <f t="shared" si="58"/>
        <v>3.313166913232239</v>
      </c>
      <c r="AE98">
        <f t="shared" si="59"/>
        <v>4.6285639298524366</v>
      </c>
      <c r="AF98">
        <f t="shared" si="60"/>
        <v>1.1984902058417184</v>
      </c>
      <c r="AG98">
        <f t="shared" si="61"/>
        <v>-39.885551118255194</v>
      </c>
      <c r="AH98">
        <f t="shared" si="62"/>
        <v>54.616973812149766</v>
      </c>
      <c r="AI98">
        <f t="shared" si="63"/>
        <v>5.4529765957892655</v>
      </c>
      <c r="AJ98">
        <f t="shared" si="64"/>
        <v>20.184399289683839</v>
      </c>
      <c r="AK98">
        <v>-4.1297065505088999E-2</v>
      </c>
      <c r="AL98">
        <v>4.6359573851101399E-2</v>
      </c>
      <c r="AM98">
        <v>3.4627425717215101</v>
      </c>
      <c r="AN98">
        <v>0</v>
      </c>
      <c r="AO98">
        <v>0</v>
      </c>
      <c r="AP98">
        <f t="shared" si="65"/>
        <v>1</v>
      </c>
      <c r="AQ98">
        <f t="shared" si="66"/>
        <v>0</v>
      </c>
      <c r="AR98">
        <f t="shared" si="67"/>
        <v>51889.751745568858</v>
      </c>
      <c r="AS98" t="s">
        <v>240</v>
      </c>
      <c r="AT98">
        <v>0</v>
      </c>
      <c r="AU98">
        <v>0</v>
      </c>
      <c r="AV98">
        <f t="shared" si="68"/>
        <v>0</v>
      </c>
      <c r="AW98" t="e">
        <f t="shared" si="69"/>
        <v>#DIV/0!</v>
      </c>
      <c r="AX98">
        <v>0</v>
      </c>
      <c r="AY98" t="s">
        <v>240</v>
      </c>
      <c r="AZ98">
        <v>0</v>
      </c>
      <c r="BA98">
        <v>0</v>
      </c>
      <c r="BB98" t="e">
        <f t="shared" si="70"/>
        <v>#DIV/0!</v>
      </c>
      <c r="BC98">
        <v>0.5</v>
      </c>
      <c r="BD98">
        <f t="shared" si="71"/>
        <v>0</v>
      </c>
      <c r="BE98">
        <f t="shared" si="72"/>
        <v>-0.57666169285109481</v>
      </c>
      <c r="BF98" t="e">
        <f t="shared" si="73"/>
        <v>#DIV/0!</v>
      </c>
      <c r="BG98" t="e">
        <f t="shared" si="74"/>
        <v>#DIV/0!</v>
      </c>
      <c r="BH98" t="e">
        <f t="shared" si="75"/>
        <v>#DIV/0!</v>
      </c>
      <c r="BI98" t="e">
        <f t="shared" si="76"/>
        <v>#DIV/0!</v>
      </c>
      <c r="BJ98" t="s">
        <v>240</v>
      </c>
      <c r="BK98">
        <v>0</v>
      </c>
      <c r="BL98">
        <f t="shared" si="77"/>
        <v>0</v>
      </c>
      <c r="BM98" t="e">
        <f t="shared" si="78"/>
        <v>#DIV/0!</v>
      </c>
      <c r="BN98" t="e">
        <f t="shared" si="79"/>
        <v>#DIV/0!</v>
      </c>
      <c r="BO98" t="e">
        <f t="shared" si="80"/>
        <v>#DIV/0!</v>
      </c>
      <c r="BP98" t="e">
        <f t="shared" si="81"/>
        <v>#DIV/0!</v>
      </c>
      <c r="BQ98">
        <f t="shared" si="82"/>
        <v>0</v>
      </c>
      <c r="BR98">
        <f t="shared" si="83"/>
        <v>0</v>
      </c>
      <c r="BS98">
        <f t="shared" si="84"/>
        <v>0</v>
      </c>
      <c r="BT98">
        <f t="shared" si="85"/>
        <v>0</v>
      </c>
      <c r="BU98">
        <v>6</v>
      </c>
      <c r="BV98">
        <v>0.5</v>
      </c>
      <c r="BW98" t="s">
        <v>241</v>
      </c>
      <c r="BX98">
        <v>1581696567.4709699</v>
      </c>
      <c r="BY98">
        <v>400.38245161290303</v>
      </c>
      <c r="BZ98">
        <v>400.014677419355</v>
      </c>
      <c r="CA98">
        <v>33.213374193548397</v>
      </c>
      <c r="CB98">
        <v>31.7144612903226</v>
      </c>
      <c r="CC98">
        <v>350.01164516129001</v>
      </c>
      <c r="CD98">
        <v>99.554019354838701</v>
      </c>
      <c r="CE98">
        <v>0.19998016129032301</v>
      </c>
      <c r="CF98">
        <v>31.450500000000002</v>
      </c>
      <c r="CG98">
        <v>31.001083870967701</v>
      </c>
      <c r="CH98">
        <v>999.9</v>
      </c>
      <c r="CI98">
        <v>0</v>
      </c>
      <c r="CJ98">
        <v>0</v>
      </c>
      <c r="CK98">
        <v>10003.6022580645</v>
      </c>
      <c r="CL98">
        <v>0</v>
      </c>
      <c r="CM98">
        <v>3.6097974193548401</v>
      </c>
      <c r="CN98">
        <v>0</v>
      </c>
      <c r="CO98">
        <v>0</v>
      </c>
      <c r="CP98">
        <v>0</v>
      </c>
      <c r="CQ98">
        <v>0</v>
      </c>
      <c r="CR98">
        <v>2.5935483870967699</v>
      </c>
      <c r="CS98">
        <v>0</v>
      </c>
      <c r="CT98">
        <v>202.593548387097</v>
      </c>
      <c r="CU98">
        <v>-1.1741935483871</v>
      </c>
      <c r="CV98">
        <v>39.215451612903202</v>
      </c>
      <c r="CW98">
        <v>44.4491935483871</v>
      </c>
      <c r="CX98">
        <v>41.814225806451603</v>
      </c>
      <c r="CY98">
        <v>43.122967741935497</v>
      </c>
      <c r="CZ98">
        <v>40.3241935483871</v>
      </c>
      <c r="DA98">
        <v>0</v>
      </c>
      <c r="DB98">
        <v>0</v>
      </c>
      <c r="DC98">
        <v>0</v>
      </c>
      <c r="DD98">
        <v>1581696576.2</v>
      </c>
      <c r="DE98">
        <v>1.79615384615385</v>
      </c>
      <c r="DF98">
        <v>12.523076848292799</v>
      </c>
      <c r="DG98">
        <v>-69.969230838423499</v>
      </c>
      <c r="DH98">
        <v>201.546153846154</v>
      </c>
      <c r="DI98">
        <v>15</v>
      </c>
      <c r="DJ98">
        <v>100</v>
      </c>
      <c r="DK98">
        <v>100</v>
      </c>
      <c r="DL98">
        <v>2.73</v>
      </c>
      <c r="DM98">
        <v>0.46500000000000002</v>
      </c>
      <c r="DN98">
        <v>2</v>
      </c>
      <c r="DO98">
        <v>344.642</v>
      </c>
      <c r="DP98">
        <v>682.43100000000004</v>
      </c>
      <c r="DQ98">
        <v>30.882200000000001</v>
      </c>
      <c r="DR98">
        <v>31.482299999999999</v>
      </c>
      <c r="DS98">
        <v>30.000299999999999</v>
      </c>
      <c r="DT98">
        <v>31.3672</v>
      </c>
      <c r="DU98">
        <v>31.366299999999999</v>
      </c>
      <c r="DV98">
        <v>20.976500000000001</v>
      </c>
      <c r="DW98">
        <v>20.9923</v>
      </c>
      <c r="DX98">
        <v>100</v>
      </c>
      <c r="DY98">
        <v>30.9681</v>
      </c>
      <c r="DZ98">
        <v>400</v>
      </c>
      <c r="EA98">
        <v>31.799600000000002</v>
      </c>
      <c r="EB98">
        <v>100.02200000000001</v>
      </c>
      <c r="EC98">
        <v>100.53100000000001</v>
      </c>
    </row>
    <row r="99" spans="1:133" x14ac:dyDescent="0.35">
      <c r="A99">
        <v>83</v>
      </c>
      <c r="B99">
        <v>1581696581.0999999</v>
      </c>
      <c r="C99">
        <v>457.09999990463302</v>
      </c>
      <c r="D99" t="s">
        <v>407</v>
      </c>
      <c r="E99" t="s">
        <v>408</v>
      </c>
      <c r="F99" t="s">
        <v>232</v>
      </c>
      <c r="G99" t="s">
        <v>233</v>
      </c>
      <c r="H99" t="s">
        <v>234</v>
      </c>
      <c r="I99" t="s">
        <v>235</v>
      </c>
      <c r="J99" t="s">
        <v>236</v>
      </c>
      <c r="K99" t="s">
        <v>237</v>
      </c>
      <c r="L99" t="s">
        <v>238</v>
      </c>
      <c r="M99" t="s">
        <v>239</v>
      </c>
      <c r="N99">
        <v>1581696572.4709699</v>
      </c>
      <c r="O99">
        <f t="shared" si="43"/>
        <v>8.9760204836513357E-4</v>
      </c>
      <c r="P99">
        <f t="shared" si="44"/>
        <v>-0.60899005456458932</v>
      </c>
      <c r="Q99">
        <f t="shared" si="45"/>
        <v>400.38400000000001</v>
      </c>
      <c r="R99">
        <f t="shared" si="46"/>
        <v>405.87454801099273</v>
      </c>
      <c r="S99">
        <f t="shared" si="47"/>
        <v>40.487882763488479</v>
      </c>
      <c r="T99">
        <f t="shared" si="48"/>
        <v>39.940174942769559</v>
      </c>
      <c r="U99">
        <f t="shared" si="49"/>
        <v>7.3129816615927198E-2</v>
      </c>
      <c r="V99">
        <f t="shared" si="50"/>
        <v>2.2529863551065819</v>
      </c>
      <c r="W99">
        <f t="shared" si="51"/>
        <v>7.1836249361092494E-2</v>
      </c>
      <c r="X99">
        <f t="shared" si="52"/>
        <v>4.5011971840789783E-2</v>
      </c>
      <c r="Y99">
        <f t="shared" si="53"/>
        <v>0</v>
      </c>
      <c r="Z99">
        <f t="shared" si="54"/>
        <v>31.150545401186207</v>
      </c>
      <c r="AA99">
        <f t="shared" si="55"/>
        <v>30.996696774193499</v>
      </c>
      <c r="AB99">
        <f t="shared" si="56"/>
        <v>4.510528698014638</v>
      </c>
      <c r="AC99">
        <f t="shared" si="57"/>
        <v>71.591540372551236</v>
      </c>
      <c r="AD99">
        <f t="shared" si="58"/>
        <v>3.3129604854493953</v>
      </c>
      <c r="AE99">
        <f t="shared" si="59"/>
        <v>4.6275865391487105</v>
      </c>
      <c r="AF99">
        <f t="shared" si="60"/>
        <v>1.1975682125652427</v>
      </c>
      <c r="AG99">
        <f t="shared" si="61"/>
        <v>-39.584250332902393</v>
      </c>
      <c r="AH99">
        <f t="shared" si="62"/>
        <v>54.668929204945293</v>
      </c>
      <c r="AI99">
        <f t="shared" si="63"/>
        <v>5.4608995839292529</v>
      </c>
      <c r="AJ99">
        <f t="shared" si="64"/>
        <v>20.545578455972155</v>
      </c>
      <c r="AK99">
        <v>-4.1264192609265997E-2</v>
      </c>
      <c r="AL99">
        <v>4.6322671145716303E-2</v>
      </c>
      <c r="AM99">
        <v>3.4605612621658599</v>
      </c>
      <c r="AN99">
        <v>0</v>
      </c>
      <c r="AO99">
        <v>0</v>
      </c>
      <c r="AP99">
        <f t="shared" si="65"/>
        <v>1</v>
      </c>
      <c r="AQ99">
        <f t="shared" si="66"/>
        <v>0</v>
      </c>
      <c r="AR99">
        <f t="shared" si="67"/>
        <v>51850.780424616976</v>
      </c>
      <c r="AS99" t="s">
        <v>240</v>
      </c>
      <c r="AT99">
        <v>0</v>
      </c>
      <c r="AU99">
        <v>0</v>
      </c>
      <c r="AV99">
        <f t="shared" si="68"/>
        <v>0</v>
      </c>
      <c r="AW99" t="e">
        <f t="shared" si="69"/>
        <v>#DIV/0!</v>
      </c>
      <c r="AX99">
        <v>0</v>
      </c>
      <c r="AY99" t="s">
        <v>240</v>
      </c>
      <c r="AZ99">
        <v>0</v>
      </c>
      <c r="BA99">
        <v>0</v>
      </c>
      <c r="BB99" t="e">
        <f t="shared" si="70"/>
        <v>#DIV/0!</v>
      </c>
      <c r="BC99">
        <v>0.5</v>
      </c>
      <c r="BD99">
        <f t="shared" si="71"/>
        <v>0</v>
      </c>
      <c r="BE99">
        <f t="shared" si="72"/>
        <v>-0.60899005456458932</v>
      </c>
      <c r="BF99" t="e">
        <f t="shared" si="73"/>
        <v>#DIV/0!</v>
      </c>
      <c r="BG99" t="e">
        <f t="shared" si="74"/>
        <v>#DIV/0!</v>
      </c>
      <c r="BH99" t="e">
        <f t="shared" si="75"/>
        <v>#DIV/0!</v>
      </c>
      <c r="BI99" t="e">
        <f t="shared" si="76"/>
        <v>#DIV/0!</v>
      </c>
      <c r="BJ99" t="s">
        <v>240</v>
      </c>
      <c r="BK99">
        <v>0</v>
      </c>
      <c r="BL99">
        <f t="shared" si="77"/>
        <v>0</v>
      </c>
      <c r="BM99" t="e">
        <f t="shared" si="78"/>
        <v>#DIV/0!</v>
      </c>
      <c r="BN99" t="e">
        <f t="shared" si="79"/>
        <v>#DIV/0!</v>
      </c>
      <c r="BO99" t="e">
        <f t="shared" si="80"/>
        <v>#DIV/0!</v>
      </c>
      <c r="BP99" t="e">
        <f t="shared" si="81"/>
        <v>#DIV/0!</v>
      </c>
      <c r="BQ99">
        <f t="shared" si="82"/>
        <v>0</v>
      </c>
      <c r="BR99">
        <f t="shared" si="83"/>
        <v>0</v>
      </c>
      <c r="BS99">
        <f t="shared" si="84"/>
        <v>0</v>
      </c>
      <c r="BT99">
        <f t="shared" si="85"/>
        <v>0</v>
      </c>
      <c r="BU99">
        <v>6</v>
      </c>
      <c r="BV99">
        <v>0.5</v>
      </c>
      <c r="BW99" t="s">
        <v>241</v>
      </c>
      <c r="BX99">
        <v>1581696572.4709699</v>
      </c>
      <c r="BY99">
        <v>400.38400000000001</v>
      </c>
      <c r="BZ99">
        <v>399.95612903225799</v>
      </c>
      <c r="CA99">
        <v>33.211080645161303</v>
      </c>
      <c r="CB99">
        <v>31.723516129032301</v>
      </c>
      <c r="CC99">
        <v>350.01845161290299</v>
      </c>
      <c r="CD99">
        <v>99.554648387096805</v>
      </c>
      <c r="CE99">
        <v>0.200024483870968</v>
      </c>
      <c r="CF99">
        <v>31.4467838709677</v>
      </c>
      <c r="CG99">
        <v>30.996696774193499</v>
      </c>
      <c r="CH99">
        <v>999.9</v>
      </c>
      <c r="CI99">
        <v>0</v>
      </c>
      <c r="CJ99">
        <v>0</v>
      </c>
      <c r="CK99">
        <v>9995.5761290322607</v>
      </c>
      <c r="CL99">
        <v>0</v>
      </c>
      <c r="CM99">
        <v>3.52535</v>
      </c>
      <c r="CN99">
        <v>0</v>
      </c>
      <c r="CO99">
        <v>0</v>
      </c>
      <c r="CP99">
        <v>0</v>
      </c>
      <c r="CQ99">
        <v>0</v>
      </c>
      <c r="CR99">
        <v>2.35161290322581</v>
      </c>
      <c r="CS99">
        <v>0</v>
      </c>
      <c r="CT99">
        <v>197.34516129032301</v>
      </c>
      <c r="CU99">
        <v>-1.14838709677419</v>
      </c>
      <c r="CV99">
        <v>39.219516129032201</v>
      </c>
      <c r="CW99">
        <v>44.4431612903226</v>
      </c>
      <c r="CX99">
        <v>41.808193548387102</v>
      </c>
      <c r="CY99">
        <v>43.125</v>
      </c>
      <c r="CZ99">
        <v>40.3241935483871</v>
      </c>
      <c r="DA99">
        <v>0</v>
      </c>
      <c r="DB99">
        <v>0</v>
      </c>
      <c r="DC99">
        <v>0</v>
      </c>
      <c r="DD99">
        <v>1581696581</v>
      </c>
      <c r="DE99">
        <v>1.8807692307692301</v>
      </c>
      <c r="DF99">
        <v>-3.0735041977884601</v>
      </c>
      <c r="DG99">
        <v>-63.599999977752198</v>
      </c>
      <c r="DH99">
        <v>197.05</v>
      </c>
      <c r="DI99">
        <v>15</v>
      </c>
      <c r="DJ99">
        <v>100</v>
      </c>
      <c r="DK99">
        <v>100</v>
      </c>
      <c r="DL99">
        <v>2.73</v>
      </c>
      <c r="DM99">
        <v>0.46500000000000002</v>
      </c>
      <c r="DN99">
        <v>2</v>
      </c>
      <c r="DO99">
        <v>344.66</v>
      </c>
      <c r="DP99">
        <v>682.34799999999996</v>
      </c>
      <c r="DQ99">
        <v>30.9602</v>
      </c>
      <c r="DR99">
        <v>31.486499999999999</v>
      </c>
      <c r="DS99">
        <v>30.000499999999999</v>
      </c>
      <c r="DT99">
        <v>31.370999999999999</v>
      </c>
      <c r="DU99">
        <v>31.370999999999999</v>
      </c>
      <c r="DV99">
        <v>20.983499999999999</v>
      </c>
      <c r="DW99">
        <v>20.9923</v>
      </c>
      <c r="DX99">
        <v>100</v>
      </c>
      <c r="DY99">
        <v>30.971499999999999</v>
      </c>
      <c r="DZ99">
        <v>400</v>
      </c>
      <c r="EA99">
        <v>31.810199999999998</v>
      </c>
      <c r="EB99">
        <v>100.01900000000001</v>
      </c>
      <c r="EC99">
        <v>100.527</v>
      </c>
    </row>
    <row r="100" spans="1:133" x14ac:dyDescent="0.35">
      <c r="A100">
        <v>84</v>
      </c>
      <c r="B100">
        <v>1581696586.0999999</v>
      </c>
      <c r="C100">
        <v>462.09999990463302</v>
      </c>
      <c r="D100" t="s">
        <v>409</v>
      </c>
      <c r="E100" t="s">
        <v>410</v>
      </c>
      <c r="F100" t="s">
        <v>232</v>
      </c>
      <c r="G100" t="s">
        <v>233</v>
      </c>
      <c r="H100" t="s">
        <v>234</v>
      </c>
      <c r="I100" t="s">
        <v>235</v>
      </c>
      <c r="J100" t="s">
        <v>236</v>
      </c>
      <c r="K100" t="s">
        <v>237</v>
      </c>
      <c r="L100" t="s">
        <v>238</v>
      </c>
      <c r="M100" t="s">
        <v>239</v>
      </c>
      <c r="N100">
        <v>1581696577.4709699</v>
      </c>
      <c r="O100">
        <f t="shared" si="43"/>
        <v>8.7861267073229433E-4</v>
      </c>
      <c r="P100">
        <f t="shared" si="44"/>
        <v>-0.60685870398932273</v>
      </c>
      <c r="Q100">
        <f t="shared" si="45"/>
        <v>400.37893548387098</v>
      </c>
      <c r="R100">
        <f t="shared" si="46"/>
        <v>406.10903997873544</v>
      </c>
      <c r="S100">
        <f t="shared" si="47"/>
        <v>40.511536176847905</v>
      </c>
      <c r="T100">
        <f t="shared" si="48"/>
        <v>39.939927784301474</v>
      </c>
      <c r="U100">
        <f t="shared" si="49"/>
        <v>7.1587314285217071E-2</v>
      </c>
      <c r="V100">
        <f t="shared" si="50"/>
        <v>2.2527468602171159</v>
      </c>
      <c r="W100">
        <f t="shared" si="51"/>
        <v>7.0347112944420462E-2</v>
      </c>
      <c r="X100">
        <f t="shared" si="52"/>
        <v>4.4076583105655202E-2</v>
      </c>
      <c r="Y100">
        <f t="shared" si="53"/>
        <v>0</v>
      </c>
      <c r="Z100">
        <f t="shared" si="54"/>
        <v>31.154725904436063</v>
      </c>
      <c r="AA100">
        <f t="shared" si="55"/>
        <v>30.994864516128999</v>
      </c>
      <c r="AB100">
        <f t="shared" si="56"/>
        <v>4.5100574890586769</v>
      </c>
      <c r="AC100">
        <f t="shared" si="57"/>
        <v>71.60075946953117</v>
      </c>
      <c r="AD100">
        <f t="shared" si="58"/>
        <v>3.3129995890505795</v>
      </c>
      <c r="AE100">
        <f t="shared" si="59"/>
        <v>4.6270453185072515</v>
      </c>
      <c r="AF100">
        <f t="shared" si="60"/>
        <v>1.1970579000080974</v>
      </c>
      <c r="AG100">
        <f t="shared" si="61"/>
        <v>-38.746818779294181</v>
      </c>
      <c r="AH100">
        <f t="shared" si="62"/>
        <v>54.635693624983872</v>
      </c>
      <c r="AI100">
        <f t="shared" si="63"/>
        <v>5.4580551788839831</v>
      </c>
      <c r="AJ100">
        <f t="shared" si="64"/>
        <v>21.346930024573673</v>
      </c>
      <c r="AK100">
        <v>-4.1257737621139497E-2</v>
      </c>
      <c r="AL100">
        <v>4.6315424856056303E-2</v>
      </c>
      <c r="AM100">
        <v>3.4601328654418002</v>
      </c>
      <c r="AN100">
        <v>0</v>
      </c>
      <c r="AO100">
        <v>0</v>
      </c>
      <c r="AP100">
        <f t="shared" si="65"/>
        <v>1</v>
      </c>
      <c r="AQ100">
        <f t="shared" si="66"/>
        <v>0</v>
      </c>
      <c r="AR100">
        <f t="shared" si="67"/>
        <v>51843.36433493693</v>
      </c>
      <c r="AS100" t="s">
        <v>240</v>
      </c>
      <c r="AT100">
        <v>0</v>
      </c>
      <c r="AU100">
        <v>0</v>
      </c>
      <c r="AV100">
        <f t="shared" si="68"/>
        <v>0</v>
      </c>
      <c r="AW100" t="e">
        <f t="shared" si="69"/>
        <v>#DIV/0!</v>
      </c>
      <c r="AX100">
        <v>0</v>
      </c>
      <c r="AY100" t="s">
        <v>240</v>
      </c>
      <c r="AZ100">
        <v>0</v>
      </c>
      <c r="BA100">
        <v>0</v>
      </c>
      <c r="BB100" t="e">
        <f t="shared" si="70"/>
        <v>#DIV/0!</v>
      </c>
      <c r="BC100">
        <v>0.5</v>
      </c>
      <c r="BD100">
        <f t="shared" si="71"/>
        <v>0</v>
      </c>
      <c r="BE100">
        <f t="shared" si="72"/>
        <v>-0.60685870398932273</v>
      </c>
      <c r="BF100" t="e">
        <f t="shared" si="73"/>
        <v>#DIV/0!</v>
      </c>
      <c r="BG100" t="e">
        <f t="shared" si="74"/>
        <v>#DIV/0!</v>
      </c>
      <c r="BH100" t="e">
        <f t="shared" si="75"/>
        <v>#DIV/0!</v>
      </c>
      <c r="BI100" t="e">
        <f t="shared" si="76"/>
        <v>#DIV/0!</v>
      </c>
      <c r="BJ100" t="s">
        <v>240</v>
      </c>
      <c r="BK100">
        <v>0</v>
      </c>
      <c r="BL100">
        <f t="shared" si="77"/>
        <v>0</v>
      </c>
      <c r="BM100" t="e">
        <f t="shared" si="78"/>
        <v>#DIV/0!</v>
      </c>
      <c r="BN100" t="e">
        <f t="shared" si="79"/>
        <v>#DIV/0!</v>
      </c>
      <c r="BO100" t="e">
        <f t="shared" si="80"/>
        <v>#DIV/0!</v>
      </c>
      <c r="BP100" t="e">
        <f t="shared" si="81"/>
        <v>#DIV/0!</v>
      </c>
      <c r="BQ100">
        <f t="shared" si="82"/>
        <v>0</v>
      </c>
      <c r="BR100">
        <f t="shared" si="83"/>
        <v>0</v>
      </c>
      <c r="BS100">
        <f t="shared" si="84"/>
        <v>0</v>
      </c>
      <c r="BT100">
        <f t="shared" si="85"/>
        <v>0</v>
      </c>
      <c r="BU100">
        <v>6</v>
      </c>
      <c r="BV100">
        <v>0.5</v>
      </c>
      <c r="BW100" t="s">
        <v>241</v>
      </c>
      <c r="BX100">
        <v>1581696577.4709699</v>
      </c>
      <c r="BY100">
        <v>400.37893548387098</v>
      </c>
      <c r="BZ100">
        <v>399.94167741935502</v>
      </c>
      <c r="CA100">
        <v>33.211258064516102</v>
      </c>
      <c r="CB100">
        <v>31.755164516129</v>
      </c>
      <c r="CC100">
        <v>350.01851612903198</v>
      </c>
      <c r="CD100">
        <v>99.555309677419302</v>
      </c>
      <c r="CE100">
        <v>0.20000770967741899</v>
      </c>
      <c r="CF100">
        <v>31.444725806451601</v>
      </c>
      <c r="CG100">
        <v>30.994864516128999</v>
      </c>
      <c r="CH100">
        <v>999.9</v>
      </c>
      <c r="CI100">
        <v>0</v>
      </c>
      <c r="CJ100">
        <v>0</v>
      </c>
      <c r="CK100">
        <v>9993.9461290322597</v>
      </c>
      <c r="CL100">
        <v>0</v>
      </c>
      <c r="CM100">
        <v>3.45524096774193</v>
      </c>
      <c r="CN100">
        <v>0</v>
      </c>
      <c r="CO100">
        <v>0</v>
      </c>
      <c r="CP100">
        <v>0</v>
      </c>
      <c r="CQ100">
        <v>0</v>
      </c>
      <c r="CR100">
        <v>4.9322580645161302</v>
      </c>
      <c r="CS100">
        <v>0</v>
      </c>
      <c r="CT100">
        <v>190.88709677419399</v>
      </c>
      <c r="CU100">
        <v>-1.0709677419354799</v>
      </c>
      <c r="CV100">
        <v>39.223580645161299</v>
      </c>
      <c r="CW100">
        <v>44.441129032257997</v>
      </c>
      <c r="CX100">
        <v>41.794096774193498</v>
      </c>
      <c r="CY100">
        <v>43.127000000000002</v>
      </c>
      <c r="CZ100">
        <v>40.342483870967698</v>
      </c>
      <c r="DA100">
        <v>0</v>
      </c>
      <c r="DB100">
        <v>0</v>
      </c>
      <c r="DC100">
        <v>0</v>
      </c>
      <c r="DD100">
        <v>1581696585.8</v>
      </c>
      <c r="DE100">
        <v>3.7730769230769199</v>
      </c>
      <c r="DF100">
        <v>31.914529806680999</v>
      </c>
      <c r="DG100">
        <v>-61.446153683993401</v>
      </c>
      <c r="DH100">
        <v>190.203846153846</v>
      </c>
      <c r="DI100">
        <v>15</v>
      </c>
      <c r="DJ100">
        <v>100</v>
      </c>
      <c r="DK100">
        <v>100</v>
      </c>
      <c r="DL100">
        <v>2.73</v>
      </c>
      <c r="DM100">
        <v>0.46500000000000002</v>
      </c>
      <c r="DN100">
        <v>2</v>
      </c>
      <c r="DO100">
        <v>344.66</v>
      </c>
      <c r="DP100">
        <v>682.28099999999995</v>
      </c>
      <c r="DQ100">
        <v>30.979500000000002</v>
      </c>
      <c r="DR100">
        <v>31.4909</v>
      </c>
      <c r="DS100">
        <v>30.000399999999999</v>
      </c>
      <c r="DT100">
        <v>31.375499999999999</v>
      </c>
      <c r="DU100">
        <v>31.375</v>
      </c>
      <c r="DV100">
        <v>20.984400000000001</v>
      </c>
      <c r="DW100">
        <v>20.9923</v>
      </c>
      <c r="DX100">
        <v>100</v>
      </c>
      <c r="DY100">
        <v>30.9771</v>
      </c>
      <c r="DZ100">
        <v>400</v>
      </c>
      <c r="EA100">
        <v>31.799900000000001</v>
      </c>
      <c r="EB100">
        <v>100.02</v>
      </c>
      <c r="EC100">
        <v>100.52800000000001</v>
      </c>
    </row>
    <row r="101" spans="1:133" x14ac:dyDescent="0.35">
      <c r="A101">
        <v>85</v>
      </c>
      <c r="B101">
        <v>1581696591.0999999</v>
      </c>
      <c r="C101">
        <v>467.09999990463302</v>
      </c>
      <c r="D101" t="s">
        <v>411</v>
      </c>
      <c r="E101" t="s">
        <v>412</v>
      </c>
      <c r="F101" t="s">
        <v>232</v>
      </c>
      <c r="G101" t="s">
        <v>233</v>
      </c>
      <c r="H101" t="s">
        <v>234</v>
      </c>
      <c r="I101" t="s">
        <v>235</v>
      </c>
      <c r="J101" t="s">
        <v>236</v>
      </c>
      <c r="K101" t="s">
        <v>237</v>
      </c>
      <c r="L101" t="s">
        <v>238</v>
      </c>
      <c r="M101" t="s">
        <v>239</v>
      </c>
      <c r="N101">
        <v>1581696582.4709699</v>
      </c>
      <c r="O101">
        <f t="shared" si="43"/>
        <v>8.6261925419765795E-4</v>
      </c>
      <c r="P101">
        <f t="shared" si="44"/>
        <v>-0.61364219592782565</v>
      </c>
      <c r="Q101">
        <f t="shared" si="45"/>
        <v>400.39551612903199</v>
      </c>
      <c r="R101">
        <f t="shared" si="46"/>
        <v>406.52840050097825</v>
      </c>
      <c r="S101">
        <f t="shared" si="47"/>
        <v>40.553573932149675</v>
      </c>
      <c r="T101">
        <f t="shared" si="48"/>
        <v>39.941783022858829</v>
      </c>
      <c r="U101">
        <f t="shared" si="49"/>
        <v>7.0321897400960259E-2</v>
      </c>
      <c r="V101">
        <f t="shared" si="50"/>
        <v>2.2527861221958538</v>
      </c>
      <c r="W101">
        <f t="shared" si="51"/>
        <v>6.9124778786270949E-2</v>
      </c>
      <c r="X101">
        <f t="shared" si="52"/>
        <v>4.330884560028328E-2</v>
      </c>
      <c r="Y101">
        <f t="shared" si="53"/>
        <v>0</v>
      </c>
      <c r="Z101">
        <f t="shared" si="54"/>
        <v>31.158744454163372</v>
      </c>
      <c r="AA101">
        <f t="shared" si="55"/>
        <v>30.994029032258101</v>
      </c>
      <c r="AB101">
        <f t="shared" si="56"/>
        <v>4.5098426386453792</v>
      </c>
      <c r="AC101">
        <f t="shared" si="57"/>
        <v>71.622986069411908</v>
      </c>
      <c r="AD101">
        <f t="shared" si="58"/>
        <v>3.3137898706802895</v>
      </c>
      <c r="AE101">
        <f t="shared" si="59"/>
        <v>4.6267128090258618</v>
      </c>
      <c r="AF101">
        <f t="shared" si="60"/>
        <v>1.1960527679650896</v>
      </c>
      <c r="AG101">
        <f t="shared" si="61"/>
        <v>-38.041509110116714</v>
      </c>
      <c r="AH101">
        <f t="shared" si="62"/>
        <v>54.584538928744209</v>
      </c>
      <c r="AI101">
        <f t="shared" si="63"/>
        <v>5.4527933709587977</v>
      </c>
      <c r="AJ101">
        <f t="shared" si="64"/>
        <v>21.995823189586289</v>
      </c>
      <c r="AK101">
        <v>-4.12587957872965E-2</v>
      </c>
      <c r="AL101">
        <v>4.6316612740268E-2</v>
      </c>
      <c r="AM101">
        <v>3.46020309409692</v>
      </c>
      <c r="AN101">
        <v>0</v>
      </c>
      <c r="AO101">
        <v>0</v>
      </c>
      <c r="AP101">
        <f t="shared" si="65"/>
        <v>1</v>
      </c>
      <c r="AQ101">
        <f t="shared" si="66"/>
        <v>0</v>
      </c>
      <c r="AR101">
        <f t="shared" si="67"/>
        <v>51844.865716271452</v>
      </c>
      <c r="AS101" t="s">
        <v>240</v>
      </c>
      <c r="AT101">
        <v>0</v>
      </c>
      <c r="AU101">
        <v>0</v>
      </c>
      <c r="AV101">
        <f t="shared" si="68"/>
        <v>0</v>
      </c>
      <c r="AW101" t="e">
        <f t="shared" si="69"/>
        <v>#DIV/0!</v>
      </c>
      <c r="AX101">
        <v>0</v>
      </c>
      <c r="AY101" t="s">
        <v>240</v>
      </c>
      <c r="AZ101">
        <v>0</v>
      </c>
      <c r="BA101">
        <v>0</v>
      </c>
      <c r="BB101" t="e">
        <f t="shared" si="70"/>
        <v>#DIV/0!</v>
      </c>
      <c r="BC101">
        <v>0.5</v>
      </c>
      <c r="BD101">
        <f t="shared" si="71"/>
        <v>0</v>
      </c>
      <c r="BE101">
        <f t="shared" si="72"/>
        <v>-0.61364219592782565</v>
      </c>
      <c r="BF101" t="e">
        <f t="shared" si="73"/>
        <v>#DIV/0!</v>
      </c>
      <c r="BG101" t="e">
        <f t="shared" si="74"/>
        <v>#DIV/0!</v>
      </c>
      <c r="BH101" t="e">
        <f t="shared" si="75"/>
        <v>#DIV/0!</v>
      </c>
      <c r="BI101" t="e">
        <f t="shared" si="76"/>
        <v>#DIV/0!</v>
      </c>
      <c r="BJ101" t="s">
        <v>240</v>
      </c>
      <c r="BK101">
        <v>0</v>
      </c>
      <c r="BL101">
        <f t="shared" si="77"/>
        <v>0</v>
      </c>
      <c r="BM101" t="e">
        <f t="shared" si="78"/>
        <v>#DIV/0!</v>
      </c>
      <c r="BN101" t="e">
        <f t="shared" si="79"/>
        <v>#DIV/0!</v>
      </c>
      <c r="BO101" t="e">
        <f t="shared" si="80"/>
        <v>#DIV/0!</v>
      </c>
      <c r="BP101" t="e">
        <f t="shared" si="81"/>
        <v>#DIV/0!</v>
      </c>
      <c r="BQ101">
        <f t="shared" si="82"/>
        <v>0</v>
      </c>
      <c r="BR101">
        <f t="shared" si="83"/>
        <v>0</v>
      </c>
      <c r="BS101">
        <f t="shared" si="84"/>
        <v>0</v>
      </c>
      <c r="BT101">
        <f t="shared" si="85"/>
        <v>0</v>
      </c>
      <c r="BU101">
        <v>6</v>
      </c>
      <c r="BV101">
        <v>0.5</v>
      </c>
      <c r="BW101" t="s">
        <v>241</v>
      </c>
      <c r="BX101">
        <v>1581696582.4709699</v>
      </c>
      <c r="BY101">
        <v>400.39551612903199</v>
      </c>
      <c r="BZ101">
        <v>399.93567741935499</v>
      </c>
      <c r="CA101">
        <v>33.219012903225803</v>
      </c>
      <c r="CB101">
        <v>31.789435483870999</v>
      </c>
      <c r="CC101">
        <v>350.01835483871002</v>
      </c>
      <c r="CD101">
        <v>99.555806451612895</v>
      </c>
      <c r="CE101">
        <v>0.20001351612903201</v>
      </c>
      <c r="CF101">
        <v>31.443461290322599</v>
      </c>
      <c r="CG101">
        <v>30.994029032258101</v>
      </c>
      <c r="CH101">
        <v>999.9</v>
      </c>
      <c r="CI101">
        <v>0</v>
      </c>
      <c r="CJ101">
        <v>0</v>
      </c>
      <c r="CK101">
        <v>9994.1525806451591</v>
      </c>
      <c r="CL101">
        <v>0</v>
      </c>
      <c r="CM101">
        <v>3.38577161290323</v>
      </c>
      <c r="CN101">
        <v>0</v>
      </c>
      <c r="CO101">
        <v>0</v>
      </c>
      <c r="CP101">
        <v>0</v>
      </c>
      <c r="CQ101">
        <v>0</v>
      </c>
      <c r="CR101">
        <v>5.4935483870967703</v>
      </c>
      <c r="CS101">
        <v>0</v>
      </c>
      <c r="CT101">
        <v>184.80967741935501</v>
      </c>
      <c r="CU101">
        <v>-1.13225806451613</v>
      </c>
      <c r="CV101">
        <v>39.2296774193548</v>
      </c>
      <c r="CW101">
        <v>44.433064516129001</v>
      </c>
      <c r="CX101">
        <v>41.794161290322599</v>
      </c>
      <c r="CY101">
        <v>43.127000000000002</v>
      </c>
      <c r="CZ101">
        <v>40.348580645161299</v>
      </c>
      <c r="DA101">
        <v>0</v>
      </c>
      <c r="DB101">
        <v>0</v>
      </c>
      <c r="DC101">
        <v>0</v>
      </c>
      <c r="DD101">
        <v>1581696591.2</v>
      </c>
      <c r="DE101">
        <v>4.9230769230769198</v>
      </c>
      <c r="DF101">
        <v>10.126495766752001</v>
      </c>
      <c r="DG101">
        <v>-65.716239221558197</v>
      </c>
      <c r="DH101">
        <v>184.546153846154</v>
      </c>
      <c r="DI101">
        <v>15</v>
      </c>
      <c r="DJ101">
        <v>100</v>
      </c>
      <c r="DK101">
        <v>100</v>
      </c>
      <c r="DL101">
        <v>2.73</v>
      </c>
      <c r="DM101">
        <v>0.46500000000000002</v>
      </c>
      <c r="DN101">
        <v>2</v>
      </c>
      <c r="DO101">
        <v>344.81099999999998</v>
      </c>
      <c r="DP101">
        <v>682.45399999999995</v>
      </c>
      <c r="DQ101">
        <v>30.985099999999999</v>
      </c>
      <c r="DR101">
        <v>31.4954</v>
      </c>
      <c r="DS101">
        <v>30.000299999999999</v>
      </c>
      <c r="DT101">
        <v>31.379300000000001</v>
      </c>
      <c r="DU101">
        <v>31.3779</v>
      </c>
      <c r="DV101">
        <v>20.984200000000001</v>
      </c>
      <c r="DW101">
        <v>20.9923</v>
      </c>
      <c r="DX101">
        <v>100</v>
      </c>
      <c r="DY101">
        <v>30.981100000000001</v>
      </c>
      <c r="DZ101">
        <v>400</v>
      </c>
      <c r="EA101">
        <v>31.7925</v>
      </c>
      <c r="EB101">
        <v>100.02</v>
      </c>
      <c r="EC101">
        <v>100.53100000000001</v>
      </c>
    </row>
    <row r="102" spans="1:133" x14ac:dyDescent="0.35">
      <c r="A102">
        <v>86</v>
      </c>
      <c r="B102">
        <v>1581696596.0999999</v>
      </c>
      <c r="C102">
        <v>472.09999990463302</v>
      </c>
      <c r="D102" t="s">
        <v>413</v>
      </c>
      <c r="E102" t="s">
        <v>414</v>
      </c>
      <c r="F102" t="s">
        <v>232</v>
      </c>
      <c r="G102" t="s">
        <v>233</v>
      </c>
      <c r="H102" t="s">
        <v>234</v>
      </c>
      <c r="I102" t="s">
        <v>235</v>
      </c>
      <c r="J102" t="s">
        <v>236</v>
      </c>
      <c r="K102" t="s">
        <v>237</v>
      </c>
      <c r="L102" t="s">
        <v>238</v>
      </c>
      <c r="M102" t="s">
        <v>239</v>
      </c>
      <c r="N102">
        <v>1581696587.4709699</v>
      </c>
      <c r="O102">
        <f t="shared" si="43"/>
        <v>8.5000055629629013E-4</v>
      </c>
      <c r="P102">
        <f t="shared" si="44"/>
        <v>-0.5996116372000293</v>
      </c>
      <c r="Q102">
        <f t="shared" si="45"/>
        <v>400.41645161290302</v>
      </c>
      <c r="R102">
        <f t="shared" si="46"/>
        <v>406.42860091734224</v>
      </c>
      <c r="S102">
        <f t="shared" si="47"/>
        <v>40.543437311686425</v>
      </c>
      <c r="T102">
        <f t="shared" si="48"/>
        <v>39.943693105981261</v>
      </c>
      <c r="U102">
        <f t="shared" si="49"/>
        <v>6.9314333528812291E-2</v>
      </c>
      <c r="V102">
        <f t="shared" si="50"/>
        <v>2.252792717936829</v>
      </c>
      <c r="W102">
        <f t="shared" si="51"/>
        <v>6.8150970949710316E-2</v>
      </c>
      <c r="X102">
        <f t="shared" si="52"/>
        <v>4.2697253919273349E-2</v>
      </c>
      <c r="Y102">
        <f t="shared" si="53"/>
        <v>0</v>
      </c>
      <c r="Z102">
        <f t="shared" si="54"/>
        <v>31.16227449509535</v>
      </c>
      <c r="AA102">
        <f t="shared" si="55"/>
        <v>30.996077419354801</v>
      </c>
      <c r="AB102">
        <f t="shared" si="56"/>
        <v>4.5103694113164892</v>
      </c>
      <c r="AC102">
        <f t="shared" si="57"/>
        <v>71.651488538878709</v>
      </c>
      <c r="AD102">
        <f t="shared" si="58"/>
        <v>3.3149888719431782</v>
      </c>
      <c r="AE102">
        <f t="shared" si="59"/>
        <v>4.6265457139029804</v>
      </c>
      <c r="AF102">
        <f t="shared" si="60"/>
        <v>1.195380539373311</v>
      </c>
      <c r="AG102">
        <f t="shared" si="61"/>
        <v>-37.485024532666394</v>
      </c>
      <c r="AH102">
        <f t="shared" si="62"/>
        <v>54.258735739729801</v>
      </c>
      <c r="AI102">
        <f t="shared" si="63"/>
        <v>5.4202686942056557</v>
      </c>
      <c r="AJ102">
        <f t="shared" si="64"/>
        <v>22.19397990126906</v>
      </c>
      <c r="AK102">
        <v>-4.1258973553536499E-2</v>
      </c>
      <c r="AL102">
        <v>4.6316812298445503E-2</v>
      </c>
      <c r="AM102">
        <v>3.4602148920734699</v>
      </c>
      <c r="AN102">
        <v>0</v>
      </c>
      <c r="AO102">
        <v>0</v>
      </c>
      <c r="AP102">
        <f t="shared" si="65"/>
        <v>1</v>
      </c>
      <c r="AQ102">
        <f t="shared" si="66"/>
        <v>0</v>
      </c>
      <c r="AR102">
        <f t="shared" si="67"/>
        <v>51845.17918183664</v>
      </c>
      <c r="AS102" t="s">
        <v>240</v>
      </c>
      <c r="AT102">
        <v>0</v>
      </c>
      <c r="AU102">
        <v>0</v>
      </c>
      <c r="AV102">
        <f t="shared" si="68"/>
        <v>0</v>
      </c>
      <c r="AW102" t="e">
        <f t="shared" si="69"/>
        <v>#DIV/0!</v>
      </c>
      <c r="AX102">
        <v>0</v>
      </c>
      <c r="AY102" t="s">
        <v>240</v>
      </c>
      <c r="AZ102">
        <v>0</v>
      </c>
      <c r="BA102">
        <v>0</v>
      </c>
      <c r="BB102" t="e">
        <f t="shared" si="70"/>
        <v>#DIV/0!</v>
      </c>
      <c r="BC102">
        <v>0.5</v>
      </c>
      <c r="BD102">
        <f t="shared" si="71"/>
        <v>0</v>
      </c>
      <c r="BE102">
        <f t="shared" si="72"/>
        <v>-0.5996116372000293</v>
      </c>
      <c r="BF102" t="e">
        <f t="shared" si="73"/>
        <v>#DIV/0!</v>
      </c>
      <c r="BG102" t="e">
        <f t="shared" si="74"/>
        <v>#DIV/0!</v>
      </c>
      <c r="BH102" t="e">
        <f t="shared" si="75"/>
        <v>#DIV/0!</v>
      </c>
      <c r="BI102" t="e">
        <f t="shared" si="76"/>
        <v>#DIV/0!</v>
      </c>
      <c r="BJ102" t="s">
        <v>240</v>
      </c>
      <c r="BK102">
        <v>0</v>
      </c>
      <c r="BL102">
        <f t="shared" si="77"/>
        <v>0</v>
      </c>
      <c r="BM102" t="e">
        <f t="shared" si="78"/>
        <v>#DIV/0!</v>
      </c>
      <c r="BN102" t="e">
        <f t="shared" si="79"/>
        <v>#DIV/0!</v>
      </c>
      <c r="BO102" t="e">
        <f t="shared" si="80"/>
        <v>#DIV/0!</v>
      </c>
      <c r="BP102" t="e">
        <f t="shared" si="81"/>
        <v>#DIV/0!</v>
      </c>
      <c r="BQ102">
        <f t="shared" si="82"/>
        <v>0</v>
      </c>
      <c r="BR102">
        <f t="shared" si="83"/>
        <v>0</v>
      </c>
      <c r="BS102">
        <f t="shared" si="84"/>
        <v>0</v>
      </c>
      <c r="BT102">
        <f t="shared" si="85"/>
        <v>0</v>
      </c>
      <c r="BU102">
        <v>6</v>
      </c>
      <c r="BV102">
        <v>0.5</v>
      </c>
      <c r="BW102" t="s">
        <v>241</v>
      </c>
      <c r="BX102">
        <v>1581696587.4709699</v>
      </c>
      <c r="BY102">
        <v>400.41645161290302</v>
      </c>
      <c r="BZ102">
        <v>399.97203225806498</v>
      </c>
      <c r="CA102">
        <v>33.231180645161302</v>
      </c>
      <c r="CB102">
        <v>31.8225290322581</v>
      </c>
      <c r="CC102">
        <v>350.017290322581</v>
      </c>
      <c r="CD102">
        <v>99.555380645161307</v>
      </c>
      <c r="CE102">
        <v>0.19999390322580601</v>
      </c>
      <c r="CF102">
        <v>31.442825806451602</v>
      </c>
      <c r="CG102">
        <v>30.996077419354801</v>
      </c>
      <c r="CH102">
        <v>999.9</v>
      </c>
      <c r="CI102">
        <v>0</v>
      </c>
      <c r="CJ102">
        <v>0</v>
      </c>
      <c r="CK102">
        <v>9994.2383870967806</v>
      </c>
      <c r="CL102">
        <v>0</v>
      </c>
      <c r="CM102">
        <v>3.3254345161290302</v>
      </c>
      <c r="CN102">
        <v>0</v>
      </c>
      <c r="CO102">
        <v>0</v>
      </c>
      <c r="CP102">
        <v>0</v>
      </c>
      <c r="CQ102">
        <v>0</v>
      </c>
      <c r="CR102">
        <v>6.2483870967741897</v>
      </c>
      <c r="CS102">
        <v>0</v>
      </c>
      <c r="CT102">
        <v>179.17096774193499</v>
      </c>
      <c r="CU102">
        <v>-1.17096774193548</v>
      </c>
      <c r="CV102">
        <v>39.235774193548401</v>
      </c>
      <c r="CW102">
        <v>44.429000000000002</v>
      </c>
      <c r="CX102">
        <v>41.792064516129003</v>
      </c>
      <c r="CY102">
        <v>43.133000000000003</v>
      </c>
      <c r="CZ102">
        <v>40.358741935483899</v>
      </c>
      <c r="DA102">
        <v>0</v>
      </c>
      <c r="DB102">
        <v>0</v>
      </c>
      <c r="DC102">
        <v>0</v>
      </c>
      <c r="DD102">
        <v>1581696596</v>
      </c>
      <c r="DE102">
        <v>5.8076923076923102</v>
      </c>
      <c r="DF102">
        <v>-3.6649570582910802</v>
      </c>
      <c r="DG102">
        <v>-79.743589518767706</v>
      </c>
      <c r="DH102">
        <v>179.019230769231</v>
      </c>
      <c r="DI102">
        <v>15</v>
      </c>
      <c r="DJ102">
        <v>100</v>
      </c>
      <c r="DK102">
        <v>100</v>
      </c>
      <c r="DL102">
        <v>2.73</v>
      </c>
      <c r="DM102">
        <v>0.46500000000000002</v>
      </c>
      <c r="DN102">
        <v>2</v>
      </c>
      <c r="DO102">
        <v>344.67500000000001</v>
      </c>
      <c r="DP102">
        <v>682.43299999999999</v>
      </c>
      <c r="DQ102">
        <v>30.985900000000001</v>
      </c>
      <c r="DR102">
        <v>31.499600000000001</v>
      </c>
      <c r="DS102">
        <v>30.000299999999999</v>
      </c>
      <c r="DT102">
        <v>31.383099999999999</v>
      </c>
      <c r="DU102">
        <v>31.382000000000001</v>
      </c>
      <c r="DV102">
        <v>20.9819</v>
      </c>
      <c r="DW102">
        <v>20.9923</v>
      </c>
      <c r="DX102">
        <v>100</v>
      </c>
      <c r="DY102">
        <v>30.9771</v>
      </c>
      <c r="DZ102">
        <v>400</v>
      </c>
      <c r="EA102">
        <v>31.7912</v>
      </c>
      <c r="EB102">
        <v>100.01900000000001</v>
      </c>
      <c r="EC102">
        <v>100.529</v>
      </c>
    </row>
    <row r="103" spans="1:133" x14ac:dyDescent="0.35">
      <c r="A103">
        <v>87</v>
      </c>
      <c r="B103">
        <v>1581696601.0999999</v>
      </c>
      <c r="C103">
        <v>477.09999990463302</v>
      </c>
      <c r="D103" t="s">
        <v>415</v>
      </c>
      <c r="E103" t="s">
        <v>416</v>
      </c>
      <c r="F103" t="s">
        <v>232</v>
      </c>
      <c r="G103" t="s">
        <v>233</v>
      </c>
      <c r="H103" t="s">
        <v>234</v>
      </c>
      <c r="I103" t="s">
        <v>235</v>
      </c>
      <c r="J103" t="s">
        <v>236</v>
      </c>
      <c r="K103" t="s">
        <v>237</v>
      </c>
      <c r="L103" t="s">
        <v>238</v>
      </c>
      <c r="M103" t="s">
        <v>239</v>
      </c>
      <c r="N103">
        <v>1581696592.4709699</v>
      </c>
      <c r="O103">
        <f t="shared" si="43"/>
        <v>8.5133465502371705E-4</v>
      </c>
      <c r="P103">
        <f t="shared" si="44"/>
        <v>-0.58829506549118871</v>
      </c>
      <c r="Q103">
        <f t="shared" si="45"/>
        <v>400.44400000000002</v>
      </c>
      <c r="R103">
        <f t="shared" si="46"/>
        <v>406.16499638375586</v>
      </c>
      <c r="S103">
        <f t="shared" si="47"/>
        <v>40.516626613736591</v>
      </c>
      <c r="T103">
        <f t="shared" si="48"/>
        <v>39.945933726848409</v>
      </c>
      <c r="U103">
        <f t="shared" si="49"/>
        <v>6.9509151907222302E-2</v>
      </c>
      <c r="V103">
        <f t="shared" si="50"/>
        <v>2.2531004474868999</v>
      </c>
      <c r="W103">
        <f t="shared" si="51"/>
        <v>6.8339456900656154E-2</v>
      </c>
      <c r="X103">
        <f t="shared" si="52"/>
        <v>4.2815613439120284E-2</v>
      </c>
      <c r="Y103">
        <f t="shared" si="53"/>
        <v>0</v>
      </c>
      <c r="Z103">
        <f t="shared" si="54"/>
        <v>31.161891634398312</v>
      </c>
      <c r="AA103">
        <f t="shared" si="55"/>
        <v>30.995716129032299</v>
      </c>
      <c r="AB103">
        <f t="shared" si="56"/>
        <v>4.5102764963386202</v>
      </c>
      <c r="AC103">
        <f t="shared" si="57"/>
        <v>71.680720727301704</v>
      </c>
      <c r="AD103">
        <f t="shared" si="58"/>
        <v>3.3163455684032557</v>
      </c>
      <c r="AE103">
        <f t="shared" si="59"/>
        <v>4.6265516512030942</v>
      </c>
      <c r="AF103">
        <f t="shared" si="60"/>
        <v>1.1939309279353645</v>
      </c>
      <c r="AG103">
        <f t="shared" si="61"/>
        <v>-37.54385828654592</v>
      </c>
      <c r="AH103">
        <f t="shared" si="62"/>
        <v>54.312775917087066</v>
      </c>
      <c r="AI103">
        <f t="shared" si="63"/>
        <v>5.4249170344827551</v>
      </c>
      <c r="AJ103">
        <f t="shared" si="64"/>
        <v>22.1938346650239</v>
      </c>
      <c r="AK103">
        <v>-4.1267267904156697E-2</v>
      </c>
      <c r="AL103">
        <v>4.63261234336418E-2</v>
      </c>
      <c r="AM103">
        <v>3.4607653514346901</v>
      </c>
      <c r="AN103">
        <v>0</v>
      </c>
      <c r="AO103">
        <v>0</v>
      </c>
      <c r="AP103">
        <f t="shared" si="65"/>
        <v>1</v>
      </c>
      <c r="AQ103">
        <f t="shared" si="66"/>
        <v>0</v>
      </c>
      <c r="AR103">
        <f t="shared" si="67"/>
        <v>51855.146003941416</v>
      </c>
      <c r="AS103" t="s">
        <v>240</v>
      </c>
      <c r="AT103">
        <v>0</v>
      </c>
      <c r="AU103">
        <v>0</v>
      </c>
      <c r="AV103">
        <f t="shared" si="68"/>
        <v>0</v>
      </c>
      <c r="AW103" t="e">
        <f t="shared" si="69"/>
        <v>#DIV/0!</v>
      </c>
      <c r="AX103">
        <v>0</v>
      </c>
      <c r="AY103" t="s">
        <v>240</v>
      </c>
      <c r="AZ103">
        <v>0</v>
      </c>
      <c r="BA103">
        <v>0</v>
      </c>
      <c r="BB103" t="e">
        <f t="shared" si="70"/>
        <v>#DIV/0!</v>
      </c>
      <c r="BC103">
        <v>0.5</v>
      </c>
      <c r="BD103">
        <f t="shared" si="71"/>
        <v>0</v>
      </c>
      <c r="BE103">
        <f t="shared" si="72"/>
        <v>-0.58829506549118871</v>
      </c>
      <c r="BF103" t="e">
        <f t="shared" si="73"/>
        <v>#DIV/0!</v>
      </c>
      <c r="BG103" t="e">
        <f t="shared" si="74"/>
        <v>#DIV/0!</v>
      </c>
      <c r="BH103" t="e">
        <f t="shared" si="75"/>
        <v>#DIV/0!</v>
      </c>
      <c r="BI103" t="e">
        <f t="shared" si="76"/>
        <v>#DIV/0!</v>
      </c>
      <c r="BJ103" t="s">
        <v>240</v>
      </c>
      <c r="BK103">
        <v>0</v>
      </c>
      <c r="BL103">
        <f t="shared" si="77"/>
        <v>0</v>
      </c>
      <c r="BM103" t="e">
        <f t="shared" si="78"/>
        <v>#DIV/0!</v>
      </c>
      <c r="BN103" t="e">
        <f t="shared" si="79"/>
        <v>#DIV/0!</v>
      </c>
      <c r="BO103" t="e">
        <f t="shared" si="80"/>
        <v>#DIV/0!</v>
      </c>
      <c r="BP103" t="e">
        <f t="shared" si="81"/>
        <v>#DIV/0!</v>
      </c>
      <c r="BQ103">
        <f t="shared" si="82"/>
        <v>0</v>
      </c>
      <c r="BR103">
        <f t="shared" si="83"/>
        <v>0</v>
      </c>
      <c r="BS103">
        <f t="shared" si="84"/>
        <v>0</v>
      </c>
      <c r="BT103">
        <f t="shared" si="85"/>
        <v>0</v>
      </c>
      <c r="BU103">
        <v>6</v>
      </c>
      <c r="BV103">
        <v>0.5</v>
      </c>
      <c r="BW103" t="s">
        <v>241</v>
      </c>
      <c r="BX103">
        <v>1581696592.4709699</v>
      </c>
      <c r="BY103">
        <v>400.44400000000002</v>
      </c>
      <c r="BZ103">
        <v>400.019935483871</v>
      </c>
      <c r="CA103">
        <v>33.245203225806499</v>
      </c>
      <c r="CB103">
        <v>31.834361290322601</v>
      </c>
      <c r="CC103">
        <v>350.01732258064499</v>
      </c>
      <c r="CD103">
        <v>99.554109677419405</v>
      </c>
      <c r="CE103">
        <v>0.19999758064516099</v>
      </c>
      <c r="CF103">
        <v>31.442848387096799</v>
      </c>
      <c r="CG103">
        <v>30.995716129032299</v>
      </c>
      <c r="CH103">
        <v>999.9</v>
      </c>
      <c r="CI103">
        <v>0</v>
      </c>
      <c r="CJ103">
        <v>0</v>
      </c>
      <c r="CK103">
        <v>9996.3751612903197</v>
      </c>
      <c r="CL103">
        <v>0</v>
      </c>
      <c r="CM103">
        <v>3.26714483870968</v>
      </c>
      <c r="CN103">
        <v>0</v>
      </c>
      <c r="CO103">
        <v>0</v>
      </c>
      <c r="CP103">
        <v>0</v>
      </c>
      <c r="CQ103">
        <v>0</v>
      </c>
      <c r="CR103">
        <v>4.9838709677419404</v>
      </c>
      <c r="CS103">
        <v>0</v>
      </c>
      <c r="CT103">
        <v>175.96774193548401</v>
      </c>
      <c r="CU103">
        <v>-1.08709677419355</v>
      </c>
      <c r="CV103">
        <v>39.243903225806498</v>
      </c>
      <c r="CW103">
        <v>44.429000000000002</v>
      </c>
      <c r="CX103">
        <v>41.818290322580602</v>
      </c>
      <c r="CY103">
        <v>43.137</v>
      </c>
      <c r="CZ103">
        <v>40.364774193548399</v>
      </c>
      <c r="DA103">
        <v>0</v>
      </c>
      <c r="DB103">
        <v>0</v>
      </c>
      <c r="DC103">
        <v>0</v>
      </c>
      <c r="DD103">
        <v>1581696600.8</v>
      </c>
      <c r="DE103">
        <v>4.3499999999999996</v>
      </c>
      <c r="DF103">
        <v>-23.9692306694708</v>
      </c>
      <c r="DG103">
        <v>-24.2871795704636</v>
      </c>
      <c r="DH103">
        <v>175.14615384615399</v>
      </c>
      <c r="DI103">
        <v>15</v>
      </c>
      <c r="DJ103">
        <v>100</v>
      </c>
      <c r="DK103">
        <v>100</v>
      </c>
      <c r="DL103">
        <v>2.73</v>
      </c>
      <c r="DM103">
        <v>0.46500000000000002</v>
      </c>
      <c r="DN103">
        <v>2</v>
      </c>
      <c r="DO103">
        <v>344.51400000000001</v>
      </c>
      <c r="DP103">
        <v>682.40499999999997</v>
      </c>
      <c r="DQ103">
        <v>30.980499999999999</v>
      </c>
      <c r="DR103">
        <v>31.503699999999998</v>
      </c>
      <c r="DS103">
        <v>30.000399999999999</v>
      </c>
      <c r="DT103">
        <v>31.386600000000001</v>
      </c>
      <c r="DU103">
        <v>31.385400000000001</v>
      </c>
      <c r="DV103">
        <v>20.9803</v>
      </c>
      <c r="DW103">
        <v>20.9923</v>
      </c>
      <c r="DX103">
        <v>100</v>
      </c>
      <c r="DY103">
        <v>30.979700000000001</v>
      </c>
      <c r="DZ103">
        <v>400</v>
      </c>
      <c r="EA103">
        <v>31.7912</v>
      </c>
      <c r="EB103">
        <v>100.018</v>
      </c>
      <c r="EC103">
        <v>100.52800000000001</v>
      </c>
    </row>
    <row r="104" spans="1:133" x14ac:dyDescent="0.35">
      <c r="A104">
        <v>88</v>
      </c>
      <c r="B104">
        <v>1581696606.0999999</v>
      </c>
      <c r="C104">
        <v>482.09999990463302</v>
      </c>
      <c r="D104" t="s">
        <v>417</v>
      </c>
      <c r="E104" t="s">
        <v>418</v>
      </c>
      <c r="F104" t="s">
        <v>232</v>
      </c>
      <c r="G104" t="s">
        <v>233</v>
      </c>
      <c r="H104" t="s">
        <v>234</v>
      </c>
      <c r="I104" t="s">
        <v>235</v>
      </c>
      <c r="J104" t="s">
        <v>236</v>
      </c>
      <c r="K104" t="s">
        <v>237</v>
      </c>
      <c r="L104" t="s">
        <v>238</v>
      </c>
      <c r="M104" t="s">
        <v>239</v>
      </c>
      <c r="N104">
        <v>1581696597.4709699</v>
      </c>
      <c r="O104">
        <f t="shared" si="43"/>
        <v>8.5537015788657907E-4</v>
      </c>
      <c r="P104">
        <f t="shared" si="44"/>
        <v>-0.60075576500736694</v>
      </c>
      <c r="Q104">
        <f t="shared" si="45"/>
        <v>400.46690322580599</v>
      </c>
      <c r="R104">
        <f t="shared" si="46"/>
        <v>406.40543248684025</v>
      </c>
      <c r="S104">
        <f t="shared" si="47"/>
        <v>40.540363024810453</v>
      </c>
      <c r="T104">
        <f t="shared" si="48"/>
        <v>39.947973964943287</v>
      </c>
      <c r="U104">
        <f t="shared" si="49"/>
        <v>6.9899390036176123E-2</v>
      </c>
      <c r="V104">
        <f t="shared" si="50"/>
        <v>2.2530819826121276</v>
      </c>
      <c r="W104">
        <f t="shared" si="51"/>
        <v>6.8716635309440083E-2</v>
      </c>
      <c r="X104">
        <f t="shared" si="52"/>
        <v>4.3052495857606274E-2</v>
      </c>
      <c r="Y104">
        <f t="shared" si="53"/>
        <v>0</v>
      </c>
      <c r="Z104">
        <f t="shared" si="54"/>
        <v>31.159383247398438</v>
      </c>
      <c r="AA104">
        <f t="shared" si="55"/>
        <v>30.995577419354799</v>
      </c>
      <c r="AB104">
        <f t="shared" si="56"/>
        <v>4.5102408240667939</v>
      </c>
      <c r="AC104">
        <f t="shared" si="57"/>
        <v>71.705007517353735</v>
      </c>
      <c r="AD104">
        <f t="shared" si="58"/>
        <v>3.3172478338407632</v>
      </c>
      <c r="AE104">
        <f t="shared" si="59"/>
        <v>4.6262429203956739</v>
      </c>
      <c r="AF104">
        <f t="shared" si="60"/>
        <v>1.1929929902260308</v>
      </c>
      <c r="AG104">
        <f t="shared" si="61"/>
        <v>-37.72182396279814</v>
      </c>
      <c r="AH104">
        <f t="shared" si="62"/>
        <v>54.186552490407351</v>
      </c>
      <c r="AI104">
        <f t="shared" si="63"/>
        <v>5.4123187796220487</v>
      </c>
      <c r="AJ104">
        <f t="shared" si="64"/>
        <v>21.877047307231258</v>
      </c>
      <c r="AK104">
        <v>-4.1266770184425802E-2</v>
      </c>
      <c r="AL104">
        <v>4.6325564699641102E-2</v>
      </c>
      <c r="AM104">
        <v>3.4607323210536101</v>
      </c>
      <c r="AN104">
        <v>0</v>
      </c>
      <c r="AO104">
        <v>0</v>
      </c>
      <c r="AP104">
        <f t="shared" si="65"/>
        <v>1</v>
      </c>
      <c r="AQ104">
        <f t="shared" si="66"/>
        <v>0</v>
      </c>
      <c r="AR104">
        <f t="shared" si="67"/>
        <v>51854.73354835542</v>
      </c>
      <c r="AS104" t="s">
        <v>240</v>
      </c>
      <c r="AT104">
        <v>0</v>
      </c>
      <c r="AU104">
        <v>0</v>
      </c>
      <c r="AV104">
        <f t="shared" si="68"/>
        <v>0</v>
      </c>
      <c r="AW104" t="e">
        <f t="shared" si="69"/>
        <v>#DIV/0!</v>
      </c>
      <c r="AX104">
        <v>0</v>
      </c>
      <c r="AY104" t="s">
        <v>240</v>
      </c>
      <c r="AZ104">
        <v>0</v>
      </c>
      <c r="BA104">
        <v>0</v>
      </c>
      <c r="BB104" t="e">
        <f t="shared" si="70"/>
        <v>#DIV/0!</v>
      </c>
      <c r="BC104">
        <v>0.5</v>
      </c>
      <c r="BD104">
        <f t="shared" si="71"/>
        <v>0</v>
      </c>
      <c r="BE104">
        <f t="shared" si="72"/>
        <v>-0.60075576500736694</v>
      </c>
      <c r="BF104" t="e">
        <f t="shared" si="73"/>
        <v>#DIV/0!</v>
      </c>
      <c r="BG104" t="e">
        <f t="shared" si="74"/>
        <v>#DIV/0!</v>
      </c>
      <c r="BH104" t="e">
        <f t="shared" si="75"/>
        <v>#DIV/0!</v>
      </c>
      <c r="BI104" t="e">
        <f t="shared" si="76"/>
        <v>#DIV/0!</v>
      </c>
      <c r="BJ104" t="s">
        <v>240</v>
      </c>
      <c r="BK104">
        <v>0</v>
      </c>
      <c r="BL104">
        <f t="shared" si="77"/>
        <v>0</v>
      </c>
      <c r="BM104" t="e">
        <f t="shared" si="78"/>
        <v>#DIV/0!</v>
      </c>
      <c r="BN104" t="e">
        <f t="shared" si="79"/>
        <v>#DIV/0!</v>
      </c>
      <c r="BO104" t="e">
        <f t="shared" si="80"/>
        <v>#DIV/0!</v>
      </c>
      <c r="BP104" t="e">
        <f t="shared" si="81"/>
        <v>#DIV/0!</v>
      </c>
      <c r="BQ104">
        <f t="shared" si="82"/>
        <v>0</v>
      </c>
      <c r="BR104">
        <f t="shared" si="83"/>
        <v>0</v>
      </c>
      <c r="BS104">
        <f t="shared" si="84"/>
        <v>0</v>
      </c>
      <c r="BT104">
        <f t="shared" si="85"/>
        <v>0</v>
      </c>
      <c r="BU104">
        <v>6</v>
      </c>
      <c r="BV104">
        <v>0.5</v>
      </c>
      <c r="BW104" t="s">
        <v>241</v>
      </c>
      <c r="BX104">
        <v>1581696597.4709699</v>
      </c>
      <c r="BY104">
        <v>400.46690322580599</v>
      </c>
      <c r="BZ104">
        <v>400.02429032258101</v>
      </c>
      <c r="CA104">
        <v>33.254451612903203</v>
      </c>
      <c r="CB104">
        <v>31.836961290322598</v>
      </c>
      <c r="CC104">
        <v>350.02367741935501</v>
      </c>
      <c r="CD104">
        <v>99.553519354838699</v>
      </c>
      <c r="CE104">
        <v>0.199977483870968</v>
      </c>
      <c r="CF104">
        <v>31.441674193548401</v>
      </c>
      <c r="CG104">
        <v>30.995577419354799</v>
      </c>
      <c r="CH104">
        <v>999.9</v>
      </c>
      <c r="CI104">
        <v>0</v>
      </c>
      <c r="CJ104">
        <v>0</v>
      </c>
      <c r="CK104">
        <v>9996.3138709677405</v>
      </c>
      <c r="CL104">
        <v>0</v>
      </c>
      <c r="CM104">
        <v>3.2206751612903202</v>
      </c>
      <c r="CN104">
        <v>0</v>
      </c>
      <c r="CO104">
        <v>0</v>
      </c>
      <c r="CP104">
        <v>0</v>
      </c>
      <c r="CQ104">
        <v>0</v>
      </c>
      <c r="CR104">
        <v>3.2870967741935502</v>
      </c>
      <c r="CS104">
        <v>0</v>
      </c>
      <c r="CT104">
        <v>172.89032258064501</v>
      </c>
      <c r="CU104">
        <v>-1.17741935483871</v>
      </c>
      <c r="CV104">
        <v>39.25</v>
      </c>
      <c r="CW104">
        <v>44.437064516128999</v>
      </c>
      <c r="CX104">
        <v>41.802161290322601</v>
      </c>
      <c r="CY104">
        <v>43.145000000000003</v>
      </c>
      <c r="CZ104">
        <v>40.362741935483903</v>
      </c>
      <c r="DA104">
        <v>0</v>
      </c>
      <c r="DB104">
        <v>0</v>
      </c>
      <c r="DC104">
        <v>0</v>
      </c>
      <c r="DD104">
        <v>1581696606.2</v>
      </c>
      <c r="DE104">
        <v>2.7884615384615401</v>
      </c>
      <c r="DF104">
        <v>-8.0923079809169298</v>
      </c>
      <c r="DG104">
        <v>-24.618803038409698</v>
      </c>
      <c r="DH104">
        <v>172.342307692308</v>
      </c>
      <c r="DI104">
        <v>15</v>
      </c>
      <c r="DJ104">
        <v>100</v>
      </c>
      <c r="DK104">
        <v>100</v>
      </c>
      <c r="DL104">
        <v>2.73</v>
      </c>
      <c r="DM104">
        <v>0.46500000000000002</v>
      </c>
      <c r="DN104">
        <v>2</v>
      </c>
      <c r="DO104">
        <v>344.60700000000003</v>
      </c>
      <c r="DP104">
        <v>682.12</v>
      </c>
      <c r="DQ104">
        <v>30.980599999999999</v>
      </c>
      <c r="DR104">
        <v>31.5078</v>
      </c>
      <c r="DS104">
        <v>30.000299999999999</v>
      </c>
      <c r="DT104">
        <v>31.390699999999999</v>
      </c>
      <c r="DU104">
        <v>31.3889</v>
      </c>
      <c r="DV104">
        <v>20.978400000000001</v>
      </c>
      <c r="DW104">
        <v>20.9923</v>
      </c>
      <c r="DX104">
        <v>100</v>
      </c>
      <c r="DY104">
        <v>30.984400000000001</v>
      </c>
      <c r="DZ104">
        <v>400</v>
      </c>
      <c r="EA104">
        <v>31.7912</v>
      </c>
      <c r="EB104">
        <v>100.01600000000001</v>
      </c>
      <c r="EC104">
        <v>100.524</v>
      </c>
    </row>
    <row r="105" spans="1:133" x14ac:dyDescent="0.35">
      <c r="A105">
        <v>89</v>
      </c>
      <c r="B105">
        <v>1581696611.0999999</v>
      </c>
      <c r="C105">
        <v>487.09999990463302</v>
      </c>
      <c r="D105" t="s">
        <v>419</v>
      </c>
      <c r="E105" t="s">
        <v>420</v>
      </c>
      <c r="F105" t="s">
        <v>232</v>
      </c>
      <c r="G105" t="s">
        <v>233</v>
      </c>
      <c r="H105" t="s">
        <v>234</v>
      </c>
      <c r="I105" t="s">
        <v>235</v>
      </c>
      <c r="J105" t="s">
        <v>236</v>
      </c>
      <c r="K105" t="s">
        <v>237</v>
      </c>
      <c r="L105" t="s">
        <v>238</v>
      </c>
      <c r="M105" t="s">
        <v>239</v>
      </c>
      <c r="N105">
        <v>1581696602.4709699</v>
      </c>
      <c r="O105">
        <f t="shared" si="43"/>
        <v>8.5662180658116309E-4</v>
      </c>
      <c r="P105">
        <f t="shared" si="44"/>
        <v>-0.5910358620559959</v>
      </c>
      <c r="Q105">
        <f t="shared" si="45"/>
        <v>400.465709677419</v>
      </c>
      <c r="R105">
        <f t="shared" si="46"/>
        <v>406.1579498872519</v>
      </c>
      <c r="S105">
        <f t="shared" si="47"/>
        <v>40.515639897176492</v>
      </c>
      <c r="T105">
        <f t="shared" si="48"/>
        <v>39.947819534153098</v>
      </c>
      <c r="U105">
        <f t="shared" si="49"/>
        <v>7.0039444505094806E-2</v>
      </c>
      <c r="V105">
        <f t="shared" si="50"/>
        <v>2.2537876611169843</v>
      </c>
      <c r="W105">
        <f t="shared" si="51"/>
        <v>6.8852353767499638E-2</v>
      </c>
      <c r="X105">
        <f t="shared" si="52"/>
        <v>4.3137700581947554E-2</v>
      </c>
      <c r="Y105">
        <f t="shared" si="53"/>
        <v>0</v>
      </c>
      <c r="Z105">
        <f t="shared" si="54"/>
        <v>31.157517994189959</v>
      </c>
      <c r="AA105">
        <f t="shared" si="55"/>
        <v>30.994890322580599</v>
      </c>
      <c r="AB105">
        <f t="shared" si="56"/>
        <v>4.5100641255068181</v>
      </c>
      <c r="AC105">
        <f t="shared" si="57"/>
        <v>71.720663003655332</v>
      </c>
      <c r="AD105">
        <f t="shared" si="58"/>
        <v>3.3176831681488723</v>
      </c>
      <c r="AE105">
        <f t="shared" si="59"/>
        <v>4.6258400706359657</v>
      </c>
      <c r="AF105">
        <f t="shared" si="60"/>
        <v>1.1923809573579458</v>
      </c>
      <c r="AG105">
        <f t="shared" si="61"/>
        <v>-37.777021670229296</v>
      </c>
      <c r="AH105">
        <f t="shared" si="62"/>
        <v>54.100831699680171</v>
      </c>
      <c r="AI105">
        <f t="shared" si="63"/>
        <v>5.4020056411903434</v>
      </c>
      <c r="AJ105">
        <f t="shared" si="64"/>
        <v>21.725815670641218</v>
      </c>
      <c r="AK105">
        <v>-4.12857943453546E-2</v>
      </c>
      <c r="AL105">
        <v>4.63469209868917E-2</v>
      </c>
      <c r="AM105">
        <v>3.4619947316283999</v>
      </c>
      <c r="AN105">
        <v>0</v>
      </c>
      <c r="AO105">
        <v>0</v>
      </c>
      <c r="AP105">
        <f t="shared" si="65"/>
        <v>1</v>
      </c>
      <c r="AQ105">
        <f t="shared" si="66"/>
        <v>0</v>
      </c>
      <c r="AR105">
        <f t="shared" si="67"/>
        <v>51877.921422057218</v>
      </c>
      <c r="AS105" t="s">
        <v>240</v>
      </c>
      <c r="AT105">
        <v>0</v>
      </c>
      <c r="AU105">
        <v>0</v>
      </c>
      <c r="AV105">
        <f t="shared" si="68"/>
        <v>0</v>
      </c>
      <c r="AW105" t="e">
        <f t="shared" si="69"/>
        <v>#DIV/0!</v>
      </c>
      <c r="AX105">
        <v>0</v>
      </c>
      <c r="AY105" t="s">
        <v>240</v>
      </c>
      <c r="AZ105">
        <v>0</v>
      </c>
      <c r="BA105">
        <v>0</v>
      </c>
      <c r="BB105" t="e">
        <f t="shared" si="70"/>
        <v>#DIV/0!</v>
      </c>
      <c r="BC105">
        <v>0.5</v>
      </c>
      <c r="BD105">
        <f t="shared" si="71"/>
        <v>0</v>
      </c>
      <c r="BE105">
        <f t="shared" si="72"/>
        <v>-0.5910358620559959</v>
      </c>
      <c r="BF105" t="e">
        <f t="shared" si="73"/>
        <v>#DIV/0!</v>
      </c>
      <c r="BG105" t="e">
        <f t="shared" si="74"/>
        <v>#DIV/0!</v>
      </c>
      <c r="BH105" t="e">
        <f t="shared" si="75"/>
        <v>#DIV/0!</v>
      </c>
      <c r="BI105" t="e">
        <f t="shared" si="76"/>
        <v>#DIV/0!</v>
      </c>
      <c r="BJ105" t="s">
        <v>240</v>
      </c>
      <c r="BK105">
        <v>0</v>
      </c>
      <c r="BL105">
        <f t="shared" si="77"/>
        <v>0</v>
      </c>
      <c r="BM105" t="e">
        <f t="shared" si="78"/>
        <v>#DIV/0!</v>
      </c>
      <c r="BN105" t="e">
        <f t="shared" si="79"/>
        <v>#DIV/0!</v>
      </c>
      <c r="BO105" t="e">
        <f t="shared" si="80"/>
        <v>#DIV/0!</v>
      </c>
      <c r="BP105" t="e">
        <f t="shared" si="81"/>
        <v>#DIV/0!</v>
      </c>
      <c r="BQ105">
        <f t="shared" si="82"/>
        <v>0</v>
      </c>
      <c r="BR105">
        <f t="shared" si="83"/>
        <v>0</v>
      </c>
      <c r="BS105">
        <f t="shared" si="84"/>
        <v>0</v>
      </c>
      <c r="BT105">
        <f t="shared" si="85"/>
        <v>0</v>
      </c>
      <c r="BU105">
        <v>6</v>
      </c>
      <c r="BV105">
        <v>0.5</v>
      </c>
      <c r="BW105" t="s">
        <v>241</v>
      </c>
      <c r="BX105">
        <v>1581696602.4709699</v>
      </c>
      <c r="BY105">
        <v>400.465709677419</v>
      </c>
      <c r="BZ105">
        <v>400.04061290322602</v>
      </c>
      <c r="CA105">
        <v>33.258845161290303</v>
      </c>
      <c r="CB105">
        <v>31.839277419354801</v>
      </c>
      <c r="CC105">
        <v>350.02129032258102</v>
      </c>
      <c r="CD105">
        <v>99.5534258064516</v>
      </c>
      <c r="CE105">
        <v>0.19998270967741899</v>
      </c>
      <c r="CF105">
        <v>31.440141935483901</v>
      </c>
      <c r="CG105">
        <v>30.994890322580599</v>
      </c>
      <c r="CH105">
        <v>999.9</v>
      </c>
      <c r="CI105">
        <v>0</v>
      </c>
      <c r="CJ105">
        <v>0</v>
      </c>
      <c r="CK105">
        <v>10000.931612903199</v>
      </c>
      <c r="CL105">
        <v>0</v>
      </c>
      <c r="CM105">
        <v>3.1706206451612902</v>
      </c>
      <c r="CN105">
        <v>0</v>
      </c>
      <c r="CO105">
        <v>0</v>
      </c>
      <c r="CP105">
        <v>0</v>
      </c>
      <c r="CQ105">
        <v>0</v>
      </c>
      <c r="CR105">
        <v>2.7516129032258099</v>
      </c>
      <c r="CS105">
        <v>0</v>
      </c>
      <c r="CT105">
        <v>169.21612903225801</v>
      </c>
      <c r="CU105">
        <v>-1.0774193548387101</v>
      </c>
      <c r="CV105">
        <v>39.245935483871001</v>
      </c>
      <c r="CW105">
        <v>44.441129032257997</v>
      </c>
      <c r="CX105">
        <v>41.796161290322601</v>
      </c>
      <c r="CY105">
        <v>43.145000000000003</v>
      </c>
      <c r="CZ105">
        <v>40.364774193548399</v>
      </c>
      <c r="DA105">
        <v>0</v>
      </c>
      <c r="DB105">
        <v>0</v>
      </c>
      <c r="DC105">
        <v>0</v>
      </c>
      <c r="DD105">
        <v>1581696611</v>
      </c>
      <c r="DE105">
        <v>1.7730769230769201</v>
      </c>
      <c r="DF105">
        <v>-10.8957265900188</v>
      </c>
      <c r="DG105">
        <v>-73.548717801597306</v>
      </c>
      <c r="DH105">
        <v>168.85769230769199</v>
      </c>
      <c r="DI105">
        <v>15</v>
      </c>
      <c r="DJ105">
        <v>100</v>
      </c>
      <c r="DK105">
        <v>100</v>
      </c>
      <c r="DL105">
        <v>2.73</v>
      </c>
      <c r="DM105">
        <v>0.46500000000000002</v>
      </c>
      <c r="DN105">
        <v>2</v>
      </c>
      <c r="DO105">
        <v>344.505</v>
      </c>
      <c r="DP105">
        <v>682.30100000000004</v>
      </c>
      <c r="DQ105">
        <v>30.9846</v>
      </c>
      <c r="DR105">
        <v>31.512</v>
      </c>
      <c r="DS105">
        <v>30.000399999999999</v>
      </c>
      <c r="DT105">
        <v>31.394200000000001</v>
      </c>
      <c r="DU105">
        <v>31.392299999999999</v>
      </c>
      <c r="DV105">
        <v>20.9773</v>
      </c>
      <c r="DW105">
        <v>20.9923</v>
      </c>
      <c r="DX105">
        <v>100</v>
      </c>
      <c r="DY105">
        <v>30.9878</v>
      </c>
      <c r="DZ105">
        <v>400</v>
      </c>
      <c r="EA105">
        <v>31.7912</v>
      </c>
      <c r="EB105">
        <v>100.01600000000001</v>
      </c>
      <c r="EC105">
        <v>100.52500000000001</v>
      </c>
    </row>
    <row r="106" spans="1:133" x14ac:dyDescent="0.35">
      <c r="A106">
        <v>90</v>
      </c>
      <c r="B106">
        <v>1581696616.0999999</v>
      </c>
      <c r="C106">
        <v>492.09999990463302</v>
      </c>
      <c r="D106" t="s">
        <v>421</v>
      </c>
      <c r="E106" t="s">
        <v>422</v>
      </c>
      <c r="F106" t="s">
        <v>232</v>
      </c>
      <c r="G106" t="s">
        <v>233</v>
      </c>
      <c r="H106" t="s">
        <v>234</v>
      </c>
      <c r="I106" t="s">
        <v>235</v>
      </c>
      <c r="J106" t="s">
        <v>236</v>
      </c>
      <c r="K106" t="s">
        <v>237</v>
      </c>
      <c r="L106" t="s">
        <v>238</v>
      </c>
      <c r="M106" t="s">
        <v>239</v>
      </c>
      <c r="N106">
        <v>1581696607.4709699</v>
      </c>
      <c r="O106">
        <f t="shared" si="43"/>
        <v>8.5689419550715276E-4</v>
      </c>
      <c r="P106">
        <f t="shared" si="44"/>
        <v>-0.60544137376887397</v>
      </c>
      <c r="Q106">
        <f t="shared" si="45"/>
        <v>400.45645161290298</v>
      </c>
      <c r="R106">
        <f t="shared" si="46"/>
        <v>406.47282805606153</v>
      </c>
      <c r="S106">
        <f t="shared" si="47"/>
        <v>40.547558250601853</v>
      </c>
      <c r="T106">
        <f t="shared" si="48"/>
        <v>39.94739667165156</v>
      </c>
      <c r="U106">
        <f t="shared" si="49"/>
        <v>7.0089179588588013E-2</v>
      </c>
      <c r="V106">
        <f t="shared" si="50"/>
        <v>2.254149411378342</v>
      </c>
      <c r="W106">
        <f t="shared" si="51"/>
        <v>6.8900605054667094E-2</v>
      </c>
      <c r="X106">
        <f t="shared" si="52"/>
        <v>4.3167987950231135E-2</v>
      </c>
      <c r="Y106">
        <f t="shared" si="53"/>
        <v>0</v>
      </c>
      <c r="Z106">
        <f t="shared" si="54"/>
        <v>31.155472089094907</v>
      </c>
      <c r="AA106">
        <f t="shared" si="55"/>
        <v>30.9940838709677</v>
      </c>
      <c r="AB106">
        <f t="shared" si="56"/>
        <v>4.5098567405226628</v>
      </c>
      <c r="AC106">
        <f t="shared" si="57"/>
        <v>71.733848082264686</v>
      </c>
      <c r="AD106">
        <f t="shared" si="58"/>
        <v>3.3179165355915536</v>
      </c>
      <c r="AE106">
        <f t="shared" si="59"/>
        <v>4.6253151396347132</v>
      </c>
      <c r="AF106">
        <f t="shared" si="60"/>
        <v>1.1919402049311092</v>
      </c>
      <c r="AG106">
        <f t="shared" si="61"/>
        <v>-37.789034021865433</v>
      </c>
      <c r="AH106">
        <f t="shared" si="62"/>
        <v>53.964860510951013</v>
      </c>
      <c r="AI106">
        <f t="shared" si="63"/>
        <v>5.3874895970587389</v>
      </c>
      <c r="AJ106">
        <f t="shared" si="64"/>
        <v>21.563316086144319</v>
      </c>
      <c r="AK106">
        <v>-4.1295548752939802E-2</v>
      </c>
      <c r="AL106">
        <v>4.63578711639391E-2</v>
      </c>
      <c r="AM106">
        <v>3.4626419395005401</v>
      </c>
      <c r="AN106">
        <v>0</v>
      </c>
      <c r="AO106">
        <v>0</v>
      </c>
      <c r="AP106">
        <f t="shared" si="65"/>
        <v>1</v>
      </c>
      <c r="AQ106">
        <f t="shared" si="66"/>
        <v>0</v>
      </c>
      <c r="AR106">
        <f t="shared" si="67"/>
        <v>51890.044469624117</v>
      </c>
      <c r="AS106" t="s">
        <v>240</v>
      </c>
      <c r="AT106">
        <v>0</v>
      </c>
      <c r="AU106">
        <v>0</v>
      </c>
      <c r="AV106">
        <f t="shared" si="68"/>
        <v>0</v>
      </c>
      <c r="AW106" t="e">
        <f t="shared" si="69"/>
        <v>#DIV/0!</v>
      </c>
      <c r="AX106">
        <v>0</v>
      </c>
      <c r="AY106" t="s">
        <v>240</v>
      </c>
      <c r="AZ106">
        <v>0</v>
      </c>
      <c r="BA106">
        <v>0</v>
      </c>
      <c r="BB106" t="e">
        <f t="shared" si="70"/>
        <v>#DIV/0!</v>
      </c>
      <c r="BC106">
        <v>0.5</v>
      </c>
      <c r="BD106">
        <f t="shared" si="71"/>
        <v>0</v>
      </c>
      <c r="BE106">
        <f t="shared" si="72"/>
        <v>-0.60544137376887397</v>
      </c>
      <c r="BF106" t="e">
        <f t="shared" si="73"/>
        <v>#DIV/0!</v>
      </c>
      <c r="BG106" t="e">
        <f t="shared" si="74"/>
        <v>#DIV/0!</v>
      </c>
      <c r="BH106" t="e">
        <f t="shared" si="75"/>
        <v>#DIV/0!</v>
      </c>
      <c r="BI106" t="e">
        <f t="shared" si="76"/>
        <v>#DIV/0!</v>
      </c>
      <c r="BJ106" t="s">
        <v>240</v>
      </c>
      <c r="BK106">
        <v>0</v>
      </c>
      <c r="BL106">
        <f t="shared" si="77"/>
        <v>0</v>
      </c>
      <c r="BM106" t="e">
        <f t="shared" si="78"/>
        <v>#DIV/0!</v>
      </c>
      <c r="BN106" t="e">
        <f t="shared" si="79"/>
        <v>#DIV/0!</v>
      </c>
      <c r="BO106" t="e">
        <f t="shared" si="80"/>
        <v>#DIV/0!</v>
      </c>
      <c r="BP106" t="e">
        <f t="shared" si="81"/>
        <v>#DIV/0!</v>
      </c>
      <c r="BQ106">
        <f t="shared" si="82"/>
        <v>0</v>
      </c>
      <c r="BR106">
        <f t="shared" si="83"/>
        <v>0</v>
      </c>
      <c r="BS106">
        <f t="shared" si="84"/>
        <v>0</v>
      </c>
      <c r="BT106">
        <f t="shared" si="85"/>
        <v>0</v>
      </c>
      <c r="BU106">
        <v>6</v>
      </c>
      <c r="BV106">
        <v>0.5</v>
      </c>
      <c r="BW106" t="s">
        <v>241</v>
      </c>
      <c r="BX106">
        <v>1581696607.4709699</v>
      </c>
      <c r="BY106">
        <v>400.45645161290298</v>
      </c>
      <c r="BZ106">
        <v>400.00683870967703</v>
      </c>
      <c r="CA106">
        <v>33.260767741935503</v>
      </c>
      <c r="CB106">
        <v>31.840764516128999</v>
      </c>
      <c r="CC106">
        <v>350.02451612903201</v>
      </c>
      <c r="CD106">
        <v>99.554709677419396</v>
      </c>
      <c r="CE106">
        <v>0.19994906451612901</v>
      </c>
      <c r="CF106">
        <v>31.438145161290301</v>
      </c>
      <c r="CG106">
        <v>30.9940838709677</v>
      </c>
      <c r="CH106">
        <v>999.9</v>
      </c>
      <c r="CI106">
        <v>0</v>
      </c>
      <c r="CJ106">
        <v>0</v>
      </c>
      <c r="CK106">
        <v>10003.165483871</v>
      </c>
      <c r="CL106">
        <v>0</v>
      </c>
      <c r="CM106">
        <v>3.1022609677419402</v>
      </c>
      <c r="CN106">
        <v>0</v>
      </c>
      <c r="CO106">
        <v>0</v>
      </c>
      <c r="CP106">
        <v>0</v>
      </c>
      <c r="CQ106">
        <v>0</v>
      </c>
      <c r="CR106">
        <v>1.95806451612903</v>
      </c>
      <c r="CS106">
        <v>0</v>
      </c>
      <c r="CT106">
        <v>166.03870967741901</v>
      </c>
      <c r="CU106">
        <v>-0.93870967741935496</v>
      </c>
      <c r="CV106">
        <v>39.245935483871001</v>
      </c>
      <c r="CW106">
        <v>44.451225806451603</v>
      </c>
      <c r="CX106">
        <v>41.808354838709697</v>
      </c>
      <c r="CY106">
        <v>43.143000000000001</v>
      </c>
      <c r="CZ106">
        <v>40.366870967741903</v>
      </c>
      <c r="DA106">
        <v>0</v>
      </c>
      <c r="DB106">
        <v>0</v>
      </c>
      <c r="DC106">
        <v>0</v>
      </c>
      <c r="DD106">
        <v>1581696615.8</v>
      </c>
      <c r="DE106">
        <v>0.95769230769230795</v>
      </c>
      <c r="DF106">
        <v>1.4871796851489201</v>
      </c>
      <c r="DG106">
        <v>-70.335043094493102</v>
      </c>
      <c r="DH106">
        <v>165.63461538461499</v>
      </c>
      <c r="DI106">
        <v>15</v>
      </c>
      <c r="DJ106">
        <v>100</v>
      </c>
      <c r="DK106">
        <v>100</v>
      </c>
      <c r="DL106">
        <v>2.73</v>
      </c>
      <c r="DM106">
        <v>0.46500000000000002</v>
      </c>
      <c r="DN106">
        <v>2</v>
      </c>
      <c r="DO106">
        <v>344.55</v>
      </c>
      <c r="DP106">
        <v>682.23400000000004</v>
      </c>
      <c r="DQ106">
        <v>30.988399999999999</v>
      </c>
      <c r="DR106">
        <v>31.516100000000002</v>
      </c>
      <c r="DS106">
        <v>30.000399999999999</v>
      </c>
      <c r="DT106">
        <v>31.398299999999999</v>
      </c>
      <c r="DU106">
        <v>31.3964</v>
      </c>
      <c r="DV106">
        <v>20.982700000000001</v>
      </c>
      <c r="DW106">
        <v>20.9923</v>
      </c>
      <c r="DX106">
        <v>100</v>
      </c>
      <c r="DY106">
        <v>30.989899999999999</v>
      </c>
      <c r="DZ106">
        <v>400</v>
      </c>
      <c r="EA106">
        <v>31.7912</v>
      </c>
      <c r="EB106">
        <v>100.012</v>
      </c>
      <c r="EC106">
        <v>100.52200000000001</v>
      </c>
    </row>
    <row r="107" spans="1:133" x14ac:dyDescent="0.35">
      <c r="A107">
        <v>91</v>
      </c>
      <c r="B107">
        <v>1581696621.0999999</v>
      </c>
      <c r="C107">
        <v>497.09999990463302</v>
      </c>
      <c r="D107" t="s">
        <v>423</v>
      </c>
      <c r="E107" t="s">
        <v>424</v>
      </c>
      <c r="F107" t="s">
        <v>232</v>
      </c>
      <c r="G107" t="s">
        <v>233</v>
      </c>
      <c r="H107" t="s">
        <v>234</v>
      </c>
      <c r="I107" t="s">
        <v>235</v>
      </c>
      <c r="J107" t="s">
        <v>236</v>
      </c>
      <c r="K107" t="s">
        <v>237</v>
      </c>
      <c r="L107" t="s">
        <v>238</v>
      </c>
      <c r="M107" t="s">
        <v>239</v>
      </c>
      <c r="N107">
        <v>1581696612.4709699</v>
      </c>
      <c r="O107">
        <f t="shared" si="43"/>
        <v>8.5593312298763399E-4</v>
      </c>
      <c r="P107">
        <f t="shared" si="44"/>
        <v>-0.59484494687279177</v>
      </c>
      <c r="Q107">
        <f t="shared" si="45"/>
        <v>400.44325806451599</v>
      </c>
      <c r="R107">
        <f t="shared" si="46"/>
        <v>406.23284042758729</v>
      </c>
      <c r="S107">
        <f t="shared" si="47"/>
        <v>40.523801040356453</v>
      </c>
      <c r="T107">
        <f t="shared" si="48"/>
        <v>39.946260624025491</v>
      </c>
      <c r="U107">
        <f t="shared" si="49"/>
        <v>7.0000568029309887E-2</v>
      </c>
      <c r="V107">
        <f t="shared" si="50"/>
        <v>2.2549654217590058</v>
      </c>
      <c r="W107">
        <f t="shared" si="51"/>
        <v>6.88153907531176E-2</v>
      </c>
      <c r="X107">
        <f t="shared" si="52"/>
        <v>4.3114431250522313E-2</v>
      </c>
      <c r="Y107">
        <f t="shared" si="53"/>
        <v>0</v>
      </c>
      <c r="Z107">
        <f t="shared" si="54"/>
        <v>31.153436235737434</v>
      </c>
      <c r="AA107">
        <f t="shared" si="55"/>
        <v>30.994167741935499</v>
      </c>
      <c r="AB107">
        <f t="shared" si="56"/>
        <v>4.5098783081740148</v>
      </c>
      <c r="AC107">
        <f t="shared" si="57"/>
        <v>71.741176893184061</v>
      </c>
      <c r="AD107">
        <f t="shared" si="58"/>
        <v>3.3177944093813472</v>
      </c>
      <c r="AE107">
        <f t="shared" si="59"/>
        <v>4.6246724030207007</v>
      </c>
      <c r="AF107">
        <f t="shared" si="60"/>
        <v>1.1920838987926676</v>
      </c>
      <c r="AG107">
        <f t="shared" si="61"/>
        <v>-37.746650723754662</v>
      </c>
      <c r="AH107">
        <f t="shared" si="62"/>
        <v>53.676942306679436</v>
      </c>
      <c r="AI107">
        <f t="shared" si="63"/>
        <v>5.3567441911155882</v>
      </c>
      <c r="AJ107">
        <f t="shared" si="64"/>
        <v>21.287035774040362</v>
      </c>
      <c r="AK107">
        <v>-4.1317557274154898E-2</v>
      </c>
      <c r="AL107">
        <v>4.6382577657055397E-2</v>
      </c>
      <c r="AM107">
        <v>3.4641020176862498</v>
      </c>
      <c r="AN107">
        <v>0</v>
      </c>
      <c r="AO107">
        <v>0</v>
      </c>
      <c r="AP107">
        <f t="shared" si="65"/>
        <v>1</v>
      </c>
      <c r="AQ107">
        <f t="shared" si="66"/>
        <v>0</v>
      </c>
      <c r="AR107">
        <f t="shared" si="67"/>
        <v>51916.991221799981</v>
      </c>
      <c r="AS107" t="s">
        <v>240</v>
      </c>
      <c r="AT107">
        <v>0</v>
      </c>
      <c r="AU107">
        <v>0</v>
      </c>
      <c r="AV107">
        <f t="shared" si="68"/>
        <v>0</v>
      </c>
      <c r="AW107" t="e">
        <f t="shared" si="69"/>
        <v>#DIV/0!</v>
      </c>
      <c r="AX107">
        <v>0</v>
      </c>
      <c r="AY107" t="s">
        <v>240</v>
      </c>
      <c r="AZ107">
        <v>0</v>
      </c>
      <c r="BA107">
        <v>0</v>
      </c>
      <c r="BB107" t="e">
        <f t="shared" si="70"/>
        <v>#DIV/0!</v>
      </c>
      <c r="BC107">
        <v>0.5</v>
      </c>
      <c r="BD107">
        <f t="shared" si="71"/>
        <v>0</v>
      </c>
      <c r="BE107">
        <f t="shared" si="72"/>
        <v>-0.59484494687279177</v>
      </c>
      <c r="BF107" t="e">
        <f t="shared" si="73"/>
        <v>#DIV/0!</v>
      </c>
      <c r="BG107" t="e">
        <f t="shared" si="74"/>
        <v>#DIV/0!</v>
      </c>
      <c r="BH107" t="e">
        <f t="shared" si="75"/>
        <v>#DIV/0!</v>
      </c>
      <c r="BI107" t="e">
        <f t="shared" si="76"/>
        <v>#DIV/0!</v>
      </c>
      <c r="BJ107" t="s">
        <v>240</v>
      </c>
      <c r="BK107">
        <v>0</v>
      </c>
      <c r="BL107">
        <f t="shared" si="77"/>
        <v>0</v>
      </c>
      <c r="BM107" t="e">
        <f t="shared" si="78"/>
        <v>#DIV/0!</v>
      </c>
      <c r="BN107" t="e">
        <f t="shared" si="79"/>
        <v>#DIV/0!</v>
      </c>
      <c r="BO107" t="e">
        <f t="shared" si="80"/>
        <v>#DIV/0!</v>
      </c>
      <c r="BP107" t="e">
        <f t="shared" si="81"/>
        <v>#DIV/0!</v>
      </c>
      <c r="BQ107">
        <f t="shared" si="82"/>
        <v>0</v>
      </c>
      <c r="BR107">
        <f t="shared" si="83"/>
        <v>0</v>
      </c>
      <c r="BS107">
        <f t="shared" si="84"/>
        <v>0</v>
      </c>
      <c r="BT107">
        <f t="shared" si="85"/>
        <v>0</v>
      </c>
      <c r="BU107">
        <v>6</v>
      </c>
      <c r="BV107">
        <v>0.5</v>
      </c>
      <c r="BW107" t="s">
        <v>241</v>
      </c>
      <c r="BX107">
        <v>1581696612.4709699</v>
      </c>
      <c r="BY107">
        <v>400.44325806451599</v>
      </c>
      <c r="BZ107">
        <v>400.011129032258</v>
      </c>
      <c r="CA107">
        <v>33.259393548387102</v>
      </c>
      <c r="CB107">
        <v>31.8409774193548</v>
      </c>
      <c r="CC107">
        <v>350.02364516129001</v>
      </c>
      <c r="CD107">
        <v>99.555148387096807</v>
      </c>
      <c r="CE107">
        <v>0.199960032258065</v>
      </c>
      <c r="CF107">
        <v>31.435700000000001</v>
      </c>
      <c r="CG107">
        <v>30.994167741935499</v>
      </c>
      <c r="CH107">
        <v>999.9</v>
      </c>
      <c r="CI107">
        <v>0</v>
      </c>
      <c r="CJ107">
        <v>0</v>
      </c>
      <c r="CK107">
        <v>10008.4525806452</v>
      </c>
      <c r="CL107">
        <v>0</v>
      </c>
      <c r="CM107">
        <v>3.0403448387096801</v>
      </c>
      <c r="CN107">
        <v>0</v>
      </c>
      <c r="CO107">
        <v>0</v>
      </c>
      <c r="CP107">
        <v>0</v>
      </c>
      <c r="CQ107">
        <v>0</v>
      </c>
      <c r="CR107">
        <v>3.32258064516129</v>
      </c>
      <c r="CS107">
        <v>0</v>
      </c>
      <c r="CT107">
        <v>161.174193548387</v>
      </c>
      <c r="CU107">
        <v>-1.1193548387096799</v>
      </c>
      <c r="CV107">
        <v>39.245935483871001</v>
      </c>
      <c r="CW107">
        <v>44.451225806451603</v>
      </c>
      <c r="CX107">
        <v>41.820483870967699</v>
      </c>
      <c r="CY107">
        <v>43.155000000000001</v>
      </c>
      <c r="CZ107">
        <v>40.366870967741903</v>
      </c>
      <c r="DA107">
        <v>0</v>
      </c>
      <c r="DB107">
        <v>0</v>
      </c>
      <c r="DC107">
        <v>0</v>
      </c>
      <c r="DD107">
        <v>1581696621.2</v>
      </c>
      <c r="DE107">
        <v>2.0884615384615399</v>
      </c>
      <c r="DF107">
        <v>25.083760894503399</v>
      </c>
      <c r="DG107">
        <v>-40.919658609777599</v>
      </c>
      <c r="DH107">
        <v>160.66538461538499</v>
      </c>
      <c r="DI107">
        <v>15</v>
      </c>
      <c r="DJ107">
        <v>100</v>
      </c>
      <c r="DK107">
        <v>100</v>
      </c>
      <c r="DL107">
        <v>2.73</v>
      </c>
      <c r="DM107">
        <v>0.46500000000000002</v>
      </c>
      <c r="DN107">
        <v>2</v>
      </c>
      <c r="DO107">
        <v>344.70400000000001</v>
      </c>
      <c r="DP107">
        <v>682.16700000000003</v>
      </c>
      <c r="DQ107">
        <v>30.991299999999999</v>
      </c>
      <c r="DR107">
        <v>31.520299999999999</v>
      </c>
      <c r="DS107">
        <v>30.000399999999999</v>
      </c>
      <c r="DT107">
        <v>31.4025</v>
      </c>
      <c r="DU107">
        <v>31.400600000000001</v>
      </c>
      <c r="DV107">
        <v>20.979299999999999</v>
      </c>
      <c r="DW107">
        <v>20.9923</v>
      </c>
      <c r="DX107">
        <v>100</v>
      </c>
      <c r="DY107">
        <v>30.996300000000002</v>
      </c>
      <c r="DZ107">
        <v>400</v>
      </c>
      <c r="EA107">
        <v>31.7912</v>
      </c>
      <c r="EB107">
        <v>100.009</v>
      </c>
      <c r="EC107">
        <v>100.52200000000001</v>
      </c>
    </row>
    <row r="108" spans="1:133" x14ac:dyDescent="0.35">
      <c r="A108">
        <v>92</v>
      </c>
      <c r="B108">
        <v>1581696626.0999999</v>
      </c>
      <c r="C108">
        <v>502.09999990463302</v>
      </c>
      <c r="D108" t="s">
        <v>425</v>
      </c>
      <c r="E108" t="s">
        <v>426</v>
      </c>
      <c r="F108" t="s">
        <v>232</v>
      </c>
      <c r="G108" t="s">
        <v>233</v>
      </c>
      <c r="H108" t="s">
        <v>234</v>
      </c>
      <c r="I108" t="s">
        <v>235</v>
      </c>
      <c r="J108" t="s">
        <v>236</v>
      </c>
      <c r="K108" t="s">
        <v>237</v>
      </c>
      <c r="L108" t="s">
        <v>238</v>
      </c>
      <c r="M108" t="s">
        <v>239</v>
      </c>
      <c r="N108">
        <v>1581696617.4709699</v>
      </c>
      <c r="O108">
        <f t="shared" si="43"/>
        <v>8.5545739225731669E-4</v>
      </c>
      <c r="P108">
        <f t="shared" si="44"/>
        <v>-0.59446202897927958</v>
      </c>
      <c r="Q108">
        <f t="shared" si="45"/>
        <v>400.43758064516101</v>
      </c>
      <c r="R108">
        <f t="shared" si="46"/>
        <v>406.22538500918182</v>
      </c>
      <c r="S108">
        <f t="shared" si="47"/>
        <v>40.522967836764018</v>
      </c>
      <c r="T108">
        <f t="shared" si="48"/>
        <v>39.945606059918397</v>
      </c>
      <c r="U108">
        <f t="shared" si="49"/>
        <v>6.9969524370497749E-2</v>
      </c>
      <c r="V108">
        <f t="shared" si="50"/>
        <v>2.2551495334515392</v>
      </c>
      <c r="W108">
        <f t="shared" si="51"/>
        <v>6.8785483384391388E-2</v>
      </c>
      <c r="X108">
        <f t="shared" si="52"/>
        <v>4.3095639516639445E-2</v>
      </c>
      <c r="Y108">
        <f t="shared" si="53"/>
        <v>0</v>
      </c>
      <c r="Z108">
        <f t="shared" si="54"/>
        <v>31.152420206450344</v>
      </c>
      <c r="AA108">
        <f t="shared" si="55"/>
        <v>30.9931612903226</v>
      </c>
      <c r="AB108">
        <f t="shared" si="56"/>
        <v>4.5096195022873582</v>
      </c>
      <c r="AC108">
        <f t="shared" si="57"/>
        <v>71.743581963023814</v>
      </c>
      <c r="AD108">
        <f t="shared" si="58"/>
        <v>3.3176805701814884</v>
      </c>
      <c r="AE108">
        <f t="shared" si="59"/>
        <v>4.6243586944005663</v>
      </c>
      <c r="AF108">
        <f t="shared" si="60"/>
        <v>1.1919389321058698</v>
      </c>
      <c r="AG108">
        <f t="shared" si="61"/>
        <v>-37.725670998547663</v>
      </c>
      <c r="AH108">
        <f t="shared" si="62"/>
        <v>53.658577725602832</v>
      </c>
      <c r="AI108">
        <f t="shared" si="63"/>
        <v>5.3544162160192252</v>
      </c>
      <c r="AJ108">
        <f t="shared" si="64"/>
        <v>21.287322943074393</v>
      </c>
      <c r="AK108">
        <v>-4.1322523931026103E-2</v>
      </c>
      <c r="AL108">
        <v>4.6388153164496501E-2</v>
      </c>
      <c r="AM108">
        <v>3.4644314759814998</v>
      </c>
      <c r="AN108">
        <v>0</v>
      </c>
      <c r="AO108">
        <v>0</v>
      </c>
      <c r="AP108">
        <f t="shared" si="65"/>
        <v>1</v>
      </c>
      <c r="AQ108">
        <f t="shared" si="66"/>
        <v>0</v>
      </c>
      <c r="AR108">
        <f t="shared" si="67"/>
        <v>51923.173585522716</v>
      </c>
      <c r="AS108" t="s">
        <v>240</v>
      </c>
      <c r="AT108">
        <v>0</v>
      </c>
      <c r="AU108">
        <v>0</v>
      </c>
      <c r="AV108">
        <f t="shared" si="68"/>
        <v>0</v>
      </c>
      <c r="AW108" t="e">
        <f t="shared" si="69"/>
        <v>#DIV/0!</v>
      </c>
      <c r="AX108">
        <v>0</v>
      </c>
      <c r="AY108" t="s">
        <v>240</v>
      </c>
      <c r="AZ108">
        <v>0</v>
      </c>
      <c r="BA108">
        <v>0</v>
      </c>
      <c r="BB108" t="e">
        <f t="shared" si="70"/>
        <v>#DIV/0!</v>
      </c>
      <c r="BC108">
        <v>0.5</v>
      </c>
      <c r="BD108">
        <f t="shared" si="71"/>
        <v>0</v>
      </c>
      <c r="BE108">
        <f t="shared" si="72"/>
        <v>-0.59446202897927958</v>
      </c>
      <c r="BF108" t="e">
        <f t="shared" si="73"/>
        <v>#DIV/0!</v>
      </c>
      <c r="BG108" t="e">
        <f t="shared" si="74"/>
        <v>#DIV/0!</v>
      </c>
      <c r="BH108" t="e">
        <f t="shared" si="75"/>
        <v>#DIV/0!</v>
      </c>
      <c r="BI108" t="e">
        <f t="shared" si="76"/>
        <v>#DIV/0!</v>
      </c>
      <c r="BJ108" t="s">
        <v>240</v>
      </c>
      <c r="BK108">
        <v>0</v>
      </c>
      <c r="BL108">
        <f t="shared" si="77"/>
        <v>0</v>
      </c>
      <c r="BM108" t="e">
        <f t="shared" si="78"/>
        <v>#DIV/0!</v>
      </c>
      <c r="BN108" t="e">
        <f t="shared" si="79"/>
        <v>#DIV/0!</v>
      </c>
      <c r="BO108" t="e">
        <f t="shared" si="80"/>
        <v>#DIV/0!</v>
      </c>
      <c r="BP108" t="e">
        <f t="shared" si="81"/>
        <v>#DIV/0!</v>
      </c>
      <c r="BQ108">
        <f t="shared" si="82"/>
        <v>0</v>
      </c>
      <c r="BR108">
        <f t="shared" si="83"/>
        <v>0</v>
      </c>
      <c r="BS108">
        <f t="shared" si="84"/>
        <v>0</v>
      </c>
      <c r="BT108">
        <f t="shared" si="85"/>
        <v>0</v>
      </c>
      <c r="BU108">
        <v>6</v>
      </c>
      <c r="BV108">
        <v>0.5</v>
      </c>
      <c r="BW108" t="s">
        <v>241</v>
      </c>
      <c r="BX108">
        <v>1581696617.4709699</v>
      </c>
      <c r="BY108">
        <v>400.43758064516101</v>
      </c>
      <c r="BZ108">
        <v>400.00577419354801</v>
      </c>
      <c r="CA108">
        <v>33.258325806451602</v>
      </c>
      <c r="CB108">
        <v>31.840699999999998</v>
      </c>
      <c r="CC108">
        <v>350.02451612903201</v>
      </c>
      <c r="CD108">
        <v>99.554890322580704</v>
      </c>
      <c r="CE108">
        <v>0.199997806451613</v>
      </c>
      <c r="CF108">
        <v>31.434506451612901</v>
      </c>
      <c r="CG108">
        <v>30.9931612903226</v>
      </c>
      <c r="CH108">
        <v>999.9</v>
      </c>
      <c r="CI108">
        <v>0</v>
      </c>
      <c r="CJ108">
        <v>0</v>
      </c>
      <c r="CK108">
        <v>10009.681612903199</v>
      </c>
      <c r="CL108">
        <v>0</v>
      </c>
      <c r="CM108">
        <v>2.9929377419354801</v>
      </c>
      <c r="CN108">
        <v>0</v>
      </c>
      <c r="CO108">
        <v>0</v>
      </c>
      <c r="CP108">
        <v>0</v>
      </c>
      <c r="CQ108">
        <v>0</v>
      </c>
      <c r="CR108">
        <v>3.5096774193548401</v>
      </c>
      <c r="CS108">
        <v>0</v>
      </c>
      <c r="CT108">
        <v>157.04838709677401</v>
      </c>
      <c r="CU108">
        <v>-1.3967741935483899</v>
      </c>
      <c r="CV108">
        <v>39.25</v>
      </c>
      <c r="CW108">
        <v>44.457322580645098</v>
      </c>
      <c r="CX108">
        <v>41.834483870967702</v>
      </c>
      <c r="CY108">
        <v>43.168999999999997</v>
      </c>
      <c r="CZ108">
        <v>40.374935483870999</v>
      </c>
      <c r="DA108">
        <v>0</v>
      </c>
      <c r="DB108">
        <v>0</v>
      </c>
      <c r="DC108">
        <v>0</v>
      </c>
      <c r="DD108">
        <v>1581696626</v>
      </c>
      <c r="DE108">
        <v>2.5884615384615399</v>
      </c>
      <c r="DF108">
        <v>6.6769230000877497</v>
      </c>
      <c r="DG108">
        <v>-15.7675214322716</v>
      </c>
      <c r="DH108">
        <v>157.953846153846</v>
      </c>
      <c r="DI108">
        <v>15</v>
      </c>
      <c r="DJ108">
        <v>100</v>
      </c>
      <c r="DK108">
        <v>100</v>
      </c>
      <c r="DL108">
        <v>2.73</v>
      </c>
      <c r="DM108">
        <v>0.46500000000000002</v>
      </c>
      <c r="DN108">
        <v>2</v>
      </c>
      <c r="DO108">
        <v>344.67399999999998</v>
      </c>
      <c r="DP108">
        <v>682.27800000000002</v>
      </c>
      <c r="DQ108">
        <v>30.9971</v>
      </c>
      <c r="DR108">
        <v>31.524000000000001</v>
      </c>
      <c r="DS108">
        <v>30.000299999999999</v>
      </c>
      <c r="DT108">
        <v>31.405999999999999</v>
      </c>
      <c r="DU108">
        <v>31.404</v>
      </c>
      <c r="DV108">
        <v>20.9772</v>
      </c>
      <c r="DW108">
        <v>20.9923</v>
      </c>
      <c r="DX108">
        <v>100</v>
      </c>
      <c r="DY108">
        <v>31.001899999999999</v>
      </c>
      <c r="DZ108">
        <v>400</v>
      </c>
      <c r="EA108">
        <v>31.7912</v>
      </c>
      <c r="EB108">
        <v>100.009</v>
      </c>
      <c r="EC108">
        <v>100.52</v>
      </c>
    </row>
    <row r="109" spans="1:133" x14ac:dyDescent="0.35">
      <c r="A109">
        <v>93</v>
      </c>
      <c r="B109">
        <v>1581696631.0999999</v>
      </c>
      <c r="C109">
        <v>507.09999990463302</v>
      </c>
      <c r="D109" t="s">
        <v>427</v>
      </c>
      <c r="E109" t="s">
        <v>428</v>
      </c>
      <c r="F109" t="s">
        <v>232</v>
      </c>
      <c r="G109" t="s">
        <v>233</v>
      </c>
      <c r="H109" t="s">
        <v>234</v>
      </c>
      <c r="I109" t="s">
        <v>235</v>
      </c>
      <c r="J109" t="s">
        <v>236</v>
      </c>
      <c r="K109" t="s">
        <v>237</v>
      </c>
      <c r="L109" t="s">
        <v>238</v>
      </c>
      <c r="M109" t="s">
        <v>239</v>
      </c>
      <c r="N109">
        <v>1581696622.4709699</v>
      </c>
      <c r="O109">
        <f t="shared" si="43"/>
        <v>8.5442381993785187E-4</v>
      </c>
      <c r="P109">
        <f t="shared" si="44"/>
        <v>-0.59116182262107675</v>
      </c>
      <c r="Q109">
        <f t="shared" si="45"/>
        <v>400.43806451612897</v>
      </c>
      <c r="R109">
        <f t="shared" si="46"/>
        <v>406.16759365019868</v>
      </c>
      <c r="S109">
        <f t="shared" si="47"/>
        <v>40.516938477314682</v>
      </c>
      <c r="T109">
        <f t="shared" si="48"/>
        <v>39.945393669067343</v>
      </c>
      <c r="U109">
        <f t="shared" si="49"/>
        <v>6.9869207102049954E-2</v>
      </c>
      <c r="V109">
        <f t="shared" si="50"/>
        <v>2.2560585856530548</v>
      </c>
      <c r="W109">
        <f t="shared" si="51"/>
        <v>6.8688995063611216E-2</v>
      </c>
      <c r="X109">
        <f t="shared" si="52"/>
        <v>4.3034998694379906E-2</v>
      </c>
      <c r="Y109">
        <f t="shared" si="53"/>
        <v>0</v>
      </c>
      <c r="Z109">
        <f t="shared" si="54"/>
        <v>31.152702903770173</v>
      </c>
      <c r="AA109">
        <f t="shared" si="55"/>
        <v>30.993322580645199</v>
      </c>
      <c r="AB109">
        <f t="shared" si="56"/>
        <v>4.5096609767192319</v>
      </c>
      <c r="AC109">
        <f t="shared" si="57"/>
        <v>71.740271310568232</v>
      </c>
      <c r="AD109">
        <f t="shared" si="58"/>
        <v>3.3174970618625359</v>
      </c>
      <c r="AE109">
        <f t="shared" si="59"/>
        <v>4.6243163027651208</v>
      </c>
      <c r="AF109">
        <f t="shared" si="60"/>
        <v>1.192163914856696</v>
      </c>
      <c r="AG109">
        <f t="shared" si="61"/>
        <v>-37.680090459259269</v>
      </c>
      <c r="AH109">
        <f t="shared" si="62"/>
        <v>53.640972490088494</v>
      </c>
      <c r="AI109">
        <f t="shared" si="63"/>
        <v>5.3505026512971137</v>
      </c>
      <c r="AJ109">
        <f t="shared" si="64"/>
        <v>21.311384682126338</v>
      </c>
      <c r="AK109">
        <v>-4.1347052229421997E-2</v>
      </c>
      <c r="AL109">
        <v>4.6415688328242798E-2</v>
      </c>
      <c r="AM109">
        <v>3.4660583359427899</v>
      </c>
      <c r="AN109">
        <v>0</v>
      </c>
      <c r="AO109">
        <v>0</v>
      </c>
      <c r="AP109">
        <f t="shared" si="65"/>
        <v>1</v>
      </c>
      <c r="AQ109">
        <f t="shared" si="66"/>
        <v>0</v>
      </c>
      <c r="AR109">
        <f t="shared" si="67"/>
        <v>51952.739101454092</v>
      </c>
      <c r="AS109" t="s">
        <v>240</v>
      </c>
      <c r="AT109">
        <v>0</v>
      </c>
      <c r="AU109">
        <v>0</v>
      </c>
      <c r="AV109">
        <f t="shared" si="68"/>
        <v>0</v>
      </c>
      <c r="AW109" t="e">
        <f t="shared" si="69"/>
        <v>#DIV/0!</v>
      </c>
      <c r="AX109">
        <v>0</v>
      </c>
      <c r="AY109" t="s">
        <v>240</v>
      </c>
      <c r="AZ109">
        <v>0</v>
      </c>
      <c r="BA109">
        <v>0</v>
      </c>
      <c r="BB109" t="e">
        <f t="shared" si="70"/>
        <v>#DIV/0!</v>
      </c>
      <c r="BC109">
        <v>0.5</v>
      </c>
      <c r="BD109">
        <f t="shared" si="71"/>
        <v>0</v>
      </c>
      <c r="BE109">
        <f t="shared" si="72"/>
        <v>-0.59116182262107675</v>
      </c>
      <c r="BF109" t="e">
        <f t="shared" si="73"/>
        <v>#DIV/0!</v>
      </c>
      <c r="BG109" t="e">
        <f t="shared" si="74"/>
        <v>#DIV/0!</v>
      </c>
      <c r="BH109" t="e">
        <f t="shared" si="75"/>
        <v>#DIV/0!</v>
      </c>
      <c r="BI109" t="e">
        <f t="shared" si="76"/>
        <v>#DIV/0!</v>
      </c>
      <c r="BJ109" t="s">
        <v>240</v>
      </c>
      <c r="BK109">
        <v>0</v>
      </c>
      <c r="BL109">
        <f t="shared" si="77"/>
        <v>0</v>
      </c>
      <c r="BM109" t="e">
        <f t="shared" si="78"/>
        <v>#DIV/0!</v>
      </c>
      <c r="BN109" t="e">
        <f t="shared" si="79"/>
        <v>#DIV/0!</v>
      </c>
      <c r="BO109" t="e">
        <f t="shared" si="80"/>
        <v>#DIV/0!</v>
      </c>
      <c r="BP109" t="e">
        <f t="shared" si="81"/>
        <v>#DIV/0!</v>
      </c>
      <c r="BQ109">
        <f t="shared" si="82"/>
        <v>0</v>
      </c>
      <c r="BR109">
        <f t="shared" si="83"/>
        <v>0</v>
      </c>
      <c r="BS109">
        <f t="shared" si="84"/>
        <v>0</v>
      </c>
      <c r="BT109">
        <f t="shared" si="85"/>
        <v>0</v>
      </c>
      <c r="BU109">
        <v>6</v>
      </c>
      <c r="BV109">
        <v>0.5</v>
      </c>
      <c r="BW109" t="s">
        <v>241</v>
      </c>
      <c r="BX109">
        <v>1581696622.4709699</v>
      </c>
      <c r="BY109">
        <v>400.43806451612897</v>
      </c>
      <c r="BZ109">
        <v>400.01119354838698</v>
      </c>
      <c r="CA109">
        <v>33.256703225806397</v>
      </c>
      <c r="CB109">
        <v>31.8407451612903</v>
      </c>
      <c r="CC109">
        <v>350.01396774193603</v>
      </c>
      <c r="CD109">
        <v>99.554277419354804</v>
      </c>
      <c r="CE109">
        <v>0.19995977419354799</v>
      </c>
      <c r="CF109">
        <v>31.434345161290299</v>
      </c>
      <c r="CG109">
        <v>30.993322580645199</v>
      </c>
      <c r="CH109">
        <v>999.9</v>
      </c>
      <c r="CI109">
        <v>0</v>
      </c>
      <c r="CJ109">
        <v>0</v>
      </c>
      <c r="CK109">
        <v>10015.6848387097</v>
      </c>
      <c r="CL109">
        <v>0</v>
      </c>
      <c r="CM109">
        <v>2.9675909677419399</v>
      </c>
      <c r="CN109">
        <v>0</v>
      </c>
      <c r="CO109">
        <v>0</v>
      </c>
      <c r="CP109">
        <v>0</v>
      </c>
      <c r="CQ109">
        <v>0</v>
      </c>
      <c r="CR109">
        <v>2.3612903225806501</v>
      </c>
      <c r="CS109">
        <v>0</v>
      </c>
      <c r="CT109">
        <v>155.406451612903</v>
      </c>
      <c r="CU109">
        <v>-1.3612903225806501</v>
      </c>
      <c r="CV109">
        <v>39.25</v>
      </c>
      <c r="CW109">
        <v>44.465451612903202</v>
      </c>
      <c r="CX109">
        <v>41.842548387096798</v>
      </c>
      <c r="CY109">
        <v>43.180999999999997</v>
      </c>
      <c r="CZ109">
        <v>40.374935483870999</v>
      </c>
      <c r="DA109">
        <v>0</v>
      </c>
      <c r="DB109">
        <v>0</v>
      </c>
      <c r="DC109">
        <v>0</v>
      </c>
      <c r="DD109">
        <v>1581696630.8</v>
      </c>
      <c r="DE109">
        <v>1.9153846153846199</v>
      </c>
      <c r="DF109">
        <v>-36.724786484357601</v>
      </c>
      <c r="DG109">
        <v>-26.365812136594599</v>
      </c>
      <c r="DH109">
        <v>155.66153846153799</v>
      </c>
      <c r="DI109">
        <v>15</v>
      </c>
      <c r="DJ109">
        <v>100</v>
      </c>
      <c r="DK109">
        <v>100</v>
      </c>
      <c r="DL109">
        <v>2.73</v>
      </c>
      <c r="DM109">
        <v>0.46500000000000002</v>
      </c>
      <c r="DN109">
        <v>2</v>
      </c>
      <c r="DO109">
        <v>344.71899999999999</v>
      </c>
      <c r="DP109">
        <v>682.11800000000005</v>
      </c>
      <c r="DQ109">
        <v>31.003299999999999</v>
      </c>
      <c r="DR109">
        <v>31.528600000000001</v>
      </c>
      <c r="DS109">
        <v>30.000299999999999</v>
      </c>
      <c r="DT109">
        <v>31.4101</v>
      </c>
      <c r="DU109">
        <v>31.408200000000001</v>
      </c>
      <c r="DV109">
        <v>20.977900000000002</v>
      </c>
      <c r="DW109">
        <v>20.9923</v>
      </c>
      <c r="DX109">
        <v>100</v>
      </c>
      <c r="DY109">
        <v>31.0061</v>
      </c>
      <c r="DZ109">
        <v>400</v>
      </c>
      <c r="EA109">
        <v>31.7912</v>
      </c>
      <c r="EB109">
        <v>100.008</v>
      </c>
      <c r="EC109">
        <v>100.518</v>
      </c>
    </row>
    <row r="110" spans="1:133" x14ac:dyDescent="0.35">
      <c r="A110">
        <v>94</v>
      </c>
      <c r="B110">
        <v>1581696636.0999999</v>
      </c>
      <c r="C110">
        <v>512.09999990463302</v>
      </c>
      <c r="D110" t="s">
        <v>429</v>
      </c>
      <c r="E110" t="s">
        <v>430</v>
      </c>
      <c r="F110" t="s">
        <v>232</v>
      </c>
      <c r="G110" t="s">
        <v>233</v>
      </c>
      <c r="H110" t="s">
        <v>234</v>
      </c>
      <c r="I110" t="s">
        <v>235</v>
      </c>
      <c r="J110" t="s">
        <v>236</v>
      </c>
      <c r="K110" t="s">
        <v>237</v>
      </c>
      <c r="L110" t="s">
        <v>238</v>
      </c>
      <c r="M110" t="s">
        <v>239</v>
      </c>
      <c r="N110">
        <v>1581696627.4709699</v>
      </c>
      <c r="O110">
        <f t="shared" si="43"/>
        <v>8.5311179575303902E-4</v>
      </c>
      <c r="P110">
        <f t="shared" si="44"/>
        <v>-0.58419272372623865</v>
      </c>
      <c r="Q110">
        <f t="shared" si="45"/>
        <v>400.43919354838698</v>
      </c>
      <c r="R110">
        <f t="shared" si="46"/>
        <v>406.03087674104722</v>
      </c>
      <c r="S110">
        <f t="shared" si="47"/>
        <v>40.502772755755387</v>
      </c>
      <c r="T110">
        <f t="shared" si="48"/>
        <v>39.944985930545705</v>
      </c>
      <c r="U110">
        <f t="shared" si="49"/>
        <v>6.9737826170668912E-2</v>
      </c>
      <c r="V110">
        <f t="shared" si="50"/>
        <v>2.2534821803291512</v>
      </c>
      <c r="W110">
        <f t="shared" si="51"/>
        <v>6.8560688350208482E-2</v>
      </c>
      <c r="X110">
        <f t="shared" si="52"/>
        <v>4.2954536318986783E-2</v>
      </c>
      <c r="Y110">
        <f t="shared" si="53"/>
        <v>0</v>
      </c>
      <c r="Z110">
        <f t="shared" si="54"/>
        <v>31.15303349622879</v>
      </c>
      <c r="AA110">
        <f t="shared" si="55"/>
        <v>30.993880645161301</v>
      </c>
      <c r="AB110">
        <f t="shared" si="56"/>
        <v>4.5098044808170146</v>
      </c>
      <c r="AC110">
        <f t="shared" si="57"/>
        <v>71.734350894926138</v>
      </c>
      <c r="AD110">
        <f t="shared" si="58"/>
        <v>3.3172591661927271</v>
      </c>
      <c r="AE110">
        <f t="shared" si="59"/>
        <v>4.6243663249308931</v>
      </c>
      <c r="AF110">
        <f t="shared" si="60"/>
        <v>1.1925453146242875</v>
      </c>
      <c r="AG110">
        <f t="shared" si="61"/>
        <v>-37.622230192709019</v>
      </c>
      <c r="AH110">
        <f t="shared" si="62"/>
        <v>53.53503795348815</v>
      </c>
      <c r="AI110">
        <f t="shared" si="63"/>
        <v>5.3460609149913312</v>
      </c>
      <c r="AJ110">
        <f t="shared" si="64"/>
        <v>21.258868675770465</v>
      </c>
      <c r="AK110">
        <v>-4.12775583225038E-2</v>
      </c>
      <c r="AL110">
        <v>4.6337675329726401E-2</v>
      </c>
      <c r="AM110">
        <v>3.46144822796093</v>
      </c>
      <c r="AN110">
        <v>0</v>
      </c>
      <c r="AO110">
        <v>0</v>
      </c>
      <c r="AP110">
        <f t="shared" si="65"/>
        <v>1</v>
      </c>
      <c r="AQ110">
        <f t="shared" si="66"/>
        <v>0</v>
      </c>
      <c r="AR110">
        <f t="shared" si="67"/>
        <v>51868.939477645574</v>
      </c>
      <c r="AS110" t="s">
        <v>240</v>
      </c>
      <c r="AT110">
        <v>0</v>
      </c>
      <c r="AU110">
        <v>0</v>
      </c>
      <c r="AV110">
        <f t="shared" si="68"/>
        <v>0</v>
      </c>
      <c r="AW110" t="e">
        <f t="shared" si="69"/>
        <v>#DIV/0!</v>
      </c>
      <c r="AX110">
        <v>0</v>
      </c>
      <c r="AY110" t="s">
        <v>240</v>
      </c>
      <c r="AZ110">
        <v>0</v>
      </c>
      <c r="BA110">
        <v>0</v>
      </c>
      <c r="BB110" t="e">
        <f t="shared" si="70"/>
        <v>#DIV/0!</v>
      </c>
      <c r="BC110">
        <v>0.5</v>
      </c>
      <c r="BD110">
        <f t="shared" si="71"/>
        <v>0</v>
      </c>
      <c r="BE110">
        <f t="shared" si="72"/>
        <v>-0.58419272372623865</v>
      </c>
      <c r="BF110" t="e">
        <f t="shared" si="73"/>
        <v>#DIV/0!</v>
      </c>
      <c r="BG110" t="e">
        <f t="shared" si="74"/>
        <v>#DIV/0!</v>
      </c>
      <c r="BH110" t="e">
        <f t="shared" si="75"/>
        <v>#DIV/0!</v>
      </c>
      <c r="BI110" t="e">
        <f t="shared" si="76"/>
        <v>#DIV/0!</v>
      </c>
      <c r="BJ110" t="s">
        <v>240</v>
      </c>
      <c r="BK110">
        <v>0</v>
      </c>
      <c r="BL110">
        <f t="shared" si="77"/>
        <v>0</v>
      </c>
      <c r="BM110" t="e">
        <f t="shared" si="78"/>
        <v>#DIV/0!</v>
      </c>
      <c r="BN110" t="e">
        <f t="shared" si="79"/>
        <v>#DIV/0!</v>
      </c>
      <c r="BO110" t="e">
        <f t="shared" si="80"/>
        <v>#DIV/0!</v>
      </c>
      <c r="BP110" t="e">
        <f t="shared" si="81"/>
        <v>#DIV/0!</v>
      </c>
      <c r="BQ110">
        <f t="shared" si="82"/>
        <v>0</v>
      </c>
      <c r="BR110">
        <f t="shared" si="83"/>
        <v>0</v>
      </c>
      <c r="BS110">
        <f t="shared" si="84"/>
        <v>0</v>
      </c>
      <c r="BT110">
        <f t="shared" si="85"/>
        <v>0</v>
      </c>
      <c r="BU110">
        <v>6</v>
      </c>
      <c r="BV110">
        <v>0.5</v>
      </c>
      <c r="BW110" t="s">
        <v>241</v>
      </c>
      <c r="BX110">
        <v>1581696627.4709699</v>
      </c>
      <c r="BY110">
        <v>400.43919354838698</v>
      </c>
      <c r="BZ110">
        <v>400.023387096774</v>
      </c>
      <c r="CA110">
        <v>33.254751612903199</v>
      </c>
      <c r="CB110">
        <v>31.841022580645198</v>
      </c>
      <c r="CC110">
        <v>350.02822580645199</v>
      </c>
      <c r="CD110">
        <v>99.552906451612898</v>
      </c>
      <c r="CE110">
        <v>0.20003125806451599</v>
      </c>
      <c r="CF110">
        <v>31.434535483870999</v>
      </c>
      <c r="CG110">
        <v>30.993880645161301</v>
      </c>
      <c r="CH110">
        <v>999.9</v>
      </c>
      <c r="CI110">
        <v>0</v>
      </c>
      <c r="CJ110">
        <v>0</v>
      </c>
      <c r="CK110">
        <v>9998.98870967742</v>
      </c>
      <c r="CL110">
        <v>0</v>
      </c>
      <c r="CM110">
        <v>2.9352461290322598</v>
      </c>
      <c r="CN110">
        <v>0</v>
      </c>
      <c r="CO110">
        <v>0</v>
      </c>
      <c r="CP110">
        <v>0</v>
      </c>
      <c r="CQ110">
        <v>0</v>
      </c>
      <c r="CR110">
        <v>0.53870967741935505</v>
      </c>
      <c r="CS110">
        <v>0</v>
      </c>
      <c r="CT110">
        <v>153.44193548387099</v>
      </c>
      <c r="CU110">
        <v>-1.5387096774193501</v>
      </c>
      <c r="CV110">
        <v>39.25</v>
      </c>
      <c r="CW110">
        <v>44.475612903225802</v>
      </c>
      <c r="CX110">
        <v>41.856580645161301</v>
      </c>
      <c r="CY110">
        <v>43.183</v>
      </c>
      <c r="CZ110">
        <v>40.3809677419355</v>
      </c>
      <c r="DA110">
        <v>0</v>
      </c>
      <c r="DB110">
        <v>0</v>
      </c>
      <c r="DC110">
        <v>0</v>
      </c>
      <c r="DD110">
        <v>1581696636.2</v>
      </c>
      <c r="DE110">
        <v>-6.9230769230769304E-2</v>
      </c>
      <c r="DF110">
        <v>-16.553846173770498</v>
      </c>
      <c r="DG110">
        <v>-21.914529950979801</v>
      </c>
      <c r="DH110">
        <v>153.43076923076899</v>
      </c>
      <c r="DI110">
        <v>15</v>
      </c>
      <c r="DJ110">
        <v>100</v>
      </c>
      <c r="DK110">
        <v>100</v>
      </c>
      <c r="DL110">
        <v>2.73</v>
      </c>
      <c r="DM110">
        <v>0.46500000000000002</v>
      </c>
      <c r="DN110">
        <v>2</v>
      </c>
      <c r="DO110">
        <v>344.68099999999998</v>
      </c>
      <c r="DP110">
        <v>682.14400000000001</v>
      </c>
      <c r="DQ110">
        <v>31.007200000000001</v>
      </c>
      <c r="DR110">
        <v>31.532299999999999</v>
      </c>
      <c r="DS110">
        <v>30.000499999999999</v>
      </c>
      <c r="DT110">
        <v>31.414200000000001</v>
      </c>
      <c r="DU110">
        <v>31.412299999999998</v>
      </c>
      <c r="DV110">
        <v>20.976800000000001</v>
      </c>
      <c r="DW110">
        <v>20.9923</v>
      </c>
      <c r="DX110">
        <v>100</v>
      </c>
      <c r="DY110">
        <v>31.008900000000001</v>
      </c>
      <c r="DZ110">
        <v>400</v>
      </c>
      <c r="EA110">
        <v>31.7913</v>
      </c>
      <c r="EB110">
        <v>100.008</v>
      </c>
      <c r="EC110">
        <v>100.518</v>
      </c>
    </row>
    <row r="111" spans="1:133" x14ac:dyDescent="0.35">
      <c r="A111">
        <v>95</v>
      </c>
      <c r="B111">
        <v>1581696641.0999999</v>
      </c>
      <c r="C111">
        <v>517.09999990463302</v>
      </c>
      <c r="D111" t="s">
        <v>431</v>
      </c>
      <c r="E111" t="s">
        <v>432</v>
      </c>
      <c r="F111" t="s">
        <v>232</v>
      </c>
      <c r="G111" t="s">
        <v>233</v>
      </c>
      <c r="H111" t="s">
        <v>234</v>
      </c>
      <c r="I111" t="s">
        <v>235</v>
      </c>
      <c r="J111" t="s">
        <v>236</v>
      </c>
      <c r="K111" t="s">
        <v>237</v>
      </c>
      <c r="L111" t="s">
        <v>238</v>
      </c>
      <c r="M111" t="s">
        <v>239</v>
      </c>
      <c r="N111">
        <v>1581696632.4709699</v>
      </c>
      <c r="O111">
        <f t="shared" si="43"/>
        <v>8.5114455333322795E-4</v>
      </c>
      <c r="P111">
        <f t="shared" si="44"/>
        <v>-0.59346810288299778</v>
      </c>
      <c r="Q111">
        <f t="shared" si="45"/>
        <v>400.44109677419402</v>
      </c>
      <c r="R111">
        <f t="shared" si="46"/>
        <v>406.28050762302718</v>
      </c>
      <c r="S111">
        <f t="shared" si="47"/>
        <v>40.52720081346709</v>
      </c>
      <c r="T111">
        <f t="shared" si="48"/>
        <v>39.944709230280971</v>
      </c>
      <c r="U111">
        <f t="shared" si="49"/>
        <v>6.9546602813735092E-2</v>
      </c>
      <c r="V111">
        <f t="shared" si="50"/>
        <v>2.2524972646250632</v>
      </c>
      <c r="W111">
        <f t="shared" si="51"/>
        <v>6.8375350603416457E-2</v>
      </c>
      <c r="X111">
        <f t="shared" si="52"/>
        <v>4.283818342967223E-2</v>
      </c>
      <c r="Y111">
        <f t="shared" si="53"/>
        <v>0</v>
      </c>
      <c r="Z111">
        <f t="shared" si="54"/>
        <v>31.151925425033657</v>
      </c>
      <c r="AA111">
        <f t="shared" si="55"/>
        <v>30.994361290322601</v>
      </c>
      <c r="AB111">
        <f t="shared" si="56"/>
        <v>4.5099280800199963</v>
      </c>
      <c r="AC111">
        <f t="shared" si="57"/>
        <v>71.733741943156488</v>
      </c>
      <c r="AD111">
        <f t="shared" si="58"/>
        <v>3.3169208440911504</v>
      </c>
      <c r="AE111">
        <f t="shared" si="59"/>
        <v>4.6239339455058079</v>
      </c>
      <c r="AF111">
        <f t="shared" si="60"/>
        <v>1.1930072359288459</v>
      </c>
      <c r="AG111">
        <f t="shared" si="61"/>
        <v>-37.535474801995349</v>
      </c>
      <c r="AH111">
        <f t="shared" si="62"/>
        <v>53.253488944255771</v>
      </c>
      <c r="AI111">
        <f t="shared" si="63"/>
        <v>5.3202398800933643</v>
      </c>
      <c r="AJ111">
        <f t="shared" si="64"/>
        <v>21.03825402235379</v>
      </c>
      <c r="AK111">
        <v>-4.1251011056278597E-2</v>
      </c>
      <c r="AL111">
        <v>4.6307873697720402E-2</v>
      </c>
      <c r="AM111">
        <v>3.4596864204647702</v>
      </c>
      <c r="AN111">
        <v>0</v>
      </c>
      <c r="AO111">
        <v>0</v>
      </c>
      <c r="AP111">
        <f t="shared" si="65"/>
        <v>1</v>
      </c>
      <c r="AQ111">
        <f t="shared" si="66"/>
        <v>0</v>
      </c>
      <c r="AR111">
        <f t="shared" si="67"/>
        <v>51837.195917316123</v>
      </c>
      <c r="AS111" t="s">
        <v>240</v>
      </c>
      <c r="AT111">
        <v>0</v>
      </c>
      <c r="AU111">
        <v>0</v>
      </c>
      <c r="AV111">
        <f t="shared" si="68"/>
        <v>0</v>
      </c>
      <c r="AW111" t="e">
        <f t="shared" si="69"/>
        <v>#DIV/0!</v>
      </c>
      <c r="AX111">
        <v>0</v>
      </c>
      <c r="AY111" t="s">
        <v>240</v>
      </c>
      <c r="AZ111">
        <v>0</v>
      </c>
      <c r="BA111">
        <v>0</v>
      </c>
      <c r="BB111" t="e">
        <f t="shared" si="70"/>
        <v>#DIV/0!</v>
      </c>
      <c r="BC111">
        <v>0.5</v>
      </c>
      <c r="BD111">
        <f t="shared" si="71"/>
        <v>0</v>
      </c>
      <c r="BE111">
        <f t="shared" si="72"/>
        <v>-0.59346810288299778</v>
      </c>
      <c r="BF111" t="e">
        <f t="shared" si="73"/>
        <v>#DIV/0!</v>
      </c>
      <c r="BG111" t="e">
        <f t="shared" si="74"/>
        <v>#DIV/0!</v>
      </c>
      <c r="BH111" t="e">
        <f t="shared" si="75"/>
        <v>#DIV/0!</v>
      </c>
      <c r="BI111" t="e">
        <f t="shared" si="76"/>
        <v>#DIV/0!</v>
      </c>
      <c r="BJ111" t="s">
        <v>240</v>
      </c>
      <c r="BK111">
        <v>0</v>
      </c>
      <c r="BL111">
        <f t="shared" si="77"/>
        <v>0</v>
      </c>
      <c r="BM111" t="e">
        <f t="shared" si="78"/>
        <v>#DIV/0!</v>
      </c>
      <c r="BN111" t="e">
        <f t="shared" si="79"/>
        <v>#DIV/0!</v>
      </c>
      <c r="BO111" t="e">
        <f t="shared" si="80"/>
        <v>#DIV/0!</v>
      </c>
      <c r="BP111" t="e">
        <f t="shared" si="81"/>
        <v>#DIV/0!</v>
      </c>
      <c r="BQ111">
        <f t="shared" si="82"/>
        <v>0</v>
      </c>
      <c r="BR111">
        <f t="shared" si="83"/>
        <v>0</v>
      </c>
      <c r="BS111">
        <f t="shared" si="84"/>
        <v>0</v>
      </c>
      <c r="BT111">
        <f t="shared" si="85"/>
        <v>0</v>
      </c>
      <c r="BU111">
        <v>6</v>
      </c>
      <c r="BV111">
        <v>0.5</v>
      </c>
      <c r="BW111" t="s">
        <v>241</v>
      </c>
      <c r="BX111">
        <v>1581696632.4709699</v>
      </c>
      <c r="BY111">
        <v>400.44109677419402</v>
      </c>
      <c r="BZ111">
        <v>400.00803225806499</v>
      </c>
      <c r="CA111">
        <v>33.251748387096796</v>
      </c>
      <c r="CB111">
        <v>31.841238709677398</v>
      </c>
      <c r="CC111">
        <v>350.01922580645203</v>
      </c>
      <c r="CD111">
        <v>99.551758064516093</v>
      </c>
      <c r="CE111">
        <v>0.20001454838709701</v>
      </c>
      <c r="CF111">
        <v>31.432890322580601</v>
      </c>
      <c r="CG111">
        <v>30.994361290322601</v>
      </c>
      <c r="CH111">
        <v>999.9</v>
      </c>
      <c r="CI111">
        <v>0</v>
      </c>
      <c r="CJ111">
        <v>0</v>
      </c>
      <c r="CK111">
        <v>9992.6732258064494</v>
      </c>
      <c r="CL111">
        <v>0</v>
      </c>
      <c r="CM111">
        <v>2.86799548387097</v>
      </c>
      <c r="CN111">
        <v>0</v>
      </c>
      <c r="CO111">
        <v>0</v>
      </c>
      <c r="CP111">
        <v>0</v>
      </c>
      <c r="CQ111">
        <v>0</v>
      </c>
      <c r="CR111">
        <v>0.38387096774193502</v>
      </c>
      <c r="CS111">
        <v>0</v>
      </c>
      <c r="CT111">
        <v>153.270967741936</v>
      </c>
      <c r="CU111">
        <v>-1.21612903225806</v>
      </c>
      <c r="CV111">
        <v>39.258000000000003</v>
      </c>
      <c r="CW111">
        <v>44.487741935483903</v>
      </c>
      <c r="CX111">
        <v>41.862677419354803</v>
      </c>
      <c r="CY111">
        <v>43.183</v>
      </c>
      <c r="CZ111">
        <v>40.383000000000003</v>
      </c>
      <c r="DA111">
        <v>0</v>
      </c>
      <c r="DB111">
        <v>0</v>
      </c>
      <c r="DC111">
        <v>0</v>
      </c>
      <c r="DD111">
        <v>1581696641</v>
      </c>
      <c r="DE111">
        <v>0.20384615384615401</v>
      </c>
      <c r="DF111">
        <v>27.675213792904302</v>
      </c>
      <c r="DG111">
        <v>4.5401706409088298</v>
      </c>
      <c r="DH111">
        <v>153.42307692307699</v>
      </c>
      <c r="DI111">
        <v>15</v>
      </c>
      <c r="DJ111">
        <v>100</v>
      </c>
      <c r="DK111">
        <v>100</v>
      </c>
      <c r="DL111">
        <v>2.73</v>
      </c>
      <c r="DM111">
        <v>0.46500000000000002</v>
      </c>
      <c r="DN111">
        <v>2</v>
      </c>
      <c r="DO111">
        <v>344.57</v>
      </c>
      <c r="DP111">
        <v>681.95399999999995</v>
      </c>
      <c r="DQ111">
        <v>31.0105</v>
      </c>
      <c r="DR111">
        <v>31.536200000000001</v>
      </c>
      <c r="DS111">
        <v>30.000499999999999</v>
      </c>
      <c r="DT111">
        <v>31.418399999999998</v>
      </c>
      <c r="DU111">
        <v>31.415900000000001</v>
      </c>
      <c r="DV111">
        <v>20.9786</v>
      </c>
      <c r="DW111">
        <v>20.9923</v>
      </c>
      <c r="DX111">
        <v>100</v>
      </c>
      <c r="DY111">
        <v>31.0122</v>
      </c>
      <c r="DZ111">
        <v>400</v>
      </c>
      <c r="EA111">
        <v>31.797599999999999</v>
      </c>
      <c r="EB111">
        <v>100.009</v>
      </c>
      <c r="EC111">
        <v>100.51900000000001</v>
      </c>
    </row>
    <row r="112" spans="1:133" x14ac:dyDescent="0.35">
      <c r="A112">
        <v>96</v>
      </c>
      <c r="B112">
        <v>1581696646.0999999</v>
      </c>
      <c r="C112">
        <v>522.09999990463302</v>
      </c>
      <c r="D112" t="s">
        <v>433</v>
      </c>
      <c r="E112" t="s">
        <v>434</v>
      </c>
      <c r="F112" t="s">
        <v>232</v>
      </c>
      <c r="G112" t="s">
        <v>233</v>
      </c>
      <c r="H112" t="s">
        <v>234</v>
      </c>
      <c r="I112" t="s">
        <v>235</v>
      </c>
      <c r="J112" t="s">
        <v>236</v>
      </c>
      <c r="K112" t="s">
        <v>237</v>
      </c>
      <c r="L112" t="s">
        <v>238</v>
      </c>
      <c r="M112" t="s">
        <v>239</v>
      </c>
      <c r="N112">
        <v>1581696637.4709699</v>
      </c>
      <c r="O112">
        <f t="shared" si="43"/>
        <v>8.4748288854990671E-4</v>
      </c>
      <c r="P112">
        <f t="shared" si="44"/>
        <v>-0.59655445613510039</v>
      </c>
      <c r="Q112">
        <f t="shared" si="45"/>
        <v>400.43832258064498</v>
      </c>
      <c r="R112">
        <f t="shared" si="46"/>
        <v>406.4065195963355</v>
      </c>
      <c r="S112">
        <f t="shared" si="47"/>
        <v>40.539608260336436</v>
      </c>
      <c r="T112">
        <f t="shared" si="48"/>
        <v>39.944272414649411</v>
      </c>
      <c r="U112">
        <f t="shared" si="49"/>
        <v>6.9269121966787639E-2</v>
      </c>
      <c r="V112">
        <f t="shared" si="50"/>
        <v>2.2522135372491938</v>
      </c>
      <c r="W112">
        <f t="shared" si="51"/>
        <v>6.8106969449614349E-2</v>
      </c>
      <c r="X112">
        <f t="shared" si="52"/>
        <v>4.2669646584339541E-2</v>
      </c>
      <c r="Y112">
        <f t="shared" si="53"/>
        <v>0</v>
      </c>
      <c r="Z112">
        <f t="shared" si="54"/>
        <v>31.148484826971949</v>
      </c>
      <c r="AA112">
        <f t="shared" si="55"/>
        <v>30.990206451612899</v>
      </c>
      <c r="AB112">
        <f t="shared" si="56"/>
        <v>4.5088597494899423</v>
      </c>
      <c r="AC112">
        <f t="shared" si="57"/>
        <v>71.739100755858672</v>
      </c>
      <c r="AD112">
        <f t="shared" si="58"/>
        <v>3.3162984239686968</v>
      </c>
      <c r="AE112">
        <f t="shared" si="59"/>
        <v>4.6227209276774586</v>
      </c>
      <c r="AF112">
        <f t="shared" si="60"/>
        <v>1.1925613255212455</v>
      </c>
      <c r="AG112">
        <f t="shared" si="61"/>
        <v>-37.373995385050883</v>
      </c>
      <c r="AH112">
        <f t="shared" si="62"/>
        <v>53.190770580764955</v>
      </c>
      <c r="AI112">
        <f t="shared" si="63"/>
        <v>5.3144136529639816</v>
      </c>
      <c r="AJ112">
        <f t="shared" si="64"/>
        <v>21.131188848678057</v>
      </c>
      <c r="AK112">
        <v>-4.1243365465814398E-2</v>
      </c>
      <c r="AL112">
        <v>4.6299290852633797E-2</v>
      </c>
      <c r="AM112">
        <v>3.4591789489027098</v>
      </c>
      <c r="AN112">
        <v>0</v>
      </c>
      <c r="AO112">
        <v>0</v>
      </c>
      <c r="AP112">
        <f t="shared" si="65"/>
        <v>1</v>
      </c>
      <c r="AQ112">
        <f t="shared" si="66"/>
        <v>0</v>
      </c>
      <c r="AR112">
        <f t="shared" si="67"/>
        <v>51828.756754499955</v>
      </c>
      <c r="AS112" t="s">
        <v>240</v>
      </c>
      <c r="AT112">
        <v>0</v>
      </c>
      <c r="AU112">
        <v>0</v>
      </c>
      <c r="AV112">
        <f t="shared" si="68"/>
        <v>0</v>
      </c>
      <c r="AW112" t="e">
        <f t="shared" si="69"/>
        <v>#DIV/0!</v>
      </c>
      <c r="AX112">
        <v>0</v>
      </c>
      <c r="AY112" t="s">
        <v>240</v>
      </c>
      <c r="AZ112">
        <v>0</v>
      </c>
      <c r="BA112">
        <v>0</v>
      </c>
      <c r="BB112" t="e">
        <f t="shared" si="70"/>
        <v>#DIV/0!</v>
      </c>
      <c r="BC112">
        <v>0.5</v>
      </c>
      <c r="BD112">
        <f t="shared" si="71"/>
        <v>0</v>
      </c>
      <c r="BE112">
        <f t="shared" si="72"/>
        <v>-0.59655445613510039</v>
      </c>
      <c r="BF112" t="e">
        <f t="shared" si="73"/>
        <v>#DIV/0!</v>
      </c>
      <c r="BG112" t="e">
        <f t="shared" si="74"/>
        <v>#DIV/0!</v>
      </c>
      <c r="BH112" t="e">
        <f t="shared" si="75"/>
        <v>#DIV/0!</v>
      </c>
      <c r="BI112" t="e">
        <f t="shared" si="76"/>
        <v>#DIV/0!</v>
      </c>
      <c r="BJ112" t="s">
        <v>240</v>
      </c>
      <c r="BK112">
        <v>0</v>
      </c>
      <c r="BL112">
        <f t="shared" si="77"/>
        <v>0</v>
      </c>
      <c r="BM112" t="e">
        <f t="shared" si="78"/>
        <v>#DIV/0!</v>
      </c>
      <c r="BN112" t="e">
        <f t="shared" si="79"/>
        <v>#DIV/0!</v>
      </c>
      <c r="BO112" t="e">
        <f t="shared" si="80"/>
        <v>#DIV/0!</v>
      </c>
      <c r="BP112" t="e">
        <f t="shared" si="81"/>
        <v>#DIV/0!</v>
      </c>
      <c r="BQ112">
        <f t="shared" si="82"/>
        <v>0</v>
      </c>
      <c r="BR112">
        <f t="shared" si="83"/>
        <v>0</v>
      </c>
      <c r="BS112">
        <f t="shared" si="84"/>
        <v>0</v>
      </c>
      <c r="BT112">
        <f t="shared" si="85"/>
        <v>0</v>
      </c>
      <c r="BU112">
        <v>6</v>
      </c>
      <c r="BV112">
        <v>0.5</v>
      </c>
      <c r="BW112" t="s">
        <v>241</v>
      </c>
      <c r="BX112">
        <v>1581696637.4709699</v>
      </c>
      <c r="BY112">
        <v>400.43832258064498</v>
      </c>
      <c r="BZ112">
        <v>399.99745161290298</v>
      </c>
      <c r="CA112">
        <v>33.245641935483903</v>
      </c>
      <c r="CB112">
        <v>31.841196774193602</v>
      </c>
      <c r="CC112">
        <v>350.02054838709699</v>
      </c>
      <c r="CD112">
        <v>99.551374193548398</v>
      </c>
      <c r="CE112">
        <v>0.19999864516129001</v>
      </c>
      <c r="CF112">
        <v>31.4282741935484</v>
      </c>
      <c r="CG112">
        <v>30.990206451612899</v>
      </c>
      <c r="CH112">
        <v>999.9</v>
      </c>
      <c r="CI112">
        <v>0</v>
      </c>
      <c r="CJ112">
        <v>0</v>
      </c>
      <c r="CK112">
        <v>9990.8596774193593</v>
      </c>
      <c r="CL112">
        <v>0</v>
      </c>
      <c r="CM112">
        <v>2.78482903225806</v>
      </c>
      <c r="CN112">
        <v>0</v>
      </c>
      <c r="CO112">
        <v>0</v>
      </c>
      <c r="CP112">
        <v>0</v>
      </c>
      <c r="CQ112">
        <v>0</v>
      </c>
      <c r="CR112">
        <v>-0.24516129032258099</v>
      </c>
      <c r="CS112">
        <v>0</v>
      </c>
      <c r="CT112">
        <v>154.612903225807</v>
      </c>
      <c r="CU112">
        <v>-0.98709677419354802</v>
      </c>
      <c r="CV112">
        <v>39.264000000000003</v>
      </c>
      <c r="CW112">
        <v>44.497903225806397</v>
      </c>
      <c r="CX112">
        <v>41.874774193548397</v>
      </c>
      <c r="CY112">
        <v>43.185000000000002</v>
      </c>
      <c r="CZ112">
        <v>40.383000000000003</v>
      </c>
      <c r="DA112">
        <v>0</v>
      </c>
      <c r="DB112">
        <v>0</v>
      </c>
      <c r="DC112">
        <v>0</v>
      </c>
      <c r="DD112">
        <v>1581696645.8</v>
      </c>
      <c r="DE112">
        <v>0.45</v>
      </c>
      <c r="DF112">
        <v>-6.8547007621452902</v>
      </c>
      <c r="DG112">
        <v>-7.9897439588934098</v>
      </c>
      <c r="DH112">
        <v>154.16538461538499</v>
      </c>
      <c r="DI112">
        <v>15</v>
      </c>
      <c r="DJ112">
        <v>100</v>
      </c>
      <c r="DK112">
        <v>100</v>
      </c>
      <c r="DL112">
        <v>2.73</v>
      </c>
      <c r="DM112">
        <v>0.46500000000000002</v>
      </c>
      <c r="DN112">
        <v>2</v>
      </c>
      <c r="DO112">
        <v>344.61599999999999</v>
      </c>
      <c r="DP112">
        <v>682.18799999999999</v>
      </c>
      <c r="DQ112">
        <v>31.014500000000002</v>
      </c>
      <c r="DR112">
        <v>31.540600000000001</v>
      </c>
      <c r="DS112">
        <v>30.000399999999999</v>
      </c>
      <c r="DT112">
        <v>31.422599999999999</v>
      </c>
      <c r="DU112">
        <v>31.419899999999998</v>
      </c>
      <c r="DV112">
        <v>20.974399999999999</v>
      </c>
      <c r="DW112">
        <v>20.9923</v>
      </c>
      <c r="DX112">
        <v>100</v>
      </c>
      <c r="DY112">
        <v>31.0245</v>
      </c>
      <c r="DZ112">
        <v>400</v>
      </c>
      <c r="EA112">
        <v>31.8062</v>
      </c>
      <c r="EB112">
        <v>100.01</v>
      </c>
      <c r="EC112">
        <v>100.51900000000001</v>
      </c>
    </row>
    <row r="113" spans="1:133" x14ac:dyDescent="0.35">
      <c r="A113">
        <v>97</v>
      </c>
      <c r="B113">
        <v>1581696651.0999999</v>
      </c>
      <c r="C113">
        <v>527.09999990463302</v>
      </c>
      <c r="D113" t="s">
        <v>435</v>
      </c>
      <c r="E113" t="s">
        <v>436</v>
      </c>
      <c r="F113" t="s">
        <v>232</v>
      </c>
      <c r="G113" t="s">
        <v>233</v>
      </c>
      <c r="H113" t="s">
        <v>234</v>
      </c>
      <c r="I113" t="s">
        <v>235</v>
      </c>
      <c r="J113" t="s">
        <v>236</v>
      </c>
      <c r="K113" t="s">
        <v>237</v>
      </c>
      <c r="L113" t="s">
        <v>238</v>
      </c>
      <c r="M113" t="s">
        <v>239</v>
      </c>
      <c r="N113">
        <v>1581696642.4709699</v>
      </c>
      <c r="O113">
        <f t="shared" si="43"/>
        <v>8.4355022399308112E-4</v>
      </c>
      <c r="P113">
        <f t="shared" si="44"/>
        <v>-0.58347103071088868</v>
      </c>
      <c r="Q113">
        <f t="shared" si="45"/>
        <v>400.43651612903199</v>
      </c>
      <c r="R113">
        <f t="shared" si="46"/>
        <v>406.16128779102945</v>
      </c>
      <c r="S113">
        <f t="shared" si="47"/>
        <v>40.515410580009572</v>
      </c>
      <c r="T113">
        <f t="shared" si="48"/>
        <v>39.944353019048805</v>
      </c>
      <c r="U113">
        <f t="shared" si="49"/>
        <v>6.8978924213545942E-2</v>
      </c>
      <c r="V113">
        <f t="shared" si="50"/>
        <v>2.2540718348863162</v>
      </c>
      <c r="W113">
        <f t="shared" si="51"/>
        <v>6.7827334526545796E-2</v>
      </c>
      <c r="X113">
        <f t="shared" si="52"/>
        <v>4.2493948403430015E-2</v>
      </c>
      <c r="Y113">
        <f t="shared" si="53"/>
        <v>0</v>
      </c>
      <c r="Z113">
        <f t="shared" si="54"/>
        <v>31.144651834294155</v>
      </c>
      <c r="AA113">
        <f t="shared" si="55"/>
        <v>30.9850806451613</v>
      </c>
      <c r="AB113">
        <f t="shared" si="56"/>
        <v>4.5075420584879238</v>
      </c>
      <c r="AC113">
        <f t="shared" si="57"/>
        <v>71.745765657238564</v>
      </c>
      <c r="AD113">
        <f t="shared" si="58"/>
        <v>3.3156002530562074</v>
      </c>
      <c r="AE113">
        <f t="shared" si="59"/>
        <v>4.6213183770263253</v>
      </c>
      <c r="AF113">
        <f t="shared" si="60"/>
        <v>1.1919418054317164</v>
      </c>
      <c r="AG113">
        <f t="shared" si="61"/>
        <v>-37.20056487809488</v>
      </c>
      <c r="AH113">
        <f t="shared" si="62"/>
        <v>53.208785873174271</v>
      </c>
      <c r="AI113">
        <f t="shared" si="63"/>
        <v>5.3115567390288607</v>
      </c>
      <c r="AJ113">
        <f t="shared" si="64"/>
        <v>21.31977773410825</v>
      </c>
      <c r="AK113">
        <v>-4.1293456823364799E-2</v>
      </c>
      <c r="AL113">
        <v>4.6355522789728203E-2</v>
      </c>
      <c r="AM113">
        <v>3.4625031437890801</v>
      </c>
      <c r="AN113">
        <v>0</v>
      </c>
      <c r="AO113">
        <v>0</v>
      </c>
      <c r="AP113">
        <f t="shared" si="65"/>
        <v>1</v>
      </c>
      <c r="AQ113">
        <f t="shared" si="66"/>
        <v>0</v>
      </c>
      <c r="AR113">
        <f t="shared" si="67"/>
        <v>51890.059858880857</v>
      </c>
      <c r="AS113" t="s">
        <v>240</v>
      </c>
      <c r="AT113">
        <v>0</v>
      </c>
      <c r="AU113">
        <v>0</v>
      </c>
      <c r="AV113">
        <f t="shared" si="68"/>
        <v>0</v>
      </c>
      <c r="AW113" t="e">
        <f t="shared" si="69"/>
        <v>#DIV/0!</v>
      </c>
      <c r="AX113">
        <v>0</v>
      </c>
      <c r="AY113" t="s">
        <v>240</v>
      </c>
      <c r="AZ113">
        <v>0</v>
      </c>
      <c r="BA113">
        <v>0</v>
      </c>
      <c r="BB113" t="e">
        <f t="shared" si="70"/>
        <v>#DIV/0!</v>
      </c>
      <c r="BC113">
        <v>0.5</v>
      </c>
      <c r="BD113">
        <f t="shared" si="71"/>
        <v>0</v>
      </c>
      <c r="BE113">
        <f t="shared" si="72"/>
        <v>-0.58347103071088868</v>
      </c>
      <c r="BF113" t="e">
        <f t="shared" si="73"/>
        <v>#DIV/0!</v>
      </c>
      <c r="BG113" t="e">
        <f t="shared" si="74"/>
        <v>#DIV/0!</v>
      </c>
      <c r="BH113" t="e">
        <f t="shared" si="75"/>
        <v>#DIV/0!</v>
      </c>
      <c r="BI113" t="e">
        <f t="shared" si="76"/>
        <v>#DIV/0!</v>
      </c>
      <c r="BJ113" t="s">
        <v>240</v>
      </c>
      <c r="BK113">
        <v>0</v>
      </c>
      <c r="BL113">
        <f t="shared" si="77"/>
        <v>0</v>
      </c>
      <c r="BM113" t="e">
        <f t="shared" si="78"/>
        <v>#DIV/0!</v>
      </c>
      <c r="BN113" t="e">
        <f t="shared" si="79"/>
        <v>#DIV/0!</v>
      </c>
      <c r="BO113" t="e">
        <f t="shared" si="80"/>
        <v>#DIV/0!</v>
      </c>
      <c r="BP113" t="e">
        <f t="shared" si="81"/>
        <v>#DIV/0!</v>
      </c>
      <c r="BQ113">
        <f t="shared" si="82"/>
        <v>0</v>
      </c>
      <c r="BR113">
        <f t="shared" si="83"/>
        <v>0</v>
      </c>
      <c r="BS113">
        <f t="shared" si="84"/>
        <v>0</v>
      </c>
      <c r="BT113">
        <f t="shared" si="85"/>
        <v>0</v>
      </c>
      <c r="BU113">
        <v>6</v>
      </c>
      <c r="BV113">
        <v>0.5</v>
      </c>
      <c r="BW113" t="s">
        <v>241</v>
      </c>
      <c r="BX113">
        <v>1581696642.4709699</v>
      </c>
      <c r="BY113">
        <v>400.43651612903199</v>
      </c>
      <c r="BZ113">
        <v>400.01535483870998</v>
      </c>
      <c r="CA113">
        <v>33.238425806451602</v>
      </c>
      <c r="CB113">
        <v>31.840435483871001</v>
      </c>
      <c r="CC113">
        <v>350.00754838709702</v>
      </c>
      <c r="CD113">
        <v>99.552083870967707</v>
      </c>
      <c r="CE113">
        <v>0.19994025806451601</v>
      </c>
      <c r="CF113">
        <v>31.422935483871001</v>
      </c>
      <c r="CG113">
        <v>30.9850806451613</v>
      </c>
      <c r="CH113">
        <v>999.9</v>
      </c>
      <c r="CI113">
        <v>0</v>
      </c>
      <c r="CJ113">
        <v>0</v>
      </c>
      <c r="CK113">
        <v>10002.9225806452</v>
      </c>
      <c r="CL113">
        <v>0</v>
      </c>
      <c r="CM113">
        <v>2.7095564516129</v>
      </c>
      <c r="CN113">
        <v>0</v>
      </c>
      <c r="CO113">
        <v>0</v>
      </c>
      <c r="CP113">
        <v>0</v>
      </c>
      <c r="CQ113">
        <v>0</v>
      </c>
      <c r="CR113">
        <v>1.0129032258064501</v>
      </c>
      <c r="CS113">
        <v>0</v>
      </c>
      <c r="CT113">
        <v>152.95161290322599</v>
      </c>
      <c r="CU113">
        <v>-1.0516129032258099</v>
      </c>
      <c r="CV113">
        <v>39.268000000000001</v>
      </c>
      <c r="CW113">
        <v>44.497903225806397</v>
      </c>
      <c r="CX113">
        <v>41.890935483870997</v>
      </c>
      <c r="CY113">
        <v>43.191064516129003</v>
      </c>
      <c r="CZ113">
        <v>40.390999999999998</v>
      </c>
      <c r="DA113">
        <v>0</v>
      </c>
      <c r="DB113">
        <v>0</v>
      </c>
      <c r="DC113">
        <v>0</v>
      </c>
      <c r="DD113">
        <v>1581696651.2</v>
      </c>
      <c r="DE113">
        <v>1.2846153846153801</v>
      </c>
      <c r="DF113">
        <v>-17.873504219451799</v>
      </c>
      <c r="DG113">
        <v>-1.76068407585026</v>
      </c>
      <c r="DH113">
        <v>153.45769230769201</v>
      </c>
      <c r="DI113">
        <v>15</v>
      </c>
      <c r="DJ113">
        <v>100</v>
      </c>
      <c r="DK113">
        <v>100</v>
      </c>
      <c r="DL113">
        <v>2.73</v>
      </c>
      <c r="DM113">
        <v>0.46500000000000002</v>
      </c>
      <c r="DN113">
        <v>2</v>
      </c>
      <c r="DO113">
        <v>344.815</v>
      </c>
      <c r="DP113">
        <v>681.95899999999995</v>
      </c>
      <c r="DQ113">
        <v>31.0261</v>
      </c>
      <c r="DR113">
        <v>31.545200000000001</v>
      </c>
      <c r="DS113">
        <v>30.000399999999999</v>
      </c>
      <c r="DT113">
        <v>31.426300000000001</v>
      </c>
      <c r="DU113">
        <v>31.424199999999999</v>
      </c>
      <c r="DV113">
        <v>20.976800000000001</v>
      </c>
      <c r="DW113">
        <v>20.9923</v>
      </c>
      <c r="DX113">
        <v>100</v>
      </c>
      <c r="DY113">
        <v>31.039100000000001</v>
      </c>
      <c r="DZ113">
        <v>400</v>
      </c>
      <c r="EA113">
        <v>31.814800000000002</v>
      </c>
      <c r="EB113">
        <v>100.01</v>
      </c>
      <c r="EC113">
        <v>100.518</v>
      </c>
    </row>
    <row r="114" spans="1:133" x14ac:dyDescent="0.35">
      <c r="A114">
        <v>98</v>
      </c>
      <c r="B114">
        <v>1581696656.0999999</v>
      </c>
      <c r="C114">
        <v>532.09999990463302</v>
      </c>
      <c r="D114" t="s">
        <v>437</v>
      </c>
      <c r="E114" t="s">
        <v>438</v>
      </c>
      <c r="F114" t="s">
        <v>232</v>
      </c>
      <c r="G114" t="s">
        <v>233</v>
      </c>
      <c r="H114" t="s">
        <v>234</v>
      </c>
      <c r="I114" t="s">
        <v>235</v>
      </c>
      <c r="J114" t="s">
        <v>236</v>
      </c>
      <c r="K114" t="s">
        <v>237</v>
      </c>
      <c r="L114" t="s">
        <v>238</v>
      </c>
      <c r="M114" t="s">
        <v>239</v>
      </c>
      <c r="N114">
        <v>1581696647.4709699</v>
      </c>
      <c r="O114">
        <f t="shared" si="43"/>
        <v>8.4039123838560912E-4</v>
      </c>
      <c r="P114">
        <f t="shared" si="44"/>
        <v>-0.58060888938130517</v>
      </c>
      <c r="Q114">
        <f t="shared" si="45"/>
        <v>400.430935483871</v>
      </c>
      <c r="R114">
        <f t="shared" si="46"/>
        <v>406.13842095433949</v>
      </c>
      <c r="S114">
        <f t="shared" si="47"/>
        <v>40.513569611192821</v>
      </c>
      <c r="T114">
        <f t="shared" si="48"/>
        <v>39.944230198858087</v>
      </c>
      <c r="U114">
        <f t="shared" si="49"/>
        <v>6.8735965558055945E-2</v>
      </c>
      <c r="V114">
        <f t="shared" si="50"/>
        <v>2.2543692843209882</v>
      </c>
      <c r="W114">
        <f t="shared" si="51"/>
        <v>6.75925495639568E-2</v>
      </c>
      <c r="X114">
        <f t="shared" si="52"/>
        <v>4.2346490495922394E-2</v>
      </c>
      <c r="Y114">
        <f t="shared" si="53"/>
        <v>0</v>
      </c>
      <c r="Z114">
        <f t="shared" si="54"/>
        <v>31.142371552134016</v>
      </c>
      <c r="AA114">
        <f t="shared" si="55"/>
        <v>30.981080645161299</v>
      </c>
      <c r="AB114">
        <f t="shared" si="56"/>
        <v>4.5065140115578544</v>
      </c>
      <c r="AC114">
        <f t="shared" si="57"/>
        <v>71.744007838947226</v>
      </c>
      <c r="AD114">
        <f t="shared" si="58"/>
        <v>3.3148868309104973</v>
      </c>
      <c r="AE114">
        <f t="shared" si="59"/>
        <v>4.6204372055041025</v>
      </c>
      <c r="AF114">
        <f t="shared" si="60"/>
        <v>1.1916271806473571</v>
      </c>
      <c r="AG114">
        <f t="shared" si="61"/>
        <v>-37.061253612805359</v>
      </c>
      <c r="AH114">
        <f t="shared" si="62"/>
        <v>53.294218681493447</v>
      </c>
      <c r="AI114">
        <f t="shared" si="63"/>
        <v>5.3191901996328665</v>
      </c>
      <c r="AJ114">
        <f t="shared" si="64"/>
        <v>21.552155268320956</v>
      </c>
      <c r="AK114">
        <v>-4.1301478207648401E-2</v>
      </c>
      <c r="AL114">
        <v>4.6364527496298401E-2</v>
      </c>
      <c r="AM114">
        <v>3.4630353348185401</v>
      </c>
      <c r="AN114">
        <v>0</v>
      </c>
      <c r="AO114">
        <v>0</v>
      </c>
      <c r="AP114">
        <f t="shared" si="65"/>
        <v>1</v>
      </c>
      <c r="AQ114">
        <f t="shared" si="66"/>
        <v>0</v>
      </c>
      <c r="AR114">
        <f t="shared" si="67"/>
        <v>51900.320917163663</v>
      </c>
      <c r="AS114" t="s">
        <v>240</v>
      </c>
      <c r="AT114">
        <v>0</v>
      </c>
      <c r="AU114">
        <v>0</v>
      </c>
      <c r="AV114">
        <f t="shared" si="68"/>
        <v>0</v>
      </c>
      <c r="AW114" t="e">
        <f t="shared" si="69"/>
        <v>#DIV/0!</v>
      </c>
      <c r="AX114">
        <v>0</v>
      </c>
      <c r="AY114" t="s">
        <v>240</v>
      </c>
      <c r="AZ114">
        <v>0</v>
      </c>
      <c r="BA114">
        <v>0</v>
      </c>
      <c r="BB114" t="e">
        <f t="shared" si="70"/>
        <v>#DIV/0!</v>
      </c>
      <c r="BC114">
        <v>0.5</v>
      </c>
      <c r="BD114">
        <f t="shared" si="71"/>
        <v>0</v>
      </c>
      <c r="BE114">
        <f t="shared" si="72"/>
        <v>-0.58060888938130517</v>
      </c>
      <c r="BF114" t="e">
        <f t="shared" si="73"/>
        <v>#DIV/0!</v>
      </c>
      <c r="BG114" t="e">
        <f t="shared" si="74"/>
        <v>#DIV/0!</v>
      </c>
      <c r="BH114" t="e">
        <f t="shared" si="75"/>
        <v>#DIV/0!</v>
      </c>
      <c r="BI114" t="e">
        <f t="shared" si="76"/>
        <v>#DIV/0!</v>
      </c>
      <c r="BJ114" t="s">
        <v>240</v>
      </c>
      <c r="BK114">
        <v>0</v>
      </c>
      <c r="BL114">
        <f t="shared" si="77"/>
        <v>0</v>
      </c>
      <c r="BM114" t="e">
        <f t="shared" si="78"/>
        <v>#DIV/0!</v>
      </c>
      <c r="BN114" t="e">
        <f t="shared" si="79"/>
        <v>#DIV/0!</v>
      </c>
      <c r="BO114" t="e">
        <f t="shared" si="80"/>
        <v>#DIV/0!</v>
      </c>
      <c r="BP114" t="e">
        <f t="shared" si="81"/>
        <v>#DIV/0!</v>
      </c>
      <c r="BQ114">
        <f t="shared" si="82"/>
        <v>0</v>
      </c>
      <c r="BR114">
        <f t="shared" si="83"/>
        <v>0</v>
      </c>
      <c r="BS114">
        <f t="shared" si="84"/>
        <v>0</v>
      </c>
      <c r="BT114">
        <f t="shared" si="85"/>
        <v>0</v>
      </c>
      <c r="BU114">
        <v>6</v>
      </c>
      <c r="BV114">
        <v>0.5</v>
      </c>
      <c r="BW114" t="s">
        <v>241</v>
      </c>
      <c r="BX114">
        <v>1581696647.4709699</v>
      </c>
      <c r="BY114">
        <v>400.430935483871</v>
      </c>
      <c r="BZ114">
        <v>400.01251612903201</v>
      </c>
      <c r="CA114">
        <v>33.2309129032258</v>
      </c>
      <c r="CB114">
        <v>31.838187096774199</v>
      </c>
      <c r="CC114">
        <v>350.017612903226</v>
      </c>
      <c r="CD114">
        <v>99.553125806451604</v>
      </c>
      <c r="CE114">
        <v>0.19998180645161301</v>
      </c>
      <c r="CF114">
        <v>31.4195806451613</v>
      </c>
      <c r="CG114">
        <v>30.981080645161299</v>
      </c>
      <c r="CH114">
        <v>999.9</v>
      </c>
      <c r="CI114">
        <v>0</v>
      </c>
      <c r="CJ114">
        <v>0</v>
      </c>
      <c r="CK114">
        <v>10004.7609677419</v>
      </c>
      <c r="CL114">
        <v>0</v>
      </c>
      <c r="CM114">
        <v>2.6441838709677401</v>
      </c>
      <c r="CN114">
        <v>0</v>
      </c>
      <c r="CO114">
        <v>0</v>
      </c>
      <c r="CP114">
        <v>0</v>
      </c>
      <c r="CQ114">
        <v>0</v>
      </c>
      <c r="CR114">
        <v>0.67741935483870996</v>
      </c>
      <c r="CS114">
        <v>0</v>
      </c>
      <c r="CT114">
        <v>152.77419354838699</v>
      </c>
      <c r="CU114">
        <v>-0.83225806451612905</v>
      </c>
      <c r="CV114">
        <v>39.268000000000001</v>
      </c>
      <c r="CW114">
        <v>44.497967741935497</v>
      </c>
      <c r="CX114">
        <v>41.8989677419355</v>
      </c>
      <c r="CY114">
        <v>43.191064516129003</v>
      </c>
      <c r="CZ114">
        <v>40.399000000000001</v>
      </c>
      <c r="DA114">
        <v>0</v>
      </c>
      <c r="DB114">
        <v>0</v>
      </c>
      <c r="DC114">
        <v>0</v>
      </c>
      <c r="DD114">
        <v>1581696656</v>
      </c>
      <c r="DE114">
        <v>0.37307692307692297</v>
      </c>
      <c r="DF114">
        <v>-2.0068378529783599</v>
      </c>
      <c r="DG114">
        <v>3.0085471579537599</v>
      </c>
      <c r="DH114">
        <v>152.684615384615</v>
      </c>
      <c r="DI114">
        <v>15</v>
      </c>
      <c r="DJ114">
        <v>100</v>
      </c>
      <c r="DK114">
        <v>100</v>
      </c>
      <c r="DL114">
        <v>2.73</v>
      </c>
      <c r="DM114">
        <v>0.46500000000000002</v>
      </c>
      <c r="DN114">
        <v>2</v>
      </c>
      <c r="DO114">
        <v>344.55099999999999</v>
      </c>
      <c r="DP114">
        <v>682.14700000000005</v>
      </c>
      <c r="DQ114">
        <v>31.0411</v>
      </c>
      <c r="DR114">
        <v>31.5489</v>
      </c>
      <c r="DS114">
        <v>30.000499999999999</v>
      </c>
      <c r="DT114">
        <v>31.430900000000001</v>
      </c>
      <c r="DU114">
        <v>31.4282</v>
      </c>
      <c r="DV114">
        <v>20.975300000000001</v>
      </c>
      <c r="DW114">
        <v>20.9923</v>
      </c>
      <c r="DX114">
        <v>100</v>
      </c>
      <c r="DY114">
        <v>31.053000000000001</v>
      </c>
      <c r="DZ114">
        <v>400</v>
      </c>
      <c r="EA114">
        <v>31.827200000000001</v>
      </c>
      <c r="EB114">
        <v>100.006</v>
      </c>
      <c r="EC114">
        <v>100.51600000000001</v>
      </c>
    </row>
    <row r="115" spans="1:133" x14ac:dyDescent="0.35">
      <c r="A115">
        <v>99</v>
      </c>
      <c r="B115">
        <v>1581696661.0999999</v>
      </c>
      <c r="C115">
        <v>537.09999990463302</v>
      </c>
      <c r="D115" t="s">
        <v>439</v>
      </c>
      <c r="E115" t="s">
        <v>440</v>
      </c>
      <c r="F115" t="s">
        <v>232</v>
      </c>
      <c r="G115" t="s">
        <v>233</v>
      </c>
      <c r="H115" t="s">
        <v>234</v>
      </c>
      <c r="I115" t="s">
        <v>235</v>
      </c>
      <c r="J115" t="s">
        <v>236</v>
      </c>
      <c r="K115" t="s">
        <v>237</v>
      </c>
      <c r="L115" t="s">
        <v>238</v>
      </c>
      <c r="M115" t="s">
        <v>239</v>
      </c>
      <c r="N115">
        <v>1581696652.4709699</v>
      </c>
      <c r="O115">
        <f t="shared" si="43"/>
        <v>8.3806098581403984E-4</v>
      </c>
      <c r="P115">
        <f t="shared" si="44"/>
        <v>-0.57191285976096662</v>
      </c>
      <c r="Q115">
        <f t="shared" si="45"/>
        <v>400.42196774193502</v>
      </c>
      <c r="R115">
        <f t="shared" si="46"/>
        <v>405.96586127178085</v>
      </c>
      <c r="S115">
        <f t="shared" si="47"/>
        <v>40.496556204439095</v>
      </c>
      <c r="T115">
        <f t="shared" si="48"/>
        <v>39.943532865926095</v>
      </c>
      <c r="U115">
        <f t="shared" si="49"/>
        <v>6.8512815424473988E-2</v>
      </c>
      <c r="V115">
        <f t="shared" si="50"/>
        <v>2.25346004901674</v>
      </c>
      <c r="W115">
        <f t="shared" si="51"/>
        <v>6.7376295207243683E-2</v>
      </c>
      <c r="X115">
        <f t="shared" si="52"/>
        <v>4.2210725915877489E-2</v>
      </c>
      <c r="Y115">
        <f t="shared" si="53"/>
        <v>0</v>
      </c>
      <c r="Z115">
        <f t="shared" si="54"/>
        <v>31.143145287243243</v>
      </c>
      <c r="AA115">
        <f t="shared" si="55"/>
        <v>30.9806387096774</v>
      </c>
      <c r="AB115">
        <f t="shared" si="56"/>
        <v>4.5064004414830841</v>
      </c>
      <c r="AC115">
        <f t="shared" si="57"/>
        <v>71.729846034076672</v>
      </c>
      <c r="AD115">
        <f t="shared" si="58"/>
        <v>3.3142525478413498</v>
      </c>
      <c r="AE115">
        <f t="shared" si="59"/>
        <v>4.6204651635064842</v>
      </c>
      <c r="AF115">
        <f t="shared" si="60"/>
        <v>1.1921478936417342</v>
      </c>
      <c r="AG115">
        <f t="shared" si="61"/>
        <v>-36.958489474399158</v>
      </c>
      <c r="AH115">
        <f t="shared" si="62"/>
        <v>53.339346731033444</v>
      </c>
      <c r="AI115">
        <f t="shared" si="63"/>
        <v>5.3258335633424378</v>
      </c>
      <c r="AJ115">
        <f t="shared" si="64"/>
        <v>21.706690819976725</v>
      </c>
      <c r="AK115">
        <v>-4.1276961682816499E-2</v>
      </c>
      <c r="AL115">
        <v>4.6337005549408998E-2</v>
      </c>
      <c r="AM115">
        <v>3.4614086363016798</v>
      </c>
      <c r="AN115">
        <v>0</v>
      </c>
      <c r="AO115">
        <v>0</v>
      </c>
      <c r="AP115">
        <f t="shared" si="65"/>
        <v>1</v>
      </c>
      <c r="AQ115">
        <f t="shared" si="66"/>
        <v>0</v>
      </c>
      <c r="AR115">
        <f t="shared" si="67"/>
        <v>51870.765399560034</v>
      </c>
      <c r="AS115" t="s">
        <v>240</v>
      </c>
      <c r="AT115">
        <v>0</v>
      </c>
      <c r="AU115">
        <v>0</v>
      </c>
      <c r="AV115">
        <f t="shared" si="68"/>
        <v>0</v>
      </c>
      <c r="AW115" t="e">
        <f t="shared" si="69"/>
        <v>#DIV/0!</v>
      </c>
      <c r="AX115">
        <v>0</v>
      </c>
      <c r="AY115" t="s">
        <v>240</v>
      </c>
      <c r="AZ115">
        <v>0</v>
      </c>
      <c r="BA115">
        <v>0</v>
      </c>
      <c r="BB115" t="e">
        <f t="shared" si="70"/>
        <v>#DIV/0!</v>
      </c>
      <c r="BC115">
        <v>0.5</v>
      </c>
      <c r="BD115">
        <f t="shared" si="71"/>
        <v>0</v>
      </c>
      <c r="BE115">
        <f t="shared" si="72"/>
        <v>-0.57191285976096662</v>
      </c>
      <c r="BF115" t="e">
        <f t="shared" si="73"/>
        <v>#DIV/0!</v>
      </c>
      <c r="BG115" t="e">
        <f t="shared" si="74"/>
        <v>#DIV/0!</v>
      </c>
      <c r="BH115" t="e">
        <f t="shared" si="75"/>
        <v>#DIV/0!</v>
      </c>
      <c r="BI115" t="e">
        <f t="shared" si="76"/>
        <v>#DIV/0!</v>
      </c>
      <c r="BJ115" t="s">
        <v>240</v>
      </c>
      <c r="BK115">
        <v>0</v>
      </c>
      <c r="BL115">
        <f t="shared" si="77"/>
        <v>0</v>
      </c>
      <c r="BM115" t="e">
        <f t="shared" si="78"/>
        <v>#DIV/0!</v>
      </c>
      <c r="BN115" t="e">
        <f t="shared" si="79"/>
        <v>#DIV/0!</v>
      </c>
      <c r="BO115" t="e">
        <f t="shared" si="80"/>
        <v>#DIV/0!</v>
      </c>
      <c r="BP115" t="e">
        <f t="shared" si="81"/>
        <v>#DIV/0!</v>
      </c>
      <c r="BQ115">
        <f t="shared" si="82"/>
        <v>0</v>
      </c>
      <c r="BR115">
        <f t="shared" si="83"/>
        <v>0</v>
      </c>
      <c r="BS115">
        <f t="shared" si="84"/>
        <v>0</v>
      </c>
      <c r="BT115">
        <f t="shared" si="85"/>
        <v>0</v>
      </c>
      <c r="BU115">
        <v>6</v>
      </c>
      <c r="BV115">
        <v>0.5</v>
      </c>
      <c r="BW115" t="s">
        <v>241</v>
      </c>
      <c r="BX115">
        <v>1581696652.4709699</v>
      </c>
      <c r="BY115">
        <v>400.42196774193502</v>
      </c>
      <c r="BZ115">
        <v>400.01683870967702</v>
      </c>
      <c r="CA115">
        <v>33.224390322580597</v>
      </c>
      <c r="CB115">
        <v>31.835503225806502</v>
      </c>
      <c r="CC115">
        <v>350.01416129032299</v>
      </c>
      <c r="CD115">
        <v>99.553616129032307</v>
      </c>
      <c r="CE115">
        <v>0.19998403225806399</v>
      </c>
      <c r="CF115">
        <v>31.419687096774201</v>
      </c>
      <c r="CG115">
        <v>30.9806387096774</v>
      </c>
      <c r="CH115">
        <v>999.9</v>
      </c>
      <c r="CI115">
        <v>0</v>
      </c>
      <c r="CJ115">
        <v>0</v>
      </c>
      <c r="CK115">
        <v>9998.7729032258103</v>
      </c>
      <c r="CL115">
        <v>0</v>
      </c>
      <c r="CM115">
        <v>2.5838890322580599</v>
      </c>
      <c r="CN115">
        <v>0</v>
      </c>
      <c r="CO115">
        <v>0</v>
      </c>
      <c r="CP115">
        <v>0</v>
      </c>
      <c r="CQ115">
        <v>0</v>
      </c>
      <c r="CR115">
        <v>1.00322580645161</v>
      </c>
      <c r="CS115">
        <v>0</v>
      </c>
      <c r="CT115">
        <v>150.60967741935499</v>
      </c>
      <c r="CU115">
        <v>-0.86129032258064497</v>
      </c>
      <c r="CV115">
        <v>39.268000000000001</v>
      </c>
      <c r="CW115">
        <v>44.5</v>
      </c>
      <c r="CX115">
        <v>41.874709677419297</v>
      </c>
      <c r="CY115">
        <v>43.197161290322597</v>
      </c>
      <c r="CZ115">
        <v>40.401000000000003</v>
      </c>
      <c r="DA115">
        <v>0</v>
      </c>
      <c r="DB115">
        <v>0</v>
      </c>
      <c r="DC115">
        <v>0</v>
      </c>
      <c r="DD115">
        <v>1581696660.8</v>
      </c>
      <c r="DE115">
        <v>1.0269230769230799</v>
      </c>
      <c r="DF115">
        <v>13.5897435012992</v>
      </c>
      <c r="DG115">
        <v>-23.217093708357599</v>
      </c>
      <c r="DH115">
        <v>151.019230769231</v>
      </c>
      <c r="DI115">
        <v>15</v>
      </c>
      <c r="DJ115">
        <v>100</v>
      </c>
      <c r="DK115">
        <v>100</v>
      </c>
      <c r="DL115">
        <v>2.73</v>
      </c>
      <c r="DM115">
        <v>0.46500000000000002</v>
      </c>
      <c r="DN115">
        <v>2</v>
      </c>
      <c r="DO115">
        <v>344.654</v>
      </c>
      <c r="DP115">
        <v>682.01</v>
      </c>
      <c r="DQ115">
        <v>31.0549</v>
      </c>
      <c r="DR115">
        <v>31.5535</v>
      </c>
      <c r="DS115">
        <v>30.000499999999999</v>
      </c>
      <c r="DT115">
        <v>31.4346</v>
      </c>
      <c r="DU115">
        <v>31.432300000000001</v>
      </c>
      <c r="DV115">
        <v>20.976199999999999</v>
      </c>
      <c r="DW115">
        <v>20.9923</v>
      </c>
      <c r="DX115">
        <v>100</v>
      </c>
      <c r="DY115">
        <v>31.064299999999999</v>
      </c>
      <c r="DZ115">
        <v>400</v>
      </c>
      <c r="EA115">
        <v>31.8371</v>
      </c>
      <c r="EB115">
        <v>100.00700000000001</v>
      </c>
      <c r="EC115">
        <v>100.515</v>
      </c>
    </row>
    <row r="116" spans="1:133" x14ac:dyDescent="0.35">
      <c r="A116">
        <v>100</v>
      </c>
      <c r="B116">
        <v>1581696666.0999999</v>
      </c>
      <c r="C116">
        <v>542.09999990463302</v>
      </c>
      <c r="D116" t="s">
        <v>441</v>
      </c>
      <c r="E116" t="s">
        <v>442</v>
      </c>
      <c r="F116" t="s">
        <v>232</v>
      </c>
      <c r="G116" t="s">
        <v>233</v>
      </c>
      <c r="H116" t="s">
        <v>234</v>
      </c>
      <c r="I116" t="s">
        <v>235</v>
      </c>
      <c r="J116" t="s">
        <v>236</v>
      </c>
      <c r="K116" t="s">
        <v>237</v>
      </c>
      <c r="L116" t="s">
        <v>238</v>
      </c>
      <c r="M116" t="s">
        <v>239</v>
      </c>
      <c r="N116">
        <v>1581696657.4709699</v>
      </c>
      <c r="O116">
        <f t="shared" si="43"/>
        <v>8.3648817373166548E-4</v>
      </c>
      <c r="P116">
        <f t="shared" si="44"/>
        <v>-0.57440703577149077</v>
      </c>
      <c r="Q116">
        <f t="shared" si="45"/>
        <v>400.41664516128998</v>
      </c>
      <c r="R116">
        <f t="shared" si="46"/>
        <v>406.04719752005474</v>
      </c>
      <c r="S116">
        <f t="shared" si="47"/>
        <v>40.504750840287969</v>
      </c>
      <c r="T116">
        <f t="shared" si="48"/>
        <v>39.943081847673632</v>
      </c>
      <c r="U116">
        <f t="shared" si="49"/>
        <v>6.8349097207223847E-2</v>
      </c>
      <c r="V116">
        <f t="shared" si="50"/>
        <v>2.2524398099476453</v>
      </c>
      <c r="W116">
        <f t="shared" si="51"/>
        <v>6.7217450613516735E-2</v>
      </c>
      <c r="X116">
        <f t="shared" si="52"/>
        <v>4.2111019877086486E-2</v>
      </c>
      <c r="Y116">
        <f t="shared" si="53"/>
        <v>0</v>
      </c>
      <c r="Z116">
        <f t="shared" si="54"/>
        <v>31.146177090616735</v>
      </c>
      <c r="AA116">
        <f t="shared" si="55"/>
        <v>30.980867741935501</v>
      </c>
      <c r="AB116">
        <f t="shared" si="56"/>
        <v>4.5064592986558791</v>
      </c>
      <c r="AC116">
        <f t="shared" si="57"/>
        <v>71.707864466540016</v>
      </c>
      <c r="AD116">
        <f t="shared" si="58"/>
        <v>3.3137314500789135</v>
      </c>
      <c r="AE116">
        <f t="shared" si="59"/>
        <v>4.6211548408684671</v>
      </c>
      <c r="AF116">
        <f t="shared" si="60"/>
        <v>1.1927278485769657</v>
      </c>
      <c r="AG116">
        <f t="shared" si="61"/>
        <v>-36.88912846156645</v>
      </c>
      <c r="AH116">
        <f t="shared" si="62"/>
        <v>53.606246459090173</v>
      </c>
      <c r="AI116">
        <f t="shared" si="63"/>
        <v>5.3549828109831026</v>
      </c>
      <c r="AJ116">
        <f t="shared" si="64"/>
        <v>22.072100808506825</v>
      </c>
      <c r="AK116">
        <v>-4.1249462756813599E-2</v>
      </c>
      <c r="AL116">
        <v>4.6306135595932503E-2</v>
      </c>
      <c r="AM116">
        <v>3.4595836556173398</v>
      </c>
      <c r="AN116">
        <v>0</v>
      </c>
      <c r="AO116">
        <v>0</v>
      </c>
      <c r="AP116">
        <f t="shared" si="65"/>
        <v>1</v>
      </c>
      <c r="AQ116">
        <f t="shared" si="66"/>
        <v>0</v>
      </c>
      <c r="AR116">
        <f t="shared" si="67"/>
        <v>51837.17308793695</v>
      </c>
      <c r="AS116" t="s">
        <v>240</v>
      </c>
      <c r="AT116">
        <v>0</v>
      </c>
      <c r="AU116">
        <v>0</v>
      </c>
      <c r="AV116">
        <f t="shared" si="68"/>
        <v>0</v>
      </c>
      <c r="AW116" t="e">
        <f t="shared" si="69"/>
        <v>#DIV/0!</v>
      </c>
      <c r="AX116">
        <v>0</v>
      </c>
      <c r="AY116" t="s">
        <v>240</v>
      </c>
      <c r="AZ116">
        <v>0</v>
      </c>
      <c r="BA116">
        <v>0</v>
      </c>
      <c r="BB116" t="e">
        <f t="shared" si="70"/>
        <v>#DIV/0!</v>
      </c>
      <c r="BC116">
        <v>0.5</v>
      </c>
      <c r="BD116">
        <f t="shared" si="71"/>
        <v>0</v>
      </c>
      <c r="BE116">
        <f t="shared" si="72"/>
        <v>-0.57440703577149077</v>
      </c>
      <c r="BF116" t="e">
        <f t="shared" si="73"/>
        <v>#DIV/0!</v>
      </c>
      <c r="BG116" t="e">
        <f t="shared" si="74"/>
        <v>#DIV/0!</v>
      </c>
      <c r="BH116" t="e">
        <f t="shared" si="75"/>
        <v>#DIV/0!</v>
      </c>
      <c r="BI116" t="e">
        <f t="shared" si="76"/>
        <v>#DIV/0!</v>
      </c>
      <c r="BJ116" t="s">
        <v>240</v>
      </c>
      <c r="BK116">
        <v>0</v>
      </c>
      <c r="BL116">
        <f t="shared" si="77"/>
        <v>0</v>
      </c>
      <c r="BM116" t="e">
        <f t="shared" si="78"/>
        <v>#DIV/0!</v>
      </c>
      <c r="BN116" t="e">
        <f t="shared" si="79"/>
        <v>#DIV/0!</v>
      </c>
      <c r="BO116" t="e">
        <f t="shared" si="80"/>
        <v>#DIV/0!</v>
      </c>
      <c r="BP116" t="e">
        <f t="shared" si="81"/>
        <v>#DIV/0!</v>
      </c>
      <c r="BQ116">
        <f t="shared" si="82"/>
        <v>0</v>
      </c>
      <c r="BR116">
        <f t="shared" si="83"/>
        <v>0</v>
      </c>
      <c r="BS116">
        <f t="shared" si="84"/>
        <v>0</v>
      </c>
      <c r="BT116">
        <f t="shared" si="85"/>
        <v>0</v>
      </c>
      <c r="BU116">
        <v>6</v>
      </c>
      <c r="BV116">
        <v>0.5</v>
      </c>
      <c r="BW116" t="s">
        <v>241</v>
      </c>
      <c r="BX116">
        <v>1581696657.4709699</v>
      </c>
      <c r="BY116">
        <v>400.41664516128998</v>
      </c>
      <c r="BZ116">
        <v>400.00616129032198</v>
      </c>
      <c r="CA116">
        <v>33.219099999999997</v>
      </c>
      <c r="CB116">
        <v>31.8328387096774</v>
      </c>
      <c r="CC116">
        <v>350.02093548387103</v>
      </c>
      <c r="CD116">
        <v>99.553767741935502</v>
      </c>
      <c r="CE116">
        <v>0.20003203225806501</v>
      </c>
      <c r="CF116">
        <v>31.422312903225802</v>
      </c>
      <c r="CG116">
        <v>30.980867741935501</v>
      </c>
      <c r="CH116">
        <v>999.9</v>
      </c>
      <c r="CI116">
        <v>0</v>
      </c>
      <c r="CJ116">
        <v>0</v>
      </c>
      <c r="CK116">
        <v>9992.0964516129006</v>
      </c>
      <c r="CL116">
        <v>0</v>
      </c>
      <c r="CM116">
        <v>2.5299106451612898</v>
      </c>
      <c r="CN116">
        <v>0</v>
      </c>
      <c r="CO116">
        <v>0</v>
      </c>
      <c r="CP116">
        <v>0</v>
      </c>
      <c r="CQ116">
        <v>0</v>
      </c>
      <c r="CR116">
        <v>1.54193548387097</v>
      </c>
      <c r="CS116">
        <v>0</v>
      </c>
      <c r="CT116">
        <v>148.71935483870999</v>
      </c>
      <c r="CU116">
        <v>-1.02258064516129</v>
      </c>
      <c r="CV116">
        <v>39.270000000000003</v>
      </c>
      <c r="CW116">
        <v>44.5</v>
      </c>
      <c r="CX116">
        <v>41.8565161290323</v>
      </c>
      <c r="CY116">
        <v>43.201225806451603</v>
      </c>
      <c r="CZ116">
        <v>40.396999999999998</v>
      </c>
      <c r="DA116">
        <v>0</v>
      </c>
      <c r="DB116">
        <v>0</v>
      </c>
      <c r="DC116">
        <v>0</v>
      </c>
      <c r="DD116">
        <v>1581696666.2</v>
      </c>
      <c r="DE116">
        <v>1.4307692307692299</v>
      </c>
      <c r="DF116">
        <v>21.360683604773801</v>
      </c>
      <c r="DG116">
        <v>-56.417093567637302</v>
      </c>
      <c r="DH116">
        <v>149.684615384615</v>
      </c>
      <c r="DI116">
        <v>15</v>
      </c>
      <c r="DJ116">
        <v>100</v>
      </c>
      <c r="DK116">
        <v>100</v>
      </c>
      <c r="DL116">
        <v>2.73</v>
      </c>
      <c r="DM116">
        <v>0.46500000000000002</v>
      </c>
      <c r="DN116">
        <v>2</v>
      </c>
      <c r="DO116">
        <v>344.75</v>
      </c>
      <c r="DP116">
        <v>682.06</v>
      </c>
      <c r="DQ116">
        <v>31.067599999999999</v>
      </c>
      <c r="DR116">
        <v>31.557600000000001</v>
      </c>
      <c r="DS116">
        <v>30.000499999999999</v>
      </c>
      <c r="DT116">
        <v>31.4392</v>
      </c>
      <c r="DU116">
        <v>31.436499999999999</v>
      </c>
      <c r="DV116">
        <v>20.972999999999999</v>
      </c>
      <c r="DW116">
        <v>20.9923</v>
      </c>
      <c r="DX116">
        <v>100</v>
      </c>
      <c r="DY116">
        <v>31.078499999999998</v>
      </c>
      <c r="DZ116">
        <v>400</v>
      </c>
      <c r="EA116">
        <v>31.849399999999999</v>
      </c>
      <c r="EB116">
        <v>100.005</v>
      </c>
      <c r="EC116">
        <v>100.51300000000001</v>
      </c>
    </row>
    <row r="117" spans="1:133" x14ac:dyDescent="0.35">
      <c r="A117">
        <v>101</v>
      </c>
      <c r="B117">
        <v>1581696671.0999999</v>
      </c>
      <c r="C117">
        <v>547.09999990463302</v>
      </c>
      <c r="D117" t="s">
        <v>443</v>
      </c>
      <c r="E117" t="s">
        <v>444</v>
      </c>
      <c r="F117" t="s">
        <v>232</v>
      </c>
      <c r="G117" t="s">
        <v>233</v>
      </c>
      <c r="H117" t="s">
        <v>234</v>
      </c>
      <c r="I117" t="s">
        <v>235</v>
      </c>
      <c r="J117" t="s">
        <v>236</v>
      </c>
      <c r="K117" t="s">
        <v>237</v>
      </c>
      <c r="L117" t="s">
        <v>238</v>
      </c>
      <c r="M117" t="s">
        <v>239</v>
      </c>
      <c r="N117">
        <v>1581696662.4709699</v>
      </c>
      <c r="O117">
        <f t="shared" si="43"/>
        <v>8.3429543804687924E-4</v>
      </c>
      <c r="P117">
        <f t="shared" si="44"/>
        <v>-0.57108205110001586</v>
      </c>
      <c r="Q117">
        <f t="shared" si="45"/>
        <v>400.42148387096802</v>
      </c>
      <c r="R117">
        <f t="shared" si="46"/>
        <v>406.01349848844194</v>
      </c>
      <c r="S117">
        <f t="shared" si="47"/>
        <v>40.501036709341534</v>
      </c>
      <c r="T117">
        <f t="shared" si="48"/>
        <v>39.94321685816746</v>
      </c>
      <c r="U117">
        <f t="shared" si="49"/>
        <v>6.8111826774153547E-2</v>
      </c>
      <c r="V117">
        <f t="shared" si="50"/>
        <v>2.252445595602568</v>
      </c>
      <c r="W117">
        <f t="shared" si="51"/>
        <v>6.6987956645486985E-2</v>
      </c>
      <c r="X117">
        <f t="shared" si="52"/>
        <v>4.1966903472454867E-2</v>
      </c>
      <c r="Y117">
        <f t="shared" si="53"/>
        <v>0</v>
      </c>
      <c r="Z117">
        <f t="shared" si="54"/>
        <v>31.150528286714785</v>
      </c>
      <c r="AA117">
        <f t="shared" si="55"/>
        <v>30.982541935483901</v>
      </c>
      <c r="AB117">
        <f t="shared" si="56"/>
        <v>4.5068895566361613</v>
      </c>
      <c r="AC117">
        <f t="shared" si="57"/>
        <v>71.682090460684336</v>
      </c>
      <c r="AD117">
        <f t="shared" si="58"/>
        <v>3.3132231496888669</v>
      </c>
      <c r="AE117">
        <f t="shared" si="59"/>
        <v>4.6221073191302633</v>
      </c>
      <c r="AF117">
        <f t="shared" si="60"/>
        <v>1.1936664069472944</v>
      </c>
      <c r="AG117">
        <f t="shared" si="61"/>
        <v>-36.792428817867375</v>
      </c>
      <c r="AH117">
        <f t="shared" si="62"/>
        <v>53.843376015592725</v>
      </c>
      <c r="AI117">
        <f t="shared" si="63"/>
        <v>5.3787975860358452</v>
      </c>
      <c r="AJ117">
        <f t="shared" si="64"/>
        <v>22.429744783761194</v>
      </c>
      <c r="AK117">
        <v>-4.124961866811E-2</v>
      </c>
      <c r="AL117">
        <v>4.6306310620021301E-2</v>
      </c>
      <c r="AM117">
        <v>3.4595940039344</v>
      </c>
      <c r="AN117">
        <v>0</v>
      </c>
      <c r="AO117">
        <v>0</v>
      </c>
      <c r="AP117">
        <f t="shared" si="65"/>
        <v>1</v>
      </c>
      <c r="AQ117">
        <f t="shared" si="66"/>
        <v>0</v>
      </c>
      <c r="AR117">
        <f t="shared" si="67"/>
        <v>51836.726632382532</v>
      </c>
      <c r="AS117" t="s">
        <v>240</v>
      </c>
      <c r="AT117">
        <v>0</v>
      </c>
      <c r="AU117">
        <v>0</v>
      </c>
      <c r="AV117">
        <f t="shared" si="68"/>
        <v>0</v>
      </c>
      <c r="AW117" t="e">
        <f t="shared" si="69"/>
        <v>#DIV/0!</v>
      </c>
      <c r="AX117">
        <v>0</v>
      </c>
      <c r="AY117" t="s">
        <v>240</v>
      </c>
      <c r="AZ117">
        <v>0</v>
      </c>
      <c r="BA117">
        <v>0</v>
      </c>
      <c r="BB117" t="e">
        <f t="shared" si="70"/>
        <v>#DIV/0!</v>
      </c>
      <c r="BC117">
        <v>0.5</v>
      </c>
      <c r="BD117">
        <f t="shared" si="71"/>
        <v>0</v>
      </c>
      <c r="BE117">
        <f t="shared" si="72"/>
        <v>-0.57108205110001586</v>
      </c>
      <c r="BF117" t="e">
        <f t="shared" si="73"/>
        <v>#DIV/0!</v>
      </c>
      <c r="BG117" t="e">
        <f t="shared" si="74"/>
        <v>#DIV/0!</v>
      </c>
      <c r="BH117" t="e">
        <f t="shared" si="75"/>
        <v>#DIV/0!</v>
      </c>
      <c r="BI117" t="e">
        <f t="shared" si="76"/>
        <v>#DIV/0!</v>
      </c>
      <c r="BJ117" t="s">
        <v>240</v>
      </c>
      <c r="BK117">
        <v>0</v>
      </c>
      <c r="BL117">
        <f t="shared" si="77"/>
        <v>0</v>
      </c>
      <c r="BM117" t="e">
        <f t="shared" si="78"/>
        <v>#DIV/0!</v>
      </c>
      <c r="BN117" t="e">
        <f t="shared" si="79"/>
        <v>#DIV/0!</v>
      </c>
      <c r="BO117" t="e">
        <f t="shared" si="80"/>
        <v>#DIV/0!</v>
      </c>
      <c r="BP117" t="e">
        <f t="shared" si="81"/>
        <v>#DIV/0!</v>
      </c>
      <c r="BQ117">
        <f t="shared" si="82"/>
        <v>0</v>
      </c>
      <c r="BR117">
        <f t="shared" si="83"/>
        <v>0</v>
      </c>
      <c r="BS117">
        <f t="shared" si="84"/>
        <v>0</v>
      </c>
      <c r="BT117">
        <f t="shared" si="85"/>
        <v>0</v>
      </c>
      <c r="BU117">
        <v>6</v>
      </c>
      <c r="BV117">
        <v>0.5</v>
      </c>
      <c r="BW117" t="s">
        <v>241</v>
      </c>
      <c r="BX117">
        <v>1581696662.4709699</v>
      </c>
      <c r="BY117">
        <v>400.42148387096802</v>
      </c>
      <c r="BZ117">
        <v>400.015193548387</v>
      </c>
      <c r="CA117">
        <v>33.214293548387097</v>
      </c>
      <c r="CB117">
        <v>31.831632258064499</v>
      </c>
      <c r="CC117">
        <v>350.014096774194</v>
      </c>
      <c r="CD117">
        <v>99.552964516129094</v>
      </c>
      <c r="CE117">
        <v>0.19996700000000001</v>
      </c>
      <c r="CF117">
        <v>31.4259387096774</v>
      </c>
      <c r="CG117">
        <v>30.982541935483901</v>
      </c>
      <c r="CH117">
        <v>999.9</v>
      </c>
      <c r="CI117">
        <v>0</v>
      </c>
      <c r="CJ117">
        <v>0</v>
      </c>
      <c r="CK117">
        <v>9992.2148387096804</v>
      </c>
      <c r="CL117">
        <v>0</v>
      </c>
      <c r="CM117">
        <v>2.5105803225806498</v>
      </c>
      <c r="CN117">
        <v>0</v>
      </c>
      <c r="CO117">
        <v>0</v>
      </c>
      <c r="CP117">
        <v>0</v>
      </c>
      <c r="CQ117">
        <v>0</v>
      </c>
      <c r="CR117">
        <v>1.8774193548387099</v>
      </c>
      <c r="CS117">
        <v>0</v>
      </c>
      <c r="CT117">
        <v>149.29032258064501</v>
      </c>
      <c r="CU117">
        <v>-1.0258064516129</v>
      </c>
      <c r="CV117">
        <v>39.271999999999998</v>
      </c>
      <c r="CW117">
        <v>44.495935483871001</v>
      </c>
      <c r="CX117">
        <v>41.848483870967698</v>
      </c>
      <c r="CY117">
        <v>43.213419354838699</v>
      </c>
      <c r="CZ117">
        <v>40.396999999999998</v>
      </c>
      <c r="DA117">
        <v>0</v>
      </c>
      <c r="DB117">
        <v>0</v>
      </c>
      <c r="DC117">
        <v>0</v>
      </c>
      <c r="DD117">
        <v>1581696671</v>
      </c>
      <c r="DE117">
        <v>2.65</v>
      </c>
      <c r="DF117">
        <v>1.2478632689173601</v>
      </c>
      <c r="DG117">
        <v>10.047863327087899</v>
      </c>
      <c r="DH117">
        <v>148.85769230769199</v>
      </c>
      <c r="DI117">
        <v>15</v>
      </c>
      <c r="DJ117">
        <v>100</v>
      </c>
      <c r="DK117">
        <v>100</v>
      </c>
      <c r="DL117">
        <v>2.73</v>
      </c>
      <c r="DM117">
        <v>0.46500000000000002</v>
      </c>
      <c r="DN117">
        <v>2</v>
      </c>
      <c r="DO117">
        <v>344.685</v>
      </c>
      <c r="DP117">
        <v>682.06200000000001</v>
      </c>
      <c r="DQ117">
        <v>31.081800000000001</v>
      </c>
      <c r="DR117">
        <v>31.561800000000002</v>
      </c>
      <c r="DS117">
        <v>30.000399999999999</v>
      </c>
      <c r="DT117">
        <v>31.442900000000002</v>
      </c>
      <c r="DU117">
        <v>31.4406</v>
      </c>
      <c r="DV117">
        <v>20.974699999999999</v>
      </c>
      <c r="DW117">
        <v>20.9923</v>
      </c>
      <c r="DX117">
        <v>100</v>
      </c>
      <c r="DY117">
        <v>31.090900000000001</v>
      </c>
      <c r="DZ117">
        <v>400</v>
      </c>
      <c r="EA117">
        <v>31.855799999999999</v>
      </c>
      <c r="EB117">
        <v>100.005</v>
      </c>
      <c r="EC117">
        <v>100.512</v>
      </c>
    </row>
    <row r="118" spans="1:133" x14ac:dyDescent="0.35">
      <c r="A118">
        <v>102</v>
      </c>
      <c r="B118">
        <v>1581696676.0999999</v>
      </c>
      <c r="C118">
        <v>552.09999990463302</v>
      </c>
      <c r="D118" t="s">
        <v>445</v>
      </c>
      <c r="E118" t="s">
        <v>446</v>
      </c>
      <c r="F118" t="s">
        <v>232</v>
      </c>
      <c r="G118" t="s">
        <v>233</v>
      </c>
      <c r="H118" t="s">
        <v>234</v>
      </c>
      <c r="I118" t="s">
        <v>235</v>
      </c>
      <c r="J118" t="s">
        <v>236</v>
      </c>
      <c r="K118" t="s">
        <v>237</v>
      </c>
      <c r="L118" t="s">
        <v>238</v>
      </c>
      <c r="M118" t="s">
        <v>239</v>
      </c>
      <c r="N118">
        <v>1581696667.4709699</v>
      </c>
      <c r="O118">
        <f t="shared" si="43"/>
        <v>8.3208059501175212E-4</v>
      </c>
      <c r="P118">
        <f t="shared" si="44"/>
        <v>-0.56635064018631409</v>
      </c>
      <c r="Q118">
        <f t="shared" si="45"/>
        <v>400.41719354838699</v>
      </c>
      <c r="R118">
        <f t="shared" si="46"/>
        <v>405.9391676837933</v>
      </c>
      <c r="S118">
        <f t="shared" si="47"/>
        <v>40.493538789241299</v>
      </c>
      <c r="T118">
        <f t="shared" si="48"/>
        <v>39.942706813304845</v>
      </c>
      <c r="U118">
        <f t="shared" si="49"/>
        <v>6.7853145804831386E-2</v>
      </c>
      <c r="V118">
        <f t="shared" si="50"/>
        <v>2.2534572243442659</v>
      </c>
      <c r="W118">
        <f t="shared" si="51"/>
        <v>6.6738212637479838E-2</v>
      </c>
      <c r="X118">
        <f t="shared" si="52"/>
        <v>4.1810029185610671E-2</v>
      </c>
      <c r="Y118">
        <f t="shared" si="53"/>
        <v>0</v>
      </c>
      <c r="Z118">
        <f t="shared" si="54"/>
        <v>31.155285390610629</v>
      </c>
      <c r="AA118">
        <f t="shared" si="55"/>
        <v>30.9857193548387</v>
      </c>
      <c r="AB118">
        <f t="shared" si="56"/>
        <v>4.507706233280695</v>
      </c>
      <c r="AC118">
        <f t="shared" si="57"/>
        <v>71.656098132438174</v>
      </c>
      <c r="AD118">
        <f t="shared" si="58"/>
        <v>3.3127584446369651</v>
      </c>
      <c r="AE118">
        <f t="shared" si="59"/>
        <v>4.6231354078394959</v>
      </c>
      <c r="AF118">
        <f t="shared" si="60"/>
        <v>1.1949477886437299</v>
      </c>
      <c r="AG118">
        <f t="shared" si="61"/>
        <v>-36.69475424001827</v>
      </c>
      <c r="AH118">
        <f t="shared" si="62"/>
        <v>53.956911148984027</v>
      </c>
      <c r="AI118">
        <f t="shared" si="63"/>
        <v>5.3879080353527913</v>
      </c>
      <c r="AJ118">
        <f t="shared" si="64"/>
        <v>22.650064944318547</v>
      </c>
      <c r="AK118">
        <v>-4.1276885532645198E-2</v>
      </c>
      <c r="AL118">
        <v>4.6336920064170603E-2</v>
      </c>
      <c r="AM118">
        <v>3.4614035831344698</v>
      </c>
      <c r="AN118">
        <v>0</v>
      </c>
      <c r="AO118">
        <v>0</v>
      </c>
      <c r="AP118">
        <f t="shared" si="65"/>
        <v>1</v>
      </c>
      <c r="AQ118">
        <f t="shared" si="66"/>
        <v>0</v>
      </c>
      <c r="AR118">
        <f t="shared" si="67"/>
        <v>51868.92311641515</v>
      </c>
      <c r="AS118" t="s">
        <v>240</v>
      </c>
      <c r="AT118">
        <v>0</v>
      </c>
      <c r="AU118">
        <v>0</v>
      </c>
      <c r="AV118">
        <f t="shared" si="68"/>
        <v>0</v>
      </c>
      <c r="AW118" t="e">
        <f t="shared" si="69"/>
        <v>#DIV/0!</v>
      </c>
      <c r="AX118">
        <v>0</v>
      </c>
      <c r="AY118" t="s">
        <v>240</v>
      </c>
      <c r="AZ118">
        <v>0</v>
      </c>
      <c r="BA118">
        <v>0</v>
      </c>
      <c r="BB118" t="e">
        <f t="shared" si="70"/>
        <v>#DIV/0!</v>
      </c>
      <c r="BC118">
        <v>0.5</v>
      </c>
      <c r="BD118">
        <f t="shared" si="71"/>
        <v>0</v>
      </c>
      <c r="BE118">
        <f t="shared" si="72"/>
        <v>-0.56635064018631409</v>
      </c>
      <c r="BF118" t="e">
        <f t="shared" si="73"/>
        <v>#DIV/0!</v>
      </c>
      <c r="BG118" t="e">
        <f t="shared" si="74"/>
        <v>#DIV/0!</v>
      </c>
      <c r="BH118" t="e">
        <f t="shared" si="75"/>
        <v>#DIV/0!</v>
      </c>
      <c r="BI118" t="e">
        <f t="shared" si="76"/>
        <v>#DIV/0!</v>
      </c>
      <c r="BJ118" t="s">
        <v>240</v>
      </c>
      <c r="BK118">
        <v>0</v>
      </c>
      <c r="BL118">
        <f t="shared" si="77"/>
        <v>0</v>
      </c>
      <c r="BM118" t="e">
        <f t="shared" si="78"/>
        <v>#DIV/0!</v>
      </c>
      <c r="BN118" t="e">
        <f t="shared" si="79"/>
        <v>#DIV/0!</v>
      </c>
      <c r="BO118" t="e">
        <f t="shared" si="80"/>
        <v>#DIV/0!</v>
      </c>
      <c r="BP118" t="e">
        <f t="shared" si="81"/>
        <v>#DIV/0!</v>
      </c>
      <c r="BQ118">
        <f t="shared" si="82"/>
        <v>0</v>
      </c>
      <c r="BR118">
        <f t="shared" si="83"/>
        <v>0</v>
      </c>
      <c r="BS118">
        <f t="shared" si="84"/>
        <v>0</v>
      </c>
      <c r="BT118">
        <f t="shared" si="85"/>
        <v>0</v>
      </c>
      <c r="BU118">
        <v>6</v>
      </c>
      <c r="BV118">
        <v>0.5</v>
      </c>
      <c r="BW118" t="s">
        <v>241</v>
      </c>
      <c r="BX118">
        <v>1581696667.4709699</v>
      </c>
      <c r="BY118">
        <v>400.41719354838699</v>
      </c>
      <c r="BZ118">
        <v>400.01748387096802</v>
      </c>
      <c r="CA118">
        <v>33.2097032258065</v>
      </c>
      <c r="CB118">
        <v>31.830693548387099</v>
      </c>
      <c r="CC118">
        <v>350.01093548387098</v>
      </c>
      <c r="CD118">
        <v>99.552741935483894</v>
      </c>
      <c r="CE118">
        <v>0.199984612903226</v>
      </c>
      <c r="CF118">
        <v>31.4298516129032</v>
      </c>
      <c r="CG118">
        <v>30.9857193548387</v>
      </c>
      <c r="CH118">
        <v>999.9</v>
      </c>
      <c r="CI118">
        <v>0</v>
      </c>
      <c r="CJ118">
        <v>0</v>
      </c>
      <c r="CK118">
        <v>9998.8422580645201</v>
      </c>
      <c r="CL118">
        <v>0</v>
      </c>
      <c r="CM118">
        <v>2.59101580645161</v>
      </c>
      <c r="CN118">
        <v>0</v>
      </c>
      <c r="CO118">
        <v>0</v>
      </c>
      <c r="CP118">
        <v>0</v>
      </c>
      <c r="CQ118">
        <v>0</v>
      </c>
      <c r="CR118">
        <v>3.2451612903225802</v>
      </c>
      <c r="CS118">
        <v>0</v>
      </c>
      <c r="CT118">
        <v>150.32903225806501</v>
      </c>
      <c r="CU118">
        <v>-1.3322580645161299</v>
      </c>
      <c r="CV118">
        <v>39.268000000000001</v>
      </c>
      <c r="CW118">
        <v>44.495935483871001</v>
      </c>
      <c r="CX118">
        <v>41.866709677419301</v>
      </c>
      <c r="CY118">
        <v>43.2195161290323</v>
      </c>
      <c r="CZ118">
        <v>40.401000000000003</v>
      </c>
      <c r="DA118">
        <v>0</v>
      </c>
      <c r="DB118">
        <v>0</v>
      </c>
      <c r="DC118">
        <v>0</v>
      </c>
      <c r="DD118">
        <v>1581696675.8</v>
      </c>
      <c r="DE118">
        <v>3.5923076923076902</v>
      </c>
      <c r="DF118">
        <v>22.112820599305898</v>
      </c>
      <c r="DG118">
        <v>25.535042865716701</v>
      </c>
      <c r="DH118">
        <v>150.157692307692</v>
      </c>
      <c r="DI118">
        <v>15</v>
      </c>
      <c r="DJ118">
        <v>100</v>
      </c>
      <c r="DK118">
        <v>100</v>
      </c>
      <c r="DL118">
        <v>2.73</v>
      </c>
      <c r="DM118">
        <v>0.46500000000000002</v>
      </c>
      <c r="DN118">
        <v>2</v>
      </c>
      <c r="DO118">
        <v>344.59800000000001</v>
      </c>
      <c r="DP118">
        <v>682.06600000000003</v>
      </c>
      <c r="DQ118">
        <v>31.094100000000001</v>
      </c>
      <c r="DR118">
        <v>31.565899999999999</v>
      </c>
      <c r="DS118">
        <v>30.000499999999999</v>
      </c>
      <c r="DT118">
        <v>31.4468</v>
      </c>
      <c r="DU118">
        <v>31.444800000000001</v>
      </c>
      <c r="DV118">
        <v>20.971900000000002</v>
      </c>
      <c r="DW118">
        <v>20.9923</v>
      </c>
      <c r="DX118">
        <v>100</v>
      </c>
      <c r="DY118">
        <v>31.0961</v>
      </c>
      <c r="DZ118">
        <v>400</v>
      </c>
      <c r="EA118">
        <v>31.872800000000002</v>
      </c>
      <c r="EB118">
        <v>100.003</v>
      </c>
      <c r="EC118">
        <v>100.515</v>
      </c>
    </row>
    <row r="119" spans="1:133" x14ac:dyDescent="0.35">
      <c r="A119">
        <v>103</v>
      </c>
      <c r="B119">
        <v>1581696681.0999999</v>
      </c>
      <c r="C119">
        <v>557.09999990463302</v>
      </c>
      <c r="D119" t="s">
        <v>447</v>
      </c>
      <c r="E119" t="s">
        <v>448</v>
      </c>
      <c r="F119" t="s">
        <v>232</v>
      </c>
      <c r="G119" t="s">
        <v>233</v>
      </c>
      <c r="H119" t="s">
        <v>234</v>
      </c>
      <c r="I119" t="s">
        <v>235</v>
      </c>
      <c r="J119" t="s">
        <v>236</v>
      </c>
      <c r="K119" t="s">
        <v>237</v>
      </c>
      <c r="L119" t="s">
        <v>238</v>
      </c>
      <c r="M119" t="s">
        <v>239</v>
      </c>
      <c r="N119">
        <v>1581696672.4709699</v>
      </c>
      <c r="O119">
        <f t="shared" si="43"/>
        <v>8.2973470072013398E-4</v>
      </c>
      <c r="P119">
        <f t="shared" si="44"/>
        <v>-0.557581396986082</v>
      </c>
      <c r="Q119">
        <f t="shared" si="45"/>
        <v>400.41606451612898</v>
      </c>
      <c r="R119">
        <f t="shared" si="46"/>
        <v>405.77606184360462</v>
      </c>
      <c r="S119">
        <f t="shared" si="47"/>
        <v>40.477048187475368</v>
      </c>
      <c r="T119">
        <f t="shared" si="48"/>
        <v>39.942376750419058</v>
      </c>
      <c r="U119">
        <f t="shared" si="49"/>
        <v>6.7551090954799956E-2</v>
      </c>
      <c r="V119">
        <f t="shared" si="50"/>
        <v>2.2538725738327248</v>
      </c>
      <c r="W119">
        <f t="shared" si="51"/>
        <v>6.6446175071651542E-2</v>
      </c>
      <c r="X119">
        <f t="shared" si="52"/>
        <v>4.162662628549274E-2</v>
      </c>
      <c r="Y119">
        <f t="shared" si="53"/>
        <v>0</v>
      </c>
      <c r="Z119">
        <f t="shared" si="54"/>
        <v>31.161038812520339</v>
      </c>
      <c r="AA119">
        <f t="shared" si="55"/>
        <v>30.991296774193501</v>
      </c>
      <c r="AB119">
        <f t="shared" si="56"/>
        <v>4.5091400819738432</v>
      </c>
      <c r="AC119">
        <f t="shared" si="57"/>
        <v>71.626904644883254</v>
      </c>
      <c r="AD119">
        <f t="shared" si="58"/>
        <v>3.312337218806682</v>
      </c>
      <c r="AE119">
        <f t="shared" si="59"/>
        <v>4.6244316088051169</v>
      </c>
      <c r="AF119">
        <f t="shared" si="60"/>
        <v>1.1968028631671612</v>
      </c>
      <c r="AG119">
        <f t="shared" si="61"/>
        <v>-36.591300301757911</v>
      </c>
      <c r="AH119">
        <f t="shared" si="62"/>
        <v>53.888462250899963</v>
      </c>
      <c r="AI119">
        <f t="shared" si="63"/>
        <v>5.3803601814336579</v>
      </c>
      <c r="AJ119">
        <f t="shared" si="64"/>
        <v>22.67752213057571</v>
      </c>
      <c r="AK119">
        <v>-4.1288083844790997E-2</v>
      </c>
      <c r="AL119">
        <v>4.6349491150580201E-2</v>
      </c>
      <c r="AM119">
        <v>3.4621466453417198</v>
      </c>
      <c r="AN119">
        <v>0</v>
      </c>
      <c r="AO119">
        <v>0</v>
      </c>
      <c r="AP119">
        <f t="shared" si="65"/>
        <v>1</v>
      </c>
      <c r="AQ119">
        <f t="shared" si="66"/>
        <v>0</v>
      </c>
      <c r="AR119">
        <f t="shared" si="67"/>
        <v>51881.568014279794</v>
      </c>
      <c r="AS119" t="s">
        <v>240</v>
      </c>
      <c r="AT119">
        <v>0</v>
      </c>
      <c r="AU119">
        <v>0</v>
      </c>
      <c r="AV119">
        <f t="shared" si="68"/>
        <v>0</v>
      </c>
      <c r="AW119" t="e">
        <f t="shared" si="69"/>
        <v>#DIV/0!</v>
      </c>
      <c r="AX119">
        <v>0</v>
      </c>
      <c r="AY119" t="s">
        <v>240</v>
      </c>
      <c r="AZ119">
        <v>0</v>
      </c>
      <c r="BA119">
        <v>0</v>
      </c>
      <c r="BB119" t="e">
        <f t="shared" si="70"/>
        <v>#DIV/0!</v>
      </c>
      <c r="BC119">
        <v>0.5</v>
      </c>
      <c r="BD119">
        <f t="shared" si="71"/>
        <v>0</v>
      </c>
      <c r="BE119">
        <f t="shared" si="72"/>
        <v>-0.557581396986082</v>
      </c>
      <c r="BF119" t="e">
        <f t="shared" si="73"/>
        <v>#DIV/0!</v>
      </c>
      <c r="BG119" t="e">
        <f t="shared" si="74"/>
        <v>#DIV/0!</v>
      </c>
      <c r="BH119" t="e">
        <f t="shared" si="75"/>
        <v>#DIV/0!</v>
      </c>
      <c r="BI119" t="e">
        <f t="shared" si="76"/>
        <v>#DIV/0!</v>
      </c>
      <c r="BJ119" t="s">
        <v>240</v>
      </c>
      <c r="BK119">
        <v>0</v>
      </c>
      <c r="BL119">
        <f t="shared" si="77"/>
        <v>0</v>
      </c>
      <c r="BM119" t="e">
        <f t="shared" si="78"/>
        <v>#DIV/0!</v>
      </c>
      <c r="BN119" t="e">
        <f t="shared" si="79"/>
        <v>#DIV/0!</v>
      </c>
      <c r="BO119" t="e">
        <f t="shared" si="80"/>
        <v>#DIV/0!</v>
      </c>
      <c r="BP119" t="e">
        <f t="shared" si="81"/>
        <v>#DIV/0!</v>
      </c>
      <c r="BQ119">
        <f t="shared" si="82"/>
        <v>0</v>
      </c>
      <c r="BR119">
        <f t="shared" si="83"/>
        <v>0</v>
      </c>
      <c r="BS119">
        <f t="shared" si="84"/>
        <v>0</v>
      </c>
      <c r="BT119">
        <f t="shared" si="85"/>
        <v>0</v>
      </c>
      <c r="BU119">
        <v>6</v>
      </c>
      <c r="BV119">
        <v>0.5</v>
      </c>
      <c r="BW119" t="s">
        <v>241</v>
      </c>
      <c r="BX119">
        <v>1581696672.4709699</v>
      </c>
      <c r="BY119">
        <v>400.41606451612898</v>
      </c>
      <c r="BZ119">
        <v>400.02977419354801</v>
      </c>
      <c r="CA119">
        <v>33.205661290322602</v>
      </c>
      <c r="CB119">
        <v>31.830529032258099</v>
      </c>
      <c r="CC119">
        <v>350.00974193548399</v>
      </c>
      <c r="CD119">
        <v>99.552219354838698</v>
      </c>
      <c r="CE119">
        <v>0.19996416129032299</v>
      </c>
      <c r="CF119">
        <v>31.434783870967699</v>
      </c>
      <c r="CG119">
        <v>30.991296774193501</v>
      </c>
      <c r="CH119">
        <v>999.9</v>
      </c>
      <c r="CI119">
        <v>0</v>
      </c>
      <c r="CJ119">
        <v>0</v>
      </c>
      <c r="CK119">
        <v>10001.607419354799</v>
      </c>
      <c r="CL119">
        <v>0</v>
      </c>
      <c r="CM119">
        <v>2.7199251612903201</v>
      </c>
      <c r="CN119">
        <v>0</v>
      </c>
      <c r="CO119">
        <v>0</v>
      </c>
      <c r="CP119">
        <v>0</v>
      </c>
      <c r="CQ119">
        <v>0</v>
      </c>
      <c r="CR119">
        <v>3.71612903225807</v>
      </c>
      <c r="CS119">
        <v>0</v>
      </c>
      <c r="CT119">
        <v>155.11290322580601</v>
      </c>
      <c r="CU119">
        <v>-1.0967741935483899</v>
      </c>
      <c r="CV119">
        <v>39.265999999999998</v>
      </c>
      <c r="CW119">
        <v>44.495935483871001</v>
      </c>
      <c r="CX119">
        <v>41.882903225806501</v>
      </c>
      <c r="CY119">
        <v>43.2195161290323</v>
      </c>
      <c r="CZ119">
        <v>40.406999999999996</v>
      </c>
      <c r="DA119">
        <v>0</v>
      </c>
      <c r="DB119">
        <v>0</v>
      </c>
      <c r="DC119">
        <v>0</v>
      </c>
      <c r="DD119">
        <v>1581696681.2</v>
      </c>
      <c r="DE119">
        <v>3.7730769230769199</v>
      </c>
      <c r="DF119">
        <v>11.182906317223001</v>
      </c>
      <c r="DG119">
        <v>66.211965588888404</v>
      </c>
      <c r="DH119">
        <v>155.50384615384601</v>
      </c>
      <c r="DI119">
        <v>15</v>
      </c>
      <c r="DJ119">
        <v>100</v>
      </c>
      <c r="DK119">
        <v>100</v>
      </c>
      <c r="DL119">
        <v>2.73</v>
      </c>
      <c r="DM119">
        <v>0.46500000000000002</v>
      </c>
      <c r="DN119">
        <v>2</v>
      </c>
      <c r="DO119">
        <v>344.608</v>
      </c>
      <c r="DP119">
        <v>681.87400000000002</v>
      </c>
      <c r="DQ119">
        <v>31.099399999999999</v>
      </c>
      <c r="DR119">
        <v>31.5701</v>
      </c>
      <c r="DS119">
        <v>30.000499999999999</v>
      </c>
      <c r="DT119">
        <v>31.4512</v>
      </c>
      <c r="DU119">
        <v>31.4482</v>
      </c>
      <c r="DV119">
        <v>20.972000000000001</v>
      </c>
      <c r="DW119">
        <v>20.9923</v>
      </c>
      <c r="DX119">
        <v>100</v>
      </c>
      <c r="DY119">
        <v>31.098199999999999</v>
      </c>
      <c r="DZ119">
        <v>400</v>
      </c>
      <c r="EA119">
        <v>31.8871</v>
      </c>
      <c r="EB119">
        <v>100.002</v>
      </c>
      <c r="EC119">
        <v>100.51300000000001</v>
      </c>
    </row>
    <row r="120" spans="1:133" x14ac:dyDescent="0.35">
      <c r="A120">
        <v>104</v>
      </c>
      <c r="B120">
        <v>1581696686.0999999</v>
      </c>
      <c r="C120">
        <v>562.09999990463302</v>
      </c>
      <c r="D120" t="s">
        <v>449</v>
      </c>
      <c r="E120" t="s">
        <v>450</v>
      </c>
      <c r="F120" t="s">
        <v>232</v>
      </c>
      <c r="G120" t="s">
        <v>233</v>
      </c>
      <c r="H120" t="s">
        <v>234</v>
      </c>
      <c r="I120" t="s">
        <v>235</v>
      </c>
      <c r="J120" t="s">
        <v>236</v>
      </c>
      <c r="K120" t="s">
        <v>237</v>
      </c>
      <c r="L120" t="s">
        <v>238</v>
      </c>
      <c r="M120" t="s">
        <v>239</v>
      </c>
      <c r="N120">
        <v>1581696677.4709699</v>
      </c>
      <c r="O120">
        <f t="shared" si="43"/>
        <v>8.2731916331848978E-4</v>
      </c>
      <c r="P120">
        <f t="shared" si="44"/>
        <v>-0.56424071470382819</v>
      </c>
      <c r="Q120">
        <f t="shared" si="45"/>
        <v>400.39496774193498</v>
      </c>
      <c r="R120">
        <f t="shared" si="46"/>
        <v>405.96402266094935</v>
      </c>
      <c r="S120">
        <f t="shared" si="47"/>
        <v>40.496109011443892</v>
      </c>
      <c r="T120">
        <f t="shared" si="48"/>
        <v>39.940579352404434</v>
      </c>
      <c r="U120">
        <f t="shared" si="49"/>
        <v>6.7214237818377986E-2</v>
      </c>
      <c r="V120">
        <f t="shared" si="50"/>
        <v>2.2549221971721902</v>
      </c>
      <c r="W120">
        <f t="shared" si="51"/>
        <v>6.6120718208762627E-2</v>
      </c>
      <c r="X120">
        <f t="shared" si="52"/>
        <v>4.1422215334774803E-2</v>
      </c>
      <c r="Y120">
        <f t="shared" si="53"/>
        <v>0</v>
      </c>
      <c r="Z120">
        <f t="shared" si="54"/>
        <v>31.167046037629369</v>
      </c>
      <c r="AA120">
        <f t="shared" si="55"/>
        <v>30.998651612903199</v>
      </c>
      <c r="AB120">
        <f t="shared" si="56"/>
        <v>4.5110314787943793</v>
      </c>
      <c r="AC120">
        <f t="shared" si="57"/>
        <v>71.595384054485081</v>
      </c>
      <c r="AD120">
        <f t="shared" si="58"/>
        <v>3.311838175815482</v>
      </c>
      <c r="AE120">
        <f t="shared" si="59"/>
        <v>4.6257705291379221</v>
      </c>
      <c r="AF120">
        <f t="shared" si="60"/>
        <v>1.1991933029788973</v>
      </c>
      <c r="AG120">
        <f t="shared" si="61"/>
        <v>-36.484775102345402</v>
      </c>
      <c r="AH120">
        <f t="shared" si="62"/>
        <v>53.638658878263435</v>
      </c>
      <c r="AI120">
        <f t="shared" si="63"/>
        <v>5.3532548761401211</v>
      </c>
      <c r="AJ120">
        <f t="shared" si="64"/>
        <v>22.507138652058153</v>
      </c>
      <c r="AK120">
        <v>-4.1316391287127399E-2</v>
      </c>
      <c r="AL120">
        <v>4.6381268734471098E-2</v>
      </c>
      <c r="AM120">
        <v>3.4640246711019498</v>
      </c>
      <c r="AN120">
        <v>0</v>
      </c>
      <c r="AO120">
        <v>0</v>
      </c>
      <c r="AP120">
        <f t="shared" si="65"/>
        <v>1</v>
      </c>
      <c r="AQ120">
        <f t="shared" si="66"/>
        <v>0</v>
      </c>
      <c r="AR120">
        <f t="shared" si="67"/>
        <v>51914.827565016669</v>
      </c>
      <c r="AS120" t="s">
        <v>240</v>
      </c>
      <c r="AT120">
        <v>0</v>
      </c>
      <c r="AU120">
        <v>0</v>
      </c>
      <c r="AV120">
        <f t="shared" si="68"/>
        <v>0</v>
      </c>
      <c r="AW120" t="e">
        <f t="shared" si="69"/>
        <v>#DIV/0!</v>
      </c>
      <c r="AX120">
        <v>0</v>
      </c>
      <c r="AY120" t="s">
        <v>240</v>
      </c>
      <c r="AZ120">
        <v>0</v>
      </c>
      <c r="BA120">
        <v>0</v>
      </c>
      <c r="BB120" t="e">
        <f t="shared" si="70"/>
        <v>#DIV/0!</v>
      </c>
      <c r="BC120">
        <v>0.5</v>
      </c>
      <c r="BD120">
        <f t="shared" si="71"/>
        <v>0</v>
      </c>
      <c r="BE120">
        <f t="shared" si="72"/>
        <v>-0.56424071470382819</v>
      </c>
      <c r="BF120" t="e">
        <f t="shared" si="73"/>
        <v>#DIV/0!</v>
      </c>
      <c r="BG120" t="e">
        <f t="shared" si="74"/>
        <v>#DIV/0!</v>
      </c>
      <c r="BH120" t="e">
        <f t="shared" si="75"/>
        <v>#DIV/0!</v>
      </c>
      <c r="BI120" t="e">
        <f t="shared" si="76"/>
        <v>#DIV/0!</v>
      </c>
      <c r="BJ120" t="s">
        <v>240</v>
      </c>
      <c r="BK120">
        <v>0</v>
      </c>
      <c r="BL120">
        <f t="shared" si="77"/>
        <v>0</v>
      </c>
      <c r="BM120" t="e">
        <f t="shared" si="78"/>
        <v>#DIV/0!</v>
      </c>
      <c r="BN120" t="e">
        <f t="shared" si="79"/>
        <v>#DIV/0!</v>
      </c>
      <c r="BO120" t="e">
        <f t="shared" si="80"/>
        <v>#DIV/0!</v>
      </c>
      <c r="BP120" t="e">
        <f t="shared" si="81"/>
        <v>#DIV/0!</v>
      </c>
      <c r="BQ120">
        <f t="shared" si="82"/>
        <v>0</v>
      </c>
      <c r="BR120">
        <f t="shared" si="83"/>
        <v>0</v>
      </c>
      <c r="BS120">
        <f t="shared" si="84"/>
        <v>0</v>
      </c>
      <c r="BT120">
        <f t="shared" si="85"/>
        <v>0</v>
      </c>
      <c r="BU120">
        <v>6</v>
      </c>
      <c r="BV120">
        <v>0.5</v>
      </c>
      <c r="BW120" t="s">
        <v>241</v>
      </c>
      <c r="BX120">
        <v>1581696677.4709699</v>
      </c>
      <c r="BY120">
        <v>400.39496774193498</v>
      </c>
      <c r="BZ120">
        <v>399.995580645161</v>
      </c>
      <c r="CA120">
        <v>33.200403225806497</v>
      </c>
      <c r="CB120">
        <v>31.829290322580601</v>
      </c>
      <c r="CC120">
        <v>350.01574193548402</v>
      </c>
      <c r="CD120">
        <v>99.552983870967694</v>
      </c>
      <c r="CE120">
        <v>0.19996651612903199</v>
      </c>
      <c r="CF120">
        <v>31.439877419354801</v>
      </c>
      <c r="CG120">
        <v>30.998651612903199</v>
      </c>
      <c r="CH120">
        <v>999.9</v>
      </c>
      <c r="CI120">
        <v>0</v>
      </c>
      <c r="CJ120">
        <v>0</v>
      </c>
      <c r="CK120">
        <v>10008.387741935499</v>
      </c>
      <c r="CL120">
        <v>0</v>
      </c>
      <c r="CM120">
        <v>2.8687622580645198</v>
      </c>
      <c r="CN120">
        <v>0</v>
      </c>
      <c r="CO120">
        <v>0</v>
      </c>
      <c r="CP120">
        <v>0</v>
      </c>
      <c r="CQ120">
        <v>0</v>
      </c>
      <c r="CR120">
        <v>2.5225806451612902</v>
      </c>
      <c r="CS120">
        <v>0</v>
      </c>
      <c r="CT120">
        <v>159.351612903226</v>
      </c>
      <c r="CU120">
        <v>-1.1838709677419399</v>
      </c>
      <c r="CV120">
        <v>39.268000000000001</v>
      </c>
      <c r="CW120">
        <v>44.5</v>
      </c>
      <c r="CX120">
        <v>41.901032258064497</v>
      </c>
      <c r="CY120">
        <v>43.223580645161299</v>
      </c>
      <c r="CZ120">
        <v>40.406999999999996</v>
      </c>
      <c r="DA120">
        <v>0</v>
      </c>
      <c r="DB120">
        <v>0</v>
      </c>
      <c r="DC120">
        <v>0</v>
      </c>
      <c r="DD120">
        <v>1581696686</v>
      </c>
      <c r="DE120">
        <v>3.45384615384615</v>
      </c>
      <c r="DF120">
        <v>-29.675213081102601</v>
      </c>
      <c r="DG120">
        <v>75.0871787843367</v>
      </c>
      <c r="DH120">
        <v>159.211538461538</v>
      </c>
      <c r="DI120">
        <v>15</v>
      </c>
      <c r="DJ120">
        <v>100</v>
      </c>
      <c r="DK120">
        <v>100</v>
      </c>
      <c r="DL120">
        <v>2.73</v>
      </c>
      <c r="DM120">
        <v>0.46500000000000002</v>
      </c>
      <c r="DN120">
        <v>2</v>
      </c>
      <c r="DO120">
        <v>344.60399999999998</v>
      </c>
      <c r="DP120">
        <v>682.101</v>
      </c>
      <c r="DQ120">
        <v>31.096900000000002</v>
      </c>
      <c r="DR120">
        <v>31.573799999999999</v>
      </c>
      <c r="DS120">
        <v>30.000399999999999</v>
      </c>
      <c r="DT120">
        <v>31.455100000000002</v>
      </c>
      <c r="DU120">
        <v>31.451599999999999</v>
      </c>
      <c r="DV120">
        <v>20.975999999999999</v>
      </c>
      <c r="DW120">
        <v>20.9923</v>
      </c>
      <c r="DX120">
        <v>100</v>
      </c>
      <c r="DY120">
        <v>31.040299999999998</v>
      </c>
      <c r="DZ120">
        <v>400</v>
      </c>
      <c r="EA120">
        <v>31.906700000000001</v>
      </c>
      <c r="EB120">
        <v>100.001</v>
      </c>
      <c r="EC120">
        <v>100.509</v>
      </c>
    </row>
    <row r="121" spans="1:133" x14ac:dyDescent="0.35">
      <c r="A121">
        <v>105</v>
      </c>
      <c r="B121">
        <v>1581696691.0999999</v>
      </c>
      <c r="C121">
        <v>567.09999990463302</v>
      </c>
      <c r="D121" t="s">
        <v>451</v>
      </c>
      <c r="E121" t="s">
        <v>452</v>
      </c>
      <c r="F121" t="s">
        <v>232</v>
      </c>
      <c r="G121" t="s">
        <v>233</v>
      </c>
      <c r="H121" t="s">
        <v>234</v>
      </c>
      <c r="I121" t="s">
        <v>235</v>
      </c>
      <c r="J121" t="s">
        <v>236</v>
      </c>
      <c r="K121" t="s">
        <v>237</v>
      </c>
      <c r="L121" t="s">
        <v>238</v>
      </c>
      <c r="M121" t="s">
        <v>239</v>
      </c>
      <c r="N121">
        <v>1581696682.4709699</v>
      </c>
      <c r="O121">
        <f t="shared" si="43"/>
        <v>8.2452985840194616E-4</v>
      </c>
      <c r="P121">
        <f t="shared" si="44"/>
        <v>-0.5675929068856258</v>
      </c>
      <c r="Q121">
        <f t="shared" si="45"/>
        <v>400.38293548387099</v>
      </c>
      <c r="R121">
        <f t="shared" si="46"/>
        <v>406.08833498520119</v>
      </c>
      <c r="S121">
        <f t="shared" si="47"/>
        <v>40.508916275873695</v>
      </c>
      <c r="T121">
        <f t="shared" si="48"/>
        <v>39.939780127877171</v>
      </c>
      <c r="U121">
        <f t="shared" si="49"/>
        <v>6.6863283038185992E-2</v>
      </c>
      <c r="V121">
        <f t="shared" si="50"/>
        <v>2.2546848063979237</v>
      </c>
      <c r="W121">
        <f t="shared" si="51"/>
        <v>6.5780942025492825E-2</v>
      </c>
      <c r="X121">
        <f t="shared" si="52"/>
        <v>4.1208873385335604E-2</v>
      </c>
      <c r="Y121">
        <f t="shared" si="53"/>
        <v>0</v>
      </c>
      <c r="Z121">
        <f t="shared" si="54"/>
        <v>31.172850736277471</v>
      </c>
      <c r="AA121">
        <f t="shared" si="55"/>
        <v>31.004899999999999</v>
      </c>
      <c r="AB121">
        <f t="shared" si="56"/>
        <v>4.5126388794153254</v>
      </c>
      <c r="AC121">
        <f t="shared" si="57"/>
        <v>71.563985822923556</v>
      </c>
      <c r="AD121">
        <f t="shared" si="58"/>
        <v>3.3113095897671201</v>
      </c>
      <c r="AE121">
        <f t="shared" si="59"/>
        <v>4.6270614355669846</v>
      </c>
      <c r="AF121">
        <f t="shared" si="60"/>
        <v>1.2013292896482053</v>
      </c>
      <c r="AG121">
        <f t="shared" si="61"/>
        <v>-36.361766755525828</v>
      </c>
      <c r="AH121">
        <f t="shared" si="62"/>
        <v>53.470285701554005</v>
      </c>
      <c r="AI121">
        <f t="shared" si="63"/>
        <v>5.3373063421666131</v>
      </c>
      <c r="AJ121">
        <f t="shared" si="64"/>
        <v>22.44582528819479</v>
      </c>
      <c r="AK121">
        <v>-4.1309988012602203E-2</v>
      </c>
      <c r="AL121">
        <v>4.6374080497858801E-2</v>
      </c>
      <c r="AM121">
        <v>3.4635998918644502</v>
      </c>
      <c r="AN121">
        <v>0</v>
      </c>
      <c r="AO121">
        <v>0</v>
      </c>
      <c r="AP121">
        <f t="shared" si="65"/>
        <v>1</v>
      </c>
      <c r="AQ121">
        <f t="shared" si="66"/>
        <v>0</v>
      </c>
      <c r="AR121">
        <f t="shared" si="67"/>
        <v>51906.295582338869</v>
      </c>
      <c r="AS121" t="s">
        <v>240</v>
      </c>
      <c r="AT121">
        <v>0</v>
      </c>
      <c r="AU121">
        <v>0</v>
      </c>
      <c r="AV121">
        <f t="shared" si="68"/>
        <v>0</v>
      </c>
      <c r="AW121" t="e">
        <f t="shared" si="69"/>
        <v>#DIV/0!</v>
      </c>
      <c r="AX121">
        <v>0</v>
      </c>
      <c r="AY121" t="s">
        <v>240</v>
      </c>
      <c r="AZ121">
        <v>0</v>
      </c>
      <c r="BA121">
        <v>0</v>
      </c>
      <c r="BB121" t="e">
        <f t="shared" si="70"/>
        <v>#DIV/0!</v>
      </c>
      <c r="BC121">
        <v>0.5</v>
      </c>
      <c r="BD121">
        <f t="shared" si="71"/>
        <v>0</v>
      </c>
      <c r="BE121">
        <f t="shared" si="72"/>
        <v>-0.5675929068856258</v>
      </c>
      <c r="BF121" t="e">
        <f t="shared" si="73"/>
        <v>#DIV/0!</v>
      </c>
      <c r="BG121" t="e">
        <f t="shared" si="74"/>
        <v>#DIV/0!</v>
      </c>
      <c r="BH121" t="e">
        <f t="shared" si="75"/>
        <v>#DIV/0!</v>
      </c>
      <c r="BI121" t="e">
        <f t="shared" si="76"/>
        <v>#DIV/0!</v>
      </c>
      <c r="BJ121" t="s">
        <v>240</v>
      </c>
      <c r="BK121">
        <v>0</v>
      </c>
      <c r="BL121">
        <f t="shared" si="77"/>
        <v>0</v>
      </c>
      <c r="BM121" t="e">
        <f t="shared" si="78"/>
        <v>#DIV/0!</v>
      </c>
      <c r="BN121" t="e">
        <f t="shared" si="79"/>
        <v>#DIV/0!</v>
      </c>
      <c r="BO121" t="e">
        <f t="shared" si="80"/>
        <v>#DIV/0!</v>
      </c>
      <c r="BP121" t="e">
        <f t="shared" si="81"/>
        <v>#DIV/0!</v>
      </c>
      <c r="BQ121">
        <f t="shared" si="82"/>
        <v>0</v>
      </c>
      <c r="BR121">
        <f t="shared" si="83"/>
        <v>0</v>
      </c>
      <c r="BS121">
        <f t="shared" si="84"/>
        <v>0</v>
      </c>
      <c r="BT121">
        <f t="shared" si="85"/>
        <v>0</v>
      </c>
      <c r="BU121">
        <v>6</v>
      </c>
      <c r="BV121">
        <v>0.5</v>
      </c>
      <c r="BW121" t="s">
        <v>241</v>
      </c>
      <c r="BX121">
        <v>1581696682.4709699</v>
      </c>
      <c r="BY121">
        <v>400.38293548387099</v>
      </c>
      <c r="BZ121">
        <v>399.97587096774203</v>
      </c>
      <c r="CA121">
        <v>33.194770967741903</v>
      </c>
      <c r="CB121">
        <v>31.828274193548399</v>
      </c>
      <c r="CC121">
        <v>350.01609677419401</v>
      </c>
      <c r="CD121">
        <v>99.553948387096796</v>
      </c>
      <c r="CE121">
        <v>0.20000361290322599</v>
      </c>
      <c r="CF121">
        <v>31.444787096774199</v>
      </c>
      <c r="CG121">
        <v>31.004899999999999</v>
      </c>
      <c r="CH121">
        <v>999.9</v>
      </c>
      <c r="CI121">
        <v>0</v>
      </c>
      <c r="CJ121">
        <v>0</v>
      </c>
      <c r="CK121">
        <v>10006.7396774194</v>
      </c>
      <c r="CL121">
        <v>0</v>
      </c>
      <c r="CM121">
        <v>2.9674187096774198</v>
      </c>
      <c r="CN121">
        <v>0</v>
      </c>
      <c r="CO121">
        <v>0</v>
      </c>
      <c r="CP121">
        <v>0</v>
      </c>
      <c r="CQ121">
        <v>0</v>
      </c>
      <c r="CR121">
        <v>2.78064516129032</v>
      </c>
      <c r="CS121">
        <v>0</v>
      </c>
      <c r="CT121">
        <v>163.16451612903199</v>
      </c>
      <c r="CU121">
        <v>-0.97741935483871001</v>
      </c>
      <c r="CV121">
        <v>39.276000000000003</v>
      </c>
      <c r="CW121">
        <v>44.5</v>
      </c>
      <c r="CX121">
        <v>41.902967741935498</v>
      </c>
      <c r="CY121">
        <v>43.231709677419303</v>
      </c>
      <c r="CZ121">
        <v>40.414999999999999</v>
      </c>
      <c r="DA121">
        <v>0</v>
      </c>
      <c r="DB121">
        <v>0</v>
      </c>
      <c r="DC121">
        <v>0</v>
      </c>
      <c r="DD121">
        <v>1581696690.8</v>
      </c>
      <c r="DE121">
        <v>2.2076923076923101</v>
      </c>
      <c r="DF121">
        <v>1.6136755669481</v>
      </c>
      <c r="DG121">
        <v>10.352136205277301</v>
      </c>
      <c r="DH121">
        <v>163.776923076923</v>
      </c>
      <c r="DI121">
        <v>15</v>
      </c>
      <c r="DJ121">
        <v>100</v>
      </c>
      <c r="DK121">
        <v>100</v>
      </c>
      <c r="DL121">
        <v>2.73</v>
      </c>
      <c r="DM121">
        <v>0.46500000000000002</v>
      </c>
      <c r="DN121">
        <v>2</v>
      </c>
      <c r="DO121">
        <v>344.79</v>
      </c>
      <c r="DP121">
        <v>682.02599999999995</v>
      </c>
      <c r="DQ121">
        <v>31.046099999999999</v>
      </c>
      <c r="DR121">
        <v>31.5777</v>
      </c>
      <c r="DS121">
        <v>30.000299999999999</v>
      </c>
      <c r="DT121">
        <v>31.458600000000001</v>
      </c>
      <c r="DU121">
        <v>31.455100000000002</v>
      </c>
      <c r="DV121">
        <v>20.9771</v>
      </c>
      <c r="DW121">
        <v>20.9923</v>
      </c>
      <c r="DX121">
        <v>100</v>
      </c>
      <c r="DY121">
        <v>31.028099999999998</v>
      </c>
      <c r="DZ121">
        <v>400</v>
      </c>
      <c r="EA121">
        <v>31.9251</v>
      </c>
      <c r="EB121">
        <v>100.003</v>
      </c>
      <c r="EC121">
        <v>100.505</v>
      </c>
    </row>
    <row r="122" spans="1:133" x14ac:dyDescent="0.35">
      <c r="A122">
        <v>106</v>
      </c>
      <c r="B122">
        <v>1581696696.0999999</v>
      </c>
      <c r="C122">
        <v>572.09999990463302</v>
      </c>
      <c r="D122" t="s">
        <v>453</v>
      </c>
      <c r="E122" t="s">
        <v>454</v>
      </c>
      <c r="F122" t="s">
        <v>232</v>
      </c>
      <c r="G122" t="s">
        <v>233</v>
      </c>
      <c r="H122" t="s">
        <v>234</v>
      </c>
      <c r="I122" t="s">
        <v>235</v>
      </c>
      <c r="J122" t="s">
        <v>236</v>
      </c>
      <c r="K122" t="s">
        <v>237</v>
      </c>
      <c r="L122" t="s">
        <v>238</v>
      </c>
      <c r="M122" t="s">
        <v>239</v>
      </c>
      <c r="N122">
        <v>1581696687.4709699</v>
      </c>
      <c r="O122">
        <f t="shared" si="43"/>
        <v>8.2073450959341894E-4</v>
      </c>
      <c r="P122">
        <f t="shared" si="44"/>
        <v>-0.55819411867718083</v>
      </c>
      <c r="Q122">
        <f t="shared" si="45"/>
        <v>400.36780645161298</v>
      </c>
      <c r="R122">
        <f t="shared" si="46"/>
        <v>405.91554885738776</v>
      </c>
      <c r="S122">
        <f t="shared" si="47"/>
        <v>40.492271071966208</v>
      </c>
      <c r="T122">
        <f t="shared" si="48"/>
        <v>39.938853766409878</v>
      </c>
      <c r="U122">
        <f t="shared" si="49"/>
        <v>6.6479415648174472E-2</v>
      </c>
      <c r="V122">
        <f t="shared" si="50"/>
        <v>2.2546894662665178</v>
      </c>
      <c r="W122">
        <f t="shared" si="51"/>
        <v>6.5409361531091628E-2</v>
      </c>
      <c r="X122">
        <f t="shared" si="52"/>
        <v>4.0975556351377201E-2</v>
      </c>
      <c r="Y122">
        <f t="shared" si="53"/>
        <v>0</v>
      </c>
      <c r="Z122">
        <f t="shared" si="54"/>
        <v>31.177368288373419</v>
      </c>
      <c r="AA122">
        <f t="shared" si="55"/>
        <v>31.007051612903201</v>
      </c>
      <c r="AB122">
        <f t="shared" si="56"/>
        <v>4.5131924983426366</v>
      </c>
      <c r="AC122">
        <f t="shared" si="57"/>
        <v>71.534955177716213</v>
      </c>
      <c r="AD122">
        <f t="shared" si="58"/>
        <v>3.3105804631195963</v>
      </c>
      <c r="AE122">
        <f t="shared" si="59"/>
        <v>4.6279199517145599</v>
      </c>
      <c r="AF122">
        <f t="shared" si="60"/>
        <v>1.2026120352230403</v>
      </c>
      <c r="AG122">
        <f t="shared" si="61"/>
        <v>-36.194391873069776</v>
      </c>
      <c r="AH122">
        <f t="shared" si="62"/>
        <v>53.605674960863865</v>
      </c>
      <c r="AI122">
        <f t="shared" si="63"/>
        <v>5.3509524986395691</v>
      </c>
      <c r="AJ122">
        <f t="shared" si="64"/>
        <v>22.762235586433658</v>
      </c>
      <c r="AK122">
        <v>-4.1310113699951301E-2</v>
      </c>
      <c r="AL122">
        <v>4.6374221592919103E-2</v>
      </c>
      <c r="AM122">
        <v>3.4636082299072499</v>
      </c>
      <c r="AN122">
        <v>0</v>
      </c>
      <c r="AO122">
        <v>0</v>
      </c>
      <c r="AP122">
        <f t="shared" si="65"/>
        <v>1</v>
      </c>
      <c r="AQ122">
        <f t="shared" si="66"/>
        <v>0</v>
      </c>
      <c r="AR122">
        <f t="shared" si="67"/>
        <v>51905.922403032797</v>
      </c>
      <c r="AS122" t="s">
        <v>240</v>
      </c>
      <c r="AT122">
        <v>0</v>
      </c>
      <c r="AU122">
        <v>0</v>
      </c>
      <c r="AV122">
        <f t="shared" si="68"/>
        <v>0</v>
      </c>
      <c r="AW122" t="e">
        <f t="shared" si="69"/>
        <v>#DIV/0!</v>
      </c>
      <c r="AX122">
        <v>0</v>
      </c>
      <c r="AY122" t="s">
        <v>240</v>
      </c>
      <c r="AZ122">
        <v>0</v>
      </c>
      <c r="BA122">
        <v>0</v>
      </c>
      <c r="BB122" t="e">
        <f t="shared" si="70"/>
        <v>#DIV/0!</v>
      </c>
      <c r="BC122">
        <v>0.5</v>
      </c>
      <c r="BD122">
        <f t="shared" si="71"/>
        <v>0</v>
      </c>
      <c r="BE122">
        <f t="shared" si="72"/>
        <v>-0.55819411867718083</v>
      </c>
      <c r="BF122" t="e">
        <f t="shared" si="73"/>
        <v>#DIV/0!</v>
      </c>
      <c r="BG122" t="e">
        <f t="shared" si="74"/>
        <v>#DIV/0!</v>
      </c>
      <c r="BH122" t="e">
        <f t="shared" si="75"/>
        <v>#DIV/0!</v>
      </c>
      <c r="BI122" t="e">
        <f t="shared" si="76"/>
        <v>#DIV/0!</v>
      </c>
      <c r="BJ122" t="s">
        <v>240</v>
      </c>
      <c r="BK122">
        <v>0</v>
      </c>
      <c r="BL122">
        <f t="shared" si="77"/>
        <v>0</v>
      </c>
      <c r="BM122" t="e">
        <f t="shared" si="78"/>
        <v>#DIV/0!</v>
      </c>
      <c r="BN122" t="e">
        <f t="shared" si="79"/>
        <v>#DIV/0!</v>
      </c>
      <c r="BO122" t="e">
        <f t="shared" si="80"/>
        <v>#DIV/0!</v>
      </c>
      <c r="BP122" t="e">
        <f t="shared" si="81"/>
        <v>#DIV/0!</v>
      </c>
      <c r="BQ122">
        <f t="shared" si="82"/>
        <v>0</v>
      </c>
      <c r="BR122">
        <f t="shared" si="83"/>
        <v>0</v>
      </c>
      <c r="BS122">
        <f t="shared" si="84"/>
        <v>0</v>
      </c>
      <c r="BT122">
        <f t="shared" si="85"/>
        <v>0</v>
      </c>
      <c r="BU122">
        <v>6</v>
      </c>
      <c r="BV122">
        <v>0.5</v>
      </c>
      <c r="BW122" t="s">
        <v>241</v>
      </c>
      <c r="BX122">
        <v>1581696687.4709699</v>
      </c>
      <c r="BY122">
        <v>400.36780645161298</v>
      </c>
      <c r="BZ122">
        <v>399.97422580645201</v>
      </c>
      <c r="CA122">
        <v>33.186977419354797</v>
      </c>
      <c r="CB122">
        <v>31.8267548387097</v>
      </c>
      <c r="CC122">
        <v>350.01483870967701</v>
      </c>
      <c r="CD122">
        <v>99.555441935483898</v>
      </c>
      <c r="CE122">
        <v>0.199965774193548</v>
      </c>
      <c r="CF122">
        <v>31.4480516129032</v>
      </c>
      <c r="CG122">
        <v>31.007051612903201</v>
      </c>
      <c r="CH122">
        <v>999.9</v>
      </c>
      <c r="CI122">
        <v>0</v>
      </c>
      <c r="CJ122">
        <v>0</v>
      </c>
      <c r="CK122">
        <v>10006.620000000001</v>
      </c>
      <c r="CL122">
        <v>0</v>
      </c>
      <c r="CM122">
        <v>2.9950267741935499</v>
      </c>
      <c r="CN122">
        <v>0</v>
      </c>
      <c r="CO122">
        <v>0</v>
      </c>
      <c r="CP122">
        <v>0</v>
      </c>
      <c r="CQ122">
        <v>0</v>
      </c>
      <c r="CR122">
        <v>2.5096774193548401</v>
      </c>
      <c r="CS122">
        <v>0</v>
      </c>
      <c r="CT122">
        <v>166.7</v>
      </c>
      <c r="CU122">
        <v>-1.2451612903225799</v>
      </c>
      <c r="CV122">
        <v>39.28</v>
      </c>
      <c r="CW122">
        <v>44.5</v>
      </c>
      <c r="CX122">
        <v>41.874741935483897</v>
      </c>
      <c r="CY122">
        <v>43.225612903225802</v>
      </c>
      <c r="CZ122">
        <v>40.418999999999997</v>
      </c>
      <c r="DA122">
        <v>0</v>
      </c>
      <c r="DB122">
        <v>0</v>
      </c>
      <c r="DC122">
        <v>0</v>
      </c>
      <c r="DD122">
        <v>1581696696.2</v>
      </c>
      <c r="DE122">
        <v>2.3269230769230802</v>
      </c>
      <c r="DF122">
        <v>2.8000001791789502</v>
      </c>
      <c r="DG122">
        <v>39.364102506533897</v>
      </c>
      <c r="DH122">
        <v>166.83846153846201</v>
      </c>
      <c r="DI122">
        <v>15</v>
      </c>
      <c r="DJ122">
        <v>100</v>
      </c>
      <c r="DK122">
        <v>100</v>
      </c>
      <c r="DL122">
        <v>2.73</v>
      </c>
      <c r="DM122">
        <v>0.46500000000000002</v>
      </c>
      <c r="DN122">
        <v>2</v>
      </c>
      <c r="DO122">
        <v>344.62799999999999</v>
      </c>
      <c r="DP122">
        <v>682.32299999999998</v>
      </c>
      <c r="DQ122">
        <v>31.023599999999998</v>
      </c>
      <c r="DR122">
        <v>31.581099999999999</v>
      </c>
      <c r="DS122">
        <v>30.000299999999999</v>
      </c>
      <c r="DT122">
        <v>31.462</v>
      </c>
      <c r="DU122">
        <v>31.458600000000001</v>
      </c>
      <c r="DV122">
        <v>20.977799999999998</v>
      </c>
      <c r="DW122">
        <v>20.72</v>
      </c>
      <c r="DX122">
        <v>100</v>
      </c>
      <c r="DY122">
        <v>31.018899999999999</v>
      </c>
      <c r="DZ122">
        <v>400</v>
      </c>
      <c r="EA122">
        <v>31.9526</v>
      </c>
      <c r="EB122">
        <v>100.002</v>
      </c>
      <c r="EC122">
        <v>100.509</v>
      </c>
    </row>
    <row r="123" spans="1:133" x14ac:dyDescent="0.35">
      <c r="A123">
        <v>107</v>
      </c>
      <c r="B123">
        <v>1581696701.0999999</v>
      </c>
      <c r="C123">
        <v>577.09999990463302</v>
      </c>
      <c r="D123" t="s">
        <v>455</v>
      </c>
      <c r="E123" t="s">
        <v>456</v>
      </c>
      <c r="F123" t="s">
        <v>232</v>
      </c>
      <c r="G123" t="s">
        <v>233</v>
      </c>
      <c r="H123" t="s">
        <v>234</v>
      </c>
      <c r="I123" t="s">
        <v>235</v>
      </c>
      <c r="J123" t="s">
        <v>236</v>
      </c>
      <c r="K123" t="s">
        <v>237</v>
      </c>
      <c r="L123" t="s">
        <v>238</v>
      </c>
      <c r="M123" t="s">
        <v>239</v>
      </c>
      <c r="N123">
        <v>1581696692.4709699</v>
      </c>
      <c r="O123">
        <f t="shared" si="43"/>
        <v>8.0917888467576279E-4</v>
      </c>
      <c r="P123">
        <f t="shared" si="44"/>
        <v>-0.55979675315502075</v>
      </c>
      <c r="Q123">
        <f t="shared" si="45"/>
        <v>400.37106451612902</v>
      </c>
      <c r="R123">
        <f t="shared" si="46"/>
        <v>406.15366105490881</v>
      </c>
      <c r="S123">
        <f t="shared" si="47"/>
        <v>40.516496499730465</v>
      </c>
      <c r="T123">
        <f t="shared" si="48"/>
        <v>39.939644497918394</v>
      </c>
      <c r="U123">
        <f t="shared" si="49"/>
        <v>6.5495423860246149E-2</v>
      </c>
      <c r="V123">
        <f t="shared" si="50"/>
        <v>2.2544675625228221</v>
      </c>
      <c r="W123">
        <f t="shared" si="51"/>
        <v>6.4456444660520987E-2</v>
      </c>
      <c r="X123">
        <f t="shared" si="52"/>
        <v>4.0377253131651303E-2</v>
      </c>
      <c r="Y123">
        <f t="shared" si="53"/>
        <v>0</v>
      </c>
      <c r="Z123">
        <f t="shared" si="54"/>
        <v>31.182820440510429</v>
      </c>
      <c r="AA123">
        <f t="shared" si="55"/>
        <v>31.0060419354839</v>
      </c>
      <c r="AB123">
        <f t="shared" si="56"/>
        <v>4.5129326967868737</v>
      </c>
      <c r="AC123">
        <f t="shared" si="57"/>
        <v>71.509214569133491</v>
      </c>
      <c r="AD123">
        <f t="shared" si="58"/>
        <v>3.3097022720017359</v>
      </c>
      <c r="AE123">
        <f t="shared" si="59"/>
        <v>4.6283577465418686</v>
      </c>
      <c r="AF123">
        <f t="shared" si="60"/>
        <v>1.2032304247851378</v>
      </c>
      <c r="AG123">
        <f t="shared" si="61"/>
        <v>-35.684788814201141</v>
      </c>
      <c r="AH123">
        <f t="shared" si="62"/>
        <v>53.92542827606426</v>
      </c>
      <c r="AI123">
        <f t="shared" si="63"/>
        <v>5.3834177208746494</v>
      </c>
      <c r="AJ123">
        <f t="shared" si="64"/>
        <v>23.624057182737769</v>
      </c>
      <c r="AK123">
        <v>-4.1304128708994199E-2</v>
      </c>
      <c r="AL123">
        <v>4.6367502916255597E-2</v>
      </c>
      <c r="AM123">
        <v>3.4632111785490798</v>
      </c>
      <c r="AN123">
        <v>0</v>
      </c>
      <c r="AO123">
        <v>0</v>
      </c>
      <c r="AP123">
        <f t="shared" si="65"/>
        <v>1</v>
      </c>
      <c r="AQ123">
        <f t="shared" si="66"/>
        <v>0</v>
      </c>
      <c r="AR123">
        <f t="shared" si="67"/>
        <v>51898.451367687383</v>
      </c>
      <c r="AS123" t="s">
        <v>240</v>
      </c>
      <c r="AT123">
        <v>0</v>
      </c>
      <c r="AU123">
        <v>0</v>
      </c>
      <c r="AV123">
        <f t="shared" si="68"/>
        <v>0</v>
      </c>
      <c r="AW123" t="e">
        <f t="shared" si="69"/>
        <v>#DIV/0!</v>
      </c>
      <c r="AX123">
        <v>0</v>
      </c>
      <c r="AY123" t="s">
        <v>240</v>
      </c>
      <c r="AZ123">
        <v>0</v>
      </c>
      <c r="BA123">
        <v>0</v>
      </c>
      <c r="BB123" t="e">
        <f t="shared" si="70"/>
        <v>#DIV/0!</v>
      </c>
      <c r="BC123">
        <v>0.5</v>
      </c>
      <c r="BD123">
        <f t="shared" si="71"/>
        <v>0</v>
      </c>
      <c r="BE123">
        <f t="shared" si="72"/>
        <v>-0.55979675315502075</v>
      </c>
      <c r="BF123" t="e">
        <f t="shared" si="73"/>
        <v>#DIV/0!</v>
      </c>
      <c r="BG123" t="e">
        <f t="shared" si="74"/>
        <v>#DIV/0!</v>
      </c>
      <c r="BH123" t="e">
        <f t="shared" si="75"/>
        <v>#DIV/0!</v>
      </c>
      <c r="BI123" t="e">
        <f t="shared" si="76"/>
        <v>#DIV/0!</v>
      </c>
      <c r="BJ123" t="s">
        <v>240</v>
      </c>
      <c r="BK123">
        <v>0</v>
      </c>
      <c r="BL123">
        <f t="shared" si="77"/>
        <v>0</v>
      </c>
      <c r="BM123" t="e">
        <f t="shared" si="78"/>
        <v>#DIV/0!</v>
      </c>
      <c r="BN123" t="e">
        <f t="shared" si="79"/>
        <v>#DIV/0!</v>
      </c>
      <c r="BO123" t="e">
        <f t="shared" si="80"/>
        <v>#DIV/0!</v>
      </c>
      <c r="BP123" t="e">
        <f t="shared" si="81"/>
        <v>#DIV/0!</v>
      </c>
      <c r="BQ123">
        <f t="shared" si="82"/>
        <v>0</v>
      </c>
      <c r="BR123">
        <f t="shared" si="83"/>
        <v>0</v>
      </c>
      <c r="BS123">
        <f t="shared" si="84"/>
        <v>0</v>
      </c>
      <c r="BT123">
        <f t="shared" si="85"/>
        <v>0</v>
      </c>
      <c r="BU123">
        <v>6</v>
      </c>
      <c r="BV123">
        <v>0.5</v>
      </c>
      <c r="BW123" t="s">
        <v>241</v>
      </c>
      <c r="BX123">
        <v>1581696692.4709699</v>
      </c>
      <c r="BY123">
        <v>400.37106451612902</v>
      </c>
      <c r="BZ123">
        <v>399.96680645161302</v>
      </c>
      <c r="CA123">
        <v>33.177787096774203</v>
      </c>
      <c r="CB123">
        <v>31.836690322580601</v>
      </c>
      <c r="CC123">
        <v>350.01148387096799</v>
      </c>
      <c r="CD123">
        <v>99.5565838709677</v>
      </c>
      <c r="CE123">
        <v>0.19998706451612899</v>
      </c>
      <c r="CF123">
        <v>31.4497161290323</v>
      </c>
      <c r="CG123">
        <v>31.0060419354839</v>
      </c>
      <c r="CH123">
        <v>999.9</v>
      </c>
      <c r="CI123">
        <v>0</v>
      </c>
      <c r="CJ123">
        <v>0</v>
      </c>
      <c r="CK123">
        <v>10005.055483871</v>
      </c>
      <c r="CL123">
        <v>0</v>
      </c>
      <c r="CM123">
        <v>3.0006593548387102</v>
      </c>
      <c r="CN123">
        <v>0</v>
      </c>
      <c r="CO123">
        <v>0</v>
      </c>
      <c r="CP123">
        <v>0</v>
      </c>
      <c r="CQ123">
        <v>0</v>
      </c>
      <c r="CR123">
        <v>2.4032258064516099</v>
      </c>
      <c r="CS123">
        <v>0</v>
      </c>
      <c r="CT123">
        <v>169.370967741935</v>
      </c>
      <c r="CU123">
        <v>-1.7903225806451599</v>
      </c>
      <c r="CV123">
        <v>39.277999999999999</v>
      </c>
      <c r="CW123">
        <v>44.5</v>
      </c>
      <c r="CX123">
        <v>41.846516129032203</v>
      </c>
      <c r="CY123">
        <v>43.223580645161299</v>
      </c>
      <c r="CZ123">
        <v>40.420999999999999</v>
      </c>
      <c r="DA123">
        <v>0</v>
      </c>
      <c r="DB123">
        <v>0</v>
      </c>
      <c r="DC123">
        <v>0</v>
      </c>
      <c r="DD123">
        <v>1581696701</v>
      </c>
      <c r="DE123">
        <v>3.12692307692308</v>
      </c>
      <c r="DF123">
        <v>-1.49401720841345</v>
      </c>
      <c r="DG123">
        <v>75.172649660240793</v>
      </c>
      <c r="DH123">
        <v>170.24615384615399</v>
      </c>
      <c r="DI123">
        <v>15</v>
      </c>
      <c r="DJ123">
        <v>100</v>
      </c>
      <c r="DK123">
        <v>100</v>
      </c>
      <c r="DL123">
        <v>2.73</v>
      </c>
      <c r="DM123">
        <v>0.46500000000000002</v>
      </c>
      <c r="DN123">
        <v>2</v>
      </c>
      <c r="DO123">
        <v>344.72199999999998</v>
      </c>
      <c r="DP123">
        <v>682.18700000000001</v>
      </c>
      <c r="DQ123">
        <v>31.013999999999999</v>
      </c>
      <c r="DR123">
        <v>31.5853</v>
      </c>
      <c r="DS123">
        <v>30.000299999999999</v>
      </c>
      <c r="DT123">
        <v>31.466200000000001</v>
      </c>
      <c r="DU123">
        <v>31.462700000000002</v>
      </c>
      <c r="DV123">
        <v>20.978100000000001</v>
      </c>
      <c r="DW123">
        <v>20.72</v>
      </c>
      <c r="DX123">
        <v>100</v>
      </c>
      <c r="DY123">
        <v>31.028099999999998</v>
      </c>
      <c r="DZ123">
        <v>400</v>
      </c>
      <c r="EA123">
        <v>31.971399999999999</v>
      </c>
      <c r="EB123">
        <v>100.003</v>
      </c>
      <c r="EC123">
        <v>100.508</v>
      </c>
    </row>
    <row r="124" spans="1:133" x14ac:dyDescent="0.35">
      <c r="A124">
        <v>108</v>
      </c>
      <c r="B124">
        <v>1581696706.0999999</v>
      </c>
      <c r="C124">
        <v>582.09999990463302</v>
      </c>
      <c r="D124" t="s">
        <v>457</v>
      </c>
      <c r="E124" t="s">
        <v>458</v>
      </c>
      <c r="F124" t="s">
        <v>232</v>
      </c>
      <c r="G124" t="s">
        <v>233</v>
      </c>
      <c r="H124" t="s">
        <v>234</v>
      </c>
      <c r="I124" t="s">
        <v>235</v>
      </c>
      <c r="J124" t="s">
        <v>236</v>
      </c>
      <c r="K124" t="s">
        <v>237</v>
      </c>
      <c r="L124" t="s">
        <v>238</v>
      </c>
      <c r="M124" t="s">
        <v>239</v>
      </c>
      <c r="N124">
        <v>1581696697.4709699</v>
      </c>
      <c r="O124">
        <f t="shared" si="43"/>
        <v>7.9527725715321175E-4</v>
      </c>
      <c r="P124">
        <f t="shared" si="44"/>
        <v>-0.54965578923558633</v>
      </c>
      <c r="Q124">
        <f t="shared" si="45"/>
        <v>400.38867741935502</v>
      </c>
      <c r="R124">
        <f t="shared" si="46"/>
        <v>406.1601145141305</v>
      </c>
      <c r="S124">
        <f t="shared" si="47"/>
        <v>40.51707387406536</v>
      </c>
      <c r="T124">
        <f t="shared" si="48"/>
        <v>39.941336043657593</v>
      </c>
      <c r="U124">
        <f t="shared" si="49"/>
        <v>6.4329980413608018E-2</v>
      </c>
      <c r="V124">
        <f t="shared" si="50"/>
        <v>2.2525007408889604</v>
      </c>
      <c r="W124">
        <f t="shared" si="51"/>
        <v>6.3326482092561837E-2</v>
      </c>
      <c r="X124">
        <f t="shared" si="52"/>
        <v>3.9667907658264313E-2</v>
      </c>
      <c r="Y124">
        <f t="shared" si="53"/>
        <v>0</v>
      </c>
      <c r="Z124">
        <f t="shared" si="54"/>
        <v>31.187207172088641</v>
      </c>
      <c r="AA124">
        <f t="shared" si="55"/>
        <v>31.005319354838701</v>
      </c>
      <c r="AB124">
        <f t="shared" si="56"/>
        <v>4.5127467765141205</v>
      </c>
      <c r="AC124">
        <f t="shared" si="57"/>
        <v>71.495813204064319</v>
      </c>
      <c r="AD124">
        <f t="shared" si="58"/>
        <v>3.3090838287551416</v>
      </c>
      <c r="AE124">
        <f t="shared" si="59"/>
        <v>4.6283602919660618</v>
      </c>
      <c r="AF124">
        <f t="shared" si="60"/>
        <v>1.2036629477589789</v>
      </c>
      <c r="AG124">
        <f t="shared" si="61"/>
        <v>-35.071727040456636</v>
      </c>
      <c r="AH124">
        <f t="shared" si="62"/>
        <v>53.967306245936776</v>
      </c>
      <c r="AI124">
        <f t="shared" si="63"/>
        <v>5.3922837896828097</v>
      </c>
      <c r="AJ124">
        <f t="shared" si="64"/>
        <v>24.28786299516295</v>
      </c>
      <c r="AK124">
        <v>-4.1251104736441703E-2</v>
      </c>
      <c r="AL124">
        <v>4.63079788619103E-2</v>
      </c>
      <c r="AM124">
        <v>3.4596926382294</v>
      </c>
      <c r="AN124">
        <v>0</v>
      </c>
      <c r="AO124">
        <v>0</v>
      </c>
      <c r="AP124">
        <f t="shared" si="65"/>
        <v>1</v>
      </c>
      <c r="AQ124">
        <f t="shared" si="66"/>
        <v>0</v>
      </c>
      <c r="AR124">
        <f t="shared" si="67"/>
        <v>51834.540554067578</v>
      </c>
      <c r="AS124" t="s">
        <v>240</v>
      </c>
      <c r="AT124">
        <v>0</v>
      </c>
      <c r="AU124">
        <v>0</v>
      </c>
      <c r="AV124">
        <f t="shared" si="68"/>
        <v>0</v>
      </c>
      <c r="AW124" t="e">
        <f t="shared" si="69"/>
        <v>#DIV/0!</v>
      </c>
      <c r="AX124">
        <v>0</v>
      </c>
      <c r="AY124" t="s">
        <v>240</v>
      </c>
      <c r="AZ124">
        <v>0</v>
      </c>
      <c r="BA124">
        <v>0</v>
      </c>
      <c r="BB124" t="e">
        <f t="shared" si="70"/>
        <v>#DIV/0!</v>
      </c>
      <c r="BC124">
        <v>0.5</v>
      </c>
      <c r="BD124">
        <f t="shared" si="71"/>
        <v>0</v>
      </c>
      <c r="BE124">
        <f t="shared" si="72"/>
        <v>-0.54965578923558633</v>
      </c>
      <c r="BF124" t="e">
        <f t="shared" si="73"/>
        <v>#DIV/0!</v>
      </c>
      <c r="BG124" t="e">
        <f t="shared" si="74"/>
        <v>#DIV/0!</v>
      </c>
      <c r="BH124" t="e">
        <f t="shared" si="75"/>
        <v>#DIV/0!</v>
      </c>
      <c r="BI124" t="e">
        <f t="shared" si="76"/>
        <v>#DIV/0!</v>
      </c>
      <c r="BJ124" t="s">
        <v>240</v>
      </c>
      <c r="BK124">
        <v>0</v>
      </c>
      <c r="BL124">
        <f t="shared" si="77"/>
        <v>0</v>
      </c>
      <c r="BM124" t="e">
        <f t="shared" si="78"/>
        <v>#DIV/0!</v>
      </c>
      <c r="BN124" t="e">
        <f t="shared" si="79"/>
        <v>#DIV/0!</v>
      </c>
      <c r="BO124" t="e">
        <f t="shared" si="80"/>
        <v>#DIV/0!</v>
      </c>
      <c r="BP124" t="e">
        <f t="shared" si="81"/>
        <v>#DIV/0!</v>
      </c>
      <c r="BQ124">
        <f t="shared" si="82"/>
        <v>0</v>
      </c>
      <c r="BR124">
        <f t="shared" si="83"/>
        <v>0</v>
      </c>
      <c r="BS124">
        <f t="shared" si="84"/>
        <v>0</v>
      </c>
      <c r="BT124">
        <f t="shared" si="85"/>
        <v>0</v>
      </c>
      <c r="BU124">
        <v>6</v>
      </c>
      <c r="BV124">
        <v>0.5</v>
      </c>
      <c r="BW124" t="s">
        <v>241</v>
      </c>
      <c r="BX124">
        <v>1581696697.4709699</v>
      </c>
      <c r="BY124">
        <v>400.38867741935502</v>
      </c>
      <c r="BZ124">
        <v>399.99229032258103</v>
      </c>
      <c r="CA124">
        <v>33.171641935483898</v>
      </c>
      <c r="CB124">
        <v>31.8535903225807</v>
      </c>
      <c r="CC124">
        <v>350.01509677419398</v>
      </c>
      <c r="CD124">
        <v>99.556393548387106</v>
      </c>
      <c r="CE124">
        <v>0.20001390322580601</v>
      </c>
      <c r="CF124">
        <v>31.4497258064516</v>
      </c>
      <c r="CG124">
        <v>31.005319354838701</v>
      </c>
      <c r="CH124">
        <v>999.9</v>
      </c>
      <c r="CI124">
        <v>0</v>
      </c>
      <c r="CJ124">
        <v>0</v>
      </c>
      <c r="CK124">
        <v>9992.2306451612894</v>
      </c>
      <c r="CL124">
        <v>0</v>
      </c>
      <c r="CM124">
        <v>2.9910590322580699</v>
      </c>
      <c r="CN124">
        <v>0</v>
      </c>
      <c r="CO124">
        <v>0</v>
      </c>
      <c r="CP124">
        <v>0</v>
      </c>
      <c r="CQ124">
        <v>0</v>
      </c>
      <c r="CR124">
        <v>3.7967741935483899</v>
      </c>
      <c r="CS124">
        <v>0</v>
      </c>
      <c r="CT124">
        <v>175.13548387096799</v>
      </c>
      <c r="CU124">
        <v>-1.6387096774193599</v>
      </c>
      <c r="CV124">
        <v>39.28</v>
      </c>
      <c r="CW124">
        <v>44.5</v>
      </c>
      <c r="CX124">
        <v>41.854612903225799</v>
      </c>
      <c r="CY124">
        <v>43.227645161290297</v>
      </c>
      <c r="CZ124">
        <v>40.424999999999997</v>
      </c>
      <c r="DA124">
        <v>0</v>
      </c>
      <c r="DB124">
        <v>0</v>
      </c>
      <c r="DC124">
        <v>0</v>
      </c>
      <c r="DD124">
        <v>1581696705.8</v>
      </c>
      <c r="DE124">
        <v>3.83076923076923</v>
      </c>
      <c r="DF124">
        <v>11.247863302432799</v>
      </c>
      <c r="DG124">
        <v>78.793162594737396</v>
      </c>
      <c r="DH124">
        <v>176.39615384615399</v>
      </c>
      <c r="DI124">
        <v>15</v>
      </c>
      <c r="DJ124">
        <v>100</v>
      </c>
      <c r="DK124">
        <v>100</v>
      </c>
      <c r="DL124">
        <v>2.73</v>
      </c>
      <c r="DM124">
        <v>0.46500000000000002</v>
      </c>
      <c r="DN124">
        <v>2</v>
      </c>
      <c r="DO124">
        <v>344.608</v>
      </c>
      <c r="DP124">
        <v>682.20399999999995</v>
      </c>
      <c r="DQ124">
        <v>31.022500000000001</v>
      </c>
      <c r="DR124">
        <v>31.588799999999999</v>
      </c>
      <c r="DS124">
        <v>30.000399999999999</v>
      </c>
      <c r="DT124">
        <v>31.4697</v>
      </c>
      <c r="DU124">
        <v>31.466200000000001</v>
      </c>
      <c r="DV124">
        <v>20.9741</v>
      </c>
      <c r="DW124">
        <v>20.442499999999999</v>
      </c>
      <c r="DX124">
        <v>100</v>
      </c>
      <c r="DY124">
        <v>31.023800000000001</v>
      </c>
      <c r="DZ124">
        <v>400</v>
      </c>
      <c r="EA124">
        <v>31.981200000000001</v>
      </c>
      <c r="EB124">
        <v>99.998699999999999</v>
      </c>
      <c r="EC124">
        <v>100.509</v>
      </c>
    </row>
    <row r="125" spans="1:133" x14ac:dyDescent="0.35">
      <c r="A125">
        <v>109</v>
      </c>
      <c r="B125">
        <v>1581696711.0999999</v>
      </c>
      <c r="C125">
        <v>587.09999990463302</v>
      </c>
      <c r="D125" t="s">
        <v>459</v>
      </c>
      <c r="E125" t="s">
        <v>460</v>
      </c>
      <c r="F125" t="s">
        <v>232</v>
      </c>
      <c r="G125" t="s">
        <v>233</v>
      </c>
      <c r="H125" t="s">
        <v>234</v>
      </c>
      <c r="I125" t="s">
        <v>235</v>
      </c>
      <c r="J125" t="s">
        <v>236</v>
      </c>
      <c r="K125" t="s">
        <v>237</v>
      </c>
      <c r="L125" t="s">
        <v>238</v>
      </c>
      <c r="M125" t="s">
        <v>239</v>
      </c>
      <c r="N125">
        <v>1581696702.4709699</v>
      </c>
      <c r="O125">
        <f t="shared" si="43"/>
        <v>7.8041721120274815E-4</v>
      </c>
      <c r="P125">
        <f t="shared" si="44"/>
        <v>-0.55258413915671933</v>
      </c>
      <c r="Q125">
        <f t="shared" si="45"/>
        <v>400.40706451612903</v>
      </c>
      <c r="R125">
        <f t="shared" si="46"/>
        <v>406.512131044493</v>
      </c>
      <c r="S125">
        <f t="shared" si="47"/>
        <v>40.55202400022818</v>
      </c>
      <c r="T125">
        <f t="shared" si="48"/>
        <v>39.943006985791015</v>
      </c>
      <c r="U125">
        <f t="shared" si="49"/>
        <v>6.3129611124063678E-2</v>
      </c>
      <c r="V125">
        <f t="shared" si="50"/>
        <v>2.2537031855459029</v>
      </c>
      <c r="W125">
        <f t="shared" si="51"/>
        <v>6.2163416956917149E-2</v>
      </c>
      <c r="X125">
        <f t="shared" si="52"/>
        <v>3.8937712458922628E-2</v>
      </c>
      <c r="Y125">
        <f t="shared" si="53"/>
        <v>0</v>
      </c>
      <c r="Z125">
        <f t="shared" si="54"/>
        <v>31.192511628278638</v>
      </c>
      <c r="AA125">
        <f t="shared" si="55"/>
        <v>31.003167741935499</v>
      </c>
      <c r="AB125">
        <f t="shared" si="56"/>
        <v>4.5121932052109726</v>
      </c>
      <c r="AC125">
        <f t="shared" si="57"/>
        <v>71.491208706967768</v>
      </c>
      <c r="AD125">
        <f t="shared" si="58"/>
        <v>3.30892227611381</v>
      </c>
      <c r="AE125">
        <f t="shared" si="59"/>
        <v>4.6284324128252035</v>
      </c>
      <c r="AF125">
        <f t="shared" si="60"/>
        <v>1.2032709290971626</v>
      </c>
      <c r="AG125">
        <f t="shared" si="61"/>
        <v>-34.416399014041197</v>
      </c>
      <c r="AH125">
        <f t="shared" si="62"/>
        <v>54.290854902910574</v>
      </c>
      <c r="AI125">
        <f t="shared" si="63"/>
        <v>5.4216675834903576</v>
      </c>
      <c r="AJ125">
        <f t="shared" si="64"/>
        <v>25.296123472359735</v>
      </c>
      <c r="AK125">
        <v>-4.1283516710397199E-2</v>
      </c>
      <c r="AL125">
        <v>4.6344364142120301E-2</v>
      </c>
      <c r="AM125">
        <v>3.4618436022674799</v>
      </c>
      <c r="AN125">
        <v>0</v>
      </c>
      <c r="AO125">
        <v>0</v>
      </c>
      <c r="AP125">
        <f t="shared" si="65"/>
        <v>1</v>
      </c>
      <c r="AQ125">
        <f t="shared" si="66"/>
        <v>0</v>
      </c>
      <c r="AR125">
        <f t="shared" si="67"/>
        <v>51873.552474561213</v>
      </c>
      <c r="AS125" t="s">
        <v>240</v>
      </c>
      <c r="AT125">
        <v>0</v>
      </c>
      <c r="AU125">
        <v>0</v>
      </c>
      <c r="AV125">
        <f t="shared" si="68"/>
        <v>0</v>
      </c>
      <c r="AW125" t="e">
        <f t="shared" si="69"/>
        <v>#DIV/0!</v>
      </c>
      <c r="AX125">
        <v>0</v>
      </c>
      <c r="AY125" t="s">
        <v>240</v>
      </c>
      <c r="AZ125">
        <v>0</v>
      </c>
      <c r="BA125">
        <v>0</v>
      </c>
      <c r="BB125" t="e">
        <f t="shared" si="70"/>
        <v>#DIV/0!</v>
      </c>
      <c r="BC125">
        <v>0.5</v>
      </c>
      <c r="BD125">
        <f t="shared" si="71"/>
        <v>0</v>
      </c>
      <c r="BE125">
        <f t="shared" si="72"/>
        <v>-0.55258413915671933</v>
      </c>
      <c r="BF125" t="e">
        <f t="shared" si="73"/>
        <v>#DIV/0!</v>
      </c>
      <c r="BG125" t="e">
        <f t="shared" si="74"/>
        <v>#DIV/0!</v>
      </c>
      <c r="BH125" t="e">
        <f t="shared" si="75"/>
        <v>#DIV/0!</v>
      </c>
      <c r="BI125" t="e">
        <f t="shared" si="76"/>
        <v>#DIV/0!</v>
      </c>
      <c r="BJ125" t="s">
        <v>240</v>
      </c>
      <c r="BK125">
        <v>0</v>
      </c>
      <c r="BL125">
        <f t="shared" si="77"/>
        <v>0</v>
      </c>
      <c r="BM125" t="e">
        <f t="shared" si="78"/>
        <v>#DIV/0!</v>
      </c>
      <c r="BN125" t="e">
        <f t="shared" si="79"/>
        <v>#DIV/0!</v>
      </c>
      <c r="BO125" t="e">
        <f t="shared" si="80"/>
        <v>#DIV/0!</v>
      </c>
      <c r="BP125" t="e">
        <f t="shared" si="81"/>
        <v>#DIV/0!</v>
      </c>
      <c r="BQ125">
        <f t="shared" si="82"/>
        <v>0</v>
      </c>
      <c r="BR125">
        <f t="shared" si="83"/>
        <v>0</v>
      </c>
      <c r="BS125">
        <f t="shared" si="84"/>
        <v>0</v>
      </c>
      <c r="BT125">
        <f t="shared" si="85"/>
        <v>0</v>
      </c>
      <c r="BU125">
        <v>6</v>
      </c>
      <c r="BV125">
        <v>0.5</v>
      </c>
      <c r="BW125" t="s">
        <v>241</v>
      </c>
      <c r="BX125">
        <v>1581696702.4709699</v>
      </c>
      <c r="BY125">
        <v>400.40706451612903</v>
      </c>
      <c r="BZ125">
        <v>399.99548387096797</v>
      </c>
      <c r="CA125">
        <v>33.170158064516102</v>
      </c>
      <c r="CB125">
        <v>31.876735483870998</v>
      </c>
      <c r="CC125">
        <v>350.01583870967698</v>
      </c>
      <c r="CD125">
        <v>99.556041935483805</v>
      </c>
      <c r="CE125">
        <v>0.19995770967741899</v>
      </c>
      <c r="CF125">
        <v>31.45</v>
      </c>
      <c r="CG125">
        <v>31.003167741935499</v>
      </c>
      <c r="CH125">
        <v>999.9</v>
      </c>
      <c r="CI125">
        <v>0</v>
      </c>
      <c r="CJ125">
        <v>0</v>
      </c>
      <c r="CK125">
        <v>10000.1170967742</v>
      </c>
      <c r="CL125">
        <v>0</v>
      </c>
      <c r="CM125">
        <v>2.9935345161290301</v>
      </c>
      <c r="CN125">
        <v>0</v>
      </c>
      <c r="CO125">
        <v>0</v>
      </c>
      <c r="CP125">
        <v>0</v>
      </c>
      <c r="CQ125">
        <v>0</v>
      </c>
      <c r="CR125">
        <v>3.6806451612903199</v>
      </c>
      <c r="CS125">
        <v>0</v>
      </c>
      <c r="CT125">
        <v>184.47419354838701</v>
      </c>
      <c r="CU125">
        <v>-1.23870967741935</v>
      </c>
      <c r="CV125">
        <v>39.283999999999999</v>
      </c>
      <c r="CW125">
        <v>44.5</v>
      </c>
      <c r="CX125">
        <v>41.8869032258064</v>
      </c>
      <c r="CY125">
        <v>43.2296774193548</v>
      </c>
      <c r="CZ125">
        <v>40.423000000000002</v>
      </c>
      <c r="DA125">
        <v>0</v>
      </c>
      <c r="DB125">
        <v>0</v>
      </c>
      <c r="DC125">
        <v>0</v>
      </c>
      <c r="DD125">
        <v>1581696711.2</v>
      </c>
      <c r="DE125">
        <v>4.3346153846153799</v>
      </c>
      <c r="DF125">
        <v>13.507692313889599</v>
      </c>
      <c r="DG125">
        <v>112.77264959614401</v>
      </c>
      <c r="DH125">
        <v>187.06923076923101</v>
      </c>
      <c r="DI125">
        <v>15</v>
      </c>
      <c r="DJ125">
        <v>100</v>
      </c>
      <c r="DK125">
        <v>100</v>
      </c>
      <c r="DL125">
        <v>2.73</v>
      </c>
      <c r="DM125">
        <v>0.46500000000000002</v>
      </c>
      <c r="DN125">
        <v>2</v>
      </c>
      <c r="DO125">
        <v>344.613</v>
      </c>
      <c r="DP125">
        <v>682.33799999999997</v>
      </c>
      <c r="DQ125">
        <v>31.021599999999999</v>
      </c>
      <c r="DR125">
        <v>31.592199999999998</v>
      </c>
      <c r="DS125">
        <v>30.000399999999999</v>
      </c>
      <c r="DT125">
        <v>31.473099999999999</v>
      </c>
      <c r="DU125">
        <v>31.4696</v>
      </c>
      <c r="DV125">
        <v>20.9802</v>
      </c>
      <c r="DW125">
        <v>20.442499999999999</v>
      </c>
      <c r="DX125">
        <v>100</v>
      </c>
      <c r="DY125">
        <v>31.015799999999999</v>
      </c>
      <c r="DZ125">
        <v>400</v>
      </c>
      <c r="EA125">
        <v>31.997599999999998</v>
      </c>
      <c r="EB125">
        <v>99.998500000000007</v>
      </c>
      <c r="EC125">
        <v>100.508</v>
      </c>
    </row>
    <row r="126" spans="1:133" x14ac:dyDescent="0.35">
      <c r="A126">
        <v>110</v>
      </c>
      <c r="B126">
        <v>1581696716.0999999</v>
      </c>
      <c r="C126">
        <v>592.09999990463302</v>
      </c>
      <c r="D126" t="s">
        <v>461</v>
      </c>
      <c r="E126" t="s">
        <v>462</v>
      </c>
      <c r="F126" t="s">
        <v>232</v>
      </c>
      <c r="G126" t="s">
        <v>233</v>
      </c>
      <c r="H126" t="s">
        <v>234</v>
      </c>
      <c r="I126" t="s">
        <v>235</v>
      </c>
      <c r="J126" t="s">
        <v>236</v>
      </c>
      <c r="K126" t="s">
        <v>237</v>
      </c>
      <c r="L126" t="s">
        <v>238</v>
      </c>
      <c r="M126" t="s">
        <v>239</v>
      </c>
      <c r="N126">
        <v>1581696707.4709699</v>
      </c>
      <c r="O126">
        <f t="shared" si="43"/>
        <v>7.5898900072876086E-4</v>
      </c>
      <c r="P126">
        <f t="shared" si="44"/>
        <v>-0.55406853972895909</v>
      </c>
      <c r="Q126">
        <f t="shared" si="45"/>
        <v>400.403903225806</v>
      </c>
      <c r="R126">
        <f t="shared" si="46"/>
        <v>406.94605995226595</v>
      </c>
      <c r="S126">
        <f t="shared" si="47"/>
        <v>40.595013390227983</v>
      </c>
      <c r="T126">
        <f t="shared" si="48"/>
        <v>39.94239879078264</v>
      </c>
      <c r="U126">
        <f t="shared" si="49"/>
        <v>6.1359030666618609E-2</v>
      </c>
      <c r="V126">
        <f t="shared" si="50"/>
        <v>2.2540072746316282</v>
      </c>
      <c r="W126">
        <f t="shared" si="51"/>
        <v>6.0445972243079737E-2</v>
      </c>
      <c r="X126">
        <f t="shared" si="52"/>
        <v>3.7859635467265652E-2</v>
      </c>
      <c r="Y126">
        <f t="shared" si="53"/>
        <v>0</v>
      </c>
      <c r="Z126">
        <f t="shared" si="54"/>
        <v>31.199999478345905</v>
      </c>
      <c r="AA126">
        <f t="shared" si="55"/>
        <v>31.005745161290299</v>
      </c>
      <c r="AB126">
        <f t="shared" si="56"/>
        <v>4.5128563358674745</v>
      </c>
      <c r="AC126">
        <f t="shared" si="57"/>
        <v>71.499755932714862</v>
      </c>
      <c r="AD126">
        <f t="shared" si="58"/>
        <v>3.3093906792670973</v>
      </c>
      <c r="AE126">
        <f t="shared" si="59"/>
        <v>4.6285342321747409</v>
      </c>
      <c r="AF126">
        <f t="shared" si="60"/>
        <v>1.2034656566003772</v>
      </c>
      <c r="AG126">
        <f t="shared" si="61"/>
        <v>-33.471414932138352</v>
      </c>
      <c r="AH126">
        <f t="shared" si="62"/>
        <v>54.032016586265527</v>
      </c>
      <c r="AI126">
        <f t="shared" si="63"/>
        <v>5.395169995414034</v>
      </c>
      <c r="AJ126">
        <f t="shared" si="64"/>
        <v>25.955771649541209</v>
      </c>
      <c r="AK126">
        <v>-4.1291715939846901E-2</v>
      </c>
      <c r="AL126">
        <v>4.6353568495469497E-2</v>
      </c>
      <c r="AM126">
        <v>3.4623876374933</v>
      </c>
      <c r="AN126">
        <v>0</v>
      </c>
      <c r="AO126">
        <v>0</v>
      </c>
      <c r="AP126">
        <f t="shared" si="65"/>
        <v>1</v>
      </c>
      <c r="AQ126">
        <f t="shared" si="66"/>
        <v>0</v>
      </c>
      <c r="AR126">
        <f t="shared" si="67"/>
        <v>51883.351632486847</v>
      </c>
      <c r="AS126" t="s">
        <v>240</v>
      </c>
      <c r="AT126">
        <v>0</v>
      </c>
      <c r="AU126">
        <v>0</v>
      </c>
      <c r="AV126">
        <f t="shared" si="68"/>
        <v>0</v>
      </c>
      <c r="AW126" t="e">
        <f t="shared" si="69"/>
        <v>#DIV/0!</v>
      </c>
      <c r="AX126">
        <v>0</v>
      </c>
      <c r="AY126" t="s">
        <v>240</v>
      </c>
      <c r="AZ126">
        <v>0</v>
      </c>
      <c r="BA126">
        <v>0</v>
      </c>
      <c r="BB126" t="e">
        <f t="shared" si="70"/>
        <v>#DIV/0!</v>
      </c>
      <c r="BC126">
        <v>0.5</v>
      </c>
      <c r="BD126">
        <f t="shared" si="71"/>
        <v>0</v>
      </c>
      <c r="BE126">
        <f t="shared" si="72"/>
        <v>-0.55406853972895909</v>
      </c>
      <c r="BF126" t="e">
        <f t="shared" si="73"/>
        <v>#DIV/0!</v>
      </c>
      <c r="BG126" t="e">
        <f t="shared" si="74"/>
        <v>#DIV/0!</v>
      </c>
      <c r="BH126" t="e">
        <f t="shared" si="75"/>
        <v>#DIV/0!</v>
      </c>
      <c r="BI126" t="e">
        <f t="shared" si="76"/>
        <v>#DIV/0!</v>
      </c>
      <c r="BJ126" t="s">
        <v>240</v>
      </c>
      <c r="BK126">
        <v>0</v>
      </c>
      <c r="BL126">
        <f t="shared" si="77"/>
        <v>0</v>
      </c>
      <c r="BM126" t="e">
        <f t="shared" si="78"/>
        <v>#DIV/0!</v>
      </c>
      <c r="BN126" t="e">
        <f t="shared" si="79"/>
        <v>#DIV/0!</v>
      </c>
      <c r="BO126" t="e">
        <f t="shared" si="80"/>
        <v>#DIV/0!</v>
      </c>
      <c r="BP126" t="e">
        <f t="shared" si="81"/>
        <v>#DIV/0!</v>
      </c>
      <c r="BQ126">
        <f t="shared" si="82"/>
        <v>0</v>
      </c>
      <c r="BR126">
        <f t="shared" si="83"/>
        <v>0</v>
      </c>
      <c r="BS126">
        <f t="shared" si="84"/>
        <v>0</v>
      </c>
      <c r="BT126">
        <f t="shared" si="85"/>
        <v>0</v>
      </c>
      <c r="BU126">
        <v>6</v>
      </c>
      <c r="BV126">
        <v>0.5</v>
      </c>
      <c r="BW126" t="s">
        <v>241</v>
      </c>
      <c r="BX126">
        <v>1581696707.4709699</v>
      </c>
      <c r="BY126">
        <v>400.403903225806</v>
      </c>
      <c r="BZ126">
        <v>399.97506451612901</v>
      </c>
      <c r="CA126">
        <v>33.175096774193598</v>
      </c>
      <c r="CB126">
        <v>31.917190322580598</v>
      </c>
      <c r="CC126">
        <v>350.01464516128999</v>
      </c>
      <c r="CD126">
        <v>99.555293548387098</v>
      </c>
      <c r="CE126">
        <v>0.19997474193548401</v>
      </c>
      <c r="CF126">
        <v>31.4503870967742</v>
      </c>
      <c r="CG126">
        <v>31.005745161290299</v>
      </c>
      <c r="CH126">
        <v>999.9</v>
      </c>
      <c r="CI126">
        <v>0</v>
      </c>
      <c r="CJ126">
        <v>0</v>
      </c>
      <c r="CK126">
        <v>10002.178387096799</v>
      </c>
      <c r="CL126">
        <v>0</v>
      </c>
      <c r="CM126">
        <v>3.1090035483871001</v>
      </c>
      <c r="CN126">
        <v>0</v>
      </c>
      <c r="CO126">
        <v>0</v>
      </c>
      <c r="CP126">
        <v>0</v>
      </c>
      <c r="CQ126">
        <v>0</v>
      </c>
      <c r="CR126">
        <v>3.7290322580645201</v>
      </c>
      <c r="CS126">
        <v>0</v>
      </c>
      <c r="CT126">
        <v>230.36451612903201</v>
      </c>
      <c r="CU126">
        <v>-0.87419354838709695</v>
      </c>
      <c r="CV126">
        <v>39.277999999999999</v>
      </c>
      <c r="CW126">
        <v>44.5</v>
      </c>
      <c r="CX126">
        <v>41.907096774193498</v>
      </c>
      <c r="CY126">
        <v>43.233741935483899</v>
      </c>
      <c r="CZ126">
        <v>40.427</v>
      </c>
      <c r="DA126">
        <v>0</v>
      </c>
      <c r="DB126">
        <v>0</v>
      </c>
      <c r="DC126">
        <v>0</v>
      </c>
      <c r="DD126">
        <v>1581696716</v>
      </c>
      <c r="DE126">
        <v>4.8961538461538501</v>
      </c>
      <c r="DF126">
        <v>-9.8427346470108894</v>
      </c>
      <c r="DG126">
        <v>931.38803300191898</v>
      </c>
      <c r="DH126">
        <v>238.55</v>
      </c>
      <c r="DI126">
        <v>15</v>
      </c>
      <c r="DJ126">
        <v>100</v>
      </c>
      <c r="DK126">
        <v>100</v>
      </c>
      <c r="DL126">
        <v>2.73</v>
      </c>
      <c r="DM126">
        <v>0.46500000000000002</v>
      </c>
      <c r="DN126">
        <v>2</v>
      </c>
      <c r="DO126">
        <v>344.62</v>
      </c>
      <c r="DP126">
        <v>682.24</v>
      </c>
      <c r="DQ126">
        <v>31.015499999999999</v>
      </c>
      <c r="DR126">
        <v>31.595700000000001</v>
      </c>
      <c r="DS126">
        <v>30.000299999999999</v>
      </c>
      <c r="DT126">
        <v>31.476600000000001</v>
      </c>
      <c r="DU126">
        <v>31.473099999999999</v>
      </c>
      <c r="DV126">
        <v>20.982199999999999</v>
      </c>
      <c r="DW126">
        <v>20.442499999999999</v>
      </c>
      <c r="DX126">
        <v>100</v>
      </c>
      <c r="DY126">
        <v>31.014199999999999</v>
      </c>
      <c r="DZ126">
        <v>400</v>
      </c>
      <c r="EA126">
        <v>31.987200000000001</v>
      </c>
      <c r="EB126">
        <v>99.998099999999994</v>
      </c>
      <c r="EC126">
        <v>100.50700000000001</v>
      </c>
    </row>
    <row r="127" spans="1:133" x14ac:dyDescent="0.35">
      <c r="A127">
        <v>111</v>
      </c>
      <c r="B127">
        <v>1581696721.0999999</v>
      </c>
      <c r="C127">
        <v>597.09999990463302</v>
      </c>
      <c r="D127" t="s">
        <v>463</v>
      </c>
      <c r="E127" t="s">
        <v>464</v>
      </c>
      <c r="F127" t="s">
        <v>232</v>
      </c>
      <c r="G127" t="s">
        <v>233</v>
      </c>
      <c r="H127" t="s">
        <v>234</v>
      </c>
      <c r="I127" t="s">
        <v>235</v>
      </c>
      <c r="J127" t="s">
        <v>236</v>
      </c>
      <c r="K127" t="s">
        <v>237</v>
      </c>
      <c r="L127" t="s">
        <v>238</v>
      </c>
      <c r="M127" t="s">
        <v>239</v>
      </c>
      <c r="N127">
        <v>1581696712.4709699</v>
      </c>
      <c r="O127">
        <f t="shared" si="43"/>
        <v>7.4712072557510151E-4</v>
      </c>
      <c r="P127">
        <f t="shared" si="44"/>
        <v>-0.5416645789286223</v>
      </c>
      <c r="Q127">
        <f t="shared" si="45"/>
        <v>400.37883870967698</v>
      </c>
      <c r="R127">
        <f t="shared" si="46"/>
        <v>406.81695317952756</v>
      </c>
      <c r="S127">
        <f t="shared" si="47"/>
        <v>40.581833094329376</v>
      </c>
      <c r="T127">
        <f t="shared" si="48"/>
        <v>39.939602025010188</v>
      </c>
      <c r="U127">
        <f t="shared" si="49"/>
        <v>6.0437128717606051E-2</v>
      </c>
      <c r="V127">
        <f t="shared" si="50"/>
        <v>2.2538008271649197</v>
      </c>
      <c r="W127">
        <f t="shared" si="51"/>
        <v>5.9551007576767248E-2</v>
      </c>
      <c r="X127">
        <f t="shared" si="52"/>
        <v>3.7297911864477895E-2</v>
      </c>
      <c r="Y127">
        <f t="shared" si="53"/>
        <v>0</v>
      </c>
      <c r="Z127">
        <f t="shared" si="54"/>
        <v>31.205181636021202</v>
      </c>
      <c r="AA127">
        <f t="shared" si="55"/>
        <v>31.006822580645199</v>
      </c>
      <c r="AB127">
        <f t="shared" si="56"/>
        <v>4.513133564579026</v>
      </c>
      <c r="AC127">
        <f t="shared" si="57"/>
        <v>71.522859432890343</v>
      </c>
      <c r="AD127">
        <f t="shared" si="58"/>
        <v>3.3107021828792109</v>
      </c>
      <c r="AE127">
        <f t="shared" si="59"/>
        <v>4.6288727955369735</v>
      </c>
      <c r="AF127">
        <f t="shared" si="60"/>
        <v>1.2024313816998151</v>
      </c>
      <c r="AG127">
        <f t="shared" si="61"/>
        <v>-32.948023997861974</v>
      </c>
      <c r="AH127">
        <f t="shared" si="62"/>
        <v>54.052544978736414</v>
      </c>
      <c r="AI127">
        <f t="shared" si="63"/>
        <v>5.3977770978454016</v>
      </c>
      <c r="AJ127">
        <f t="shared" si="64"/>
        <v>26.502298078719843</v>
      </c>
      <c r="AK127">
        <v>-4.1286149336043097E-2</v>
      </c>
      <c r="AL127">
        <v>4.6347319495038501E-2</v>
      </c>
      <c r="AM127">
        <v>3.4620182862922402</v>
      </c>
      <c r="AN127">
        <v>0</v>
      </c>
      <c r="AO127">
        <v>0</v>
      </c>
      <c r="AP127">
        <f t="shared" si="65"/>
        <v>1</v>
      </c>
      <c r="AQ127">
        <f t="shared" si="66"/>
        <v>0</v>
      </c>
      <c r="AR127">
        <f t="shared" si="67"/>
        <v>51876.407804379982</v>
      </c>
      <c r="AS127" t="s">
        <v>240</v>
      </c>
      <c r="AT127">
        <v>0</v>
      </c>
      <c r="AU127">
        <v>0</v>
      </c>
      <c r="AV127">
        <f t="shared" si="68"/>
        <v>0</v>
      </c>
      <c r="AW127" t="e">
        <f t="shared" si="69"/>
        <v>#DIV/0!</v>
      </c>
      <c r="AX127">
        <v>0</v>
      </c>
      <c r="AY127" t="s">
        <v>240</v>
      </c>
      <c r="AZ127">
        <v>0</v>
      </c>
      <c r="BA127">
        <v>0</v>
      </c>
      <c r="BB127" t="e">
        <f t="shared" si="70"/>
        <v>#DIV/0!</v>
      </c>
      <c r="BC127">
        <v>0.5</v>
      </c>
      <c r="BD127">
        <f t="shared" si="71"/>
        <v>0</v>
      </c>
      <c r="BE127">
        <f t="shared" si="72"/>
        <v>-0.5416645789286223</v>
      </c>
      <c r="BF127" t="e">
        <f t="shared" si="73"/>
        <v>#DIV/0!</v>
      </c>
      <c r="BG127" t="e">
        <f t="shared" si="74"/>
        <v>#DIV/0!</v>
      </c>
      <c r="BH127" t="e">
        <f t="shared" si="75"/>
        <v>#DIV/0!</v>
      </c>
      <c r="BI127" t="e">
        <f t="shared" si="76"/>
        <v>#DIV/0!</v>
      </c>
      <c r="BJ127" t="s">
        <v>240</v>
      </c>
      <c r="BK127">
        <v>0</v>
      </c>
      <c r="BL127">
        <f t="shared" si="77"/>
        <v>0</v>
      </c>
      <c r="BM127" t="e">
        <f t="shared" si="78"/>
        <v>#DIV/0!</v>
      </c>
      <c r="BN127" t="e">
        <f t="shared" si="79"/>
        <v>#DIV/0!</v>
      </c>
      <c r="BO127" t="e">
        <f t="shared" si="80"/>
        <v>#DIV/0!</v>
      </c>
      <c r="BP127" t="e">
        <f t="shared" si="81"/>
        <v>#DIV/0!</v>
      </c>
      <c r="BQ127">
        <f t="shared" si="82"/>
        <v>0</v>
      </c>
      <c r="BR127">
        <f t="shared" si="83"/>
        <v>0</v>
      </c>
      <c r="BS127">
        <f t="shared" si="84"/>
        <v>0</v>
      </c>
      <c r="BT127">
        <f t="shared" si="85"/>
        <v>0</v>
      </c>
      <c r="BU127">
        <v>6</v>
      </c>
      <c r="BV127">
        <v>0.5</v>
      </c>
      <c r="BW127" t="s">
        <v>241</v>
      </c>
      <c r="BX127">
        <v>1581696712.4709699</v>
      </c>
      <c r="BY127">
        <v>400.37883870967698</v>
      </c>
      <c r="BZ127">
        <v>399.96309677419401</v>
      </c>
      <c r="CA127">
        <v>33.188490322580599</v>
      </c>
      <c r="CB127">
        <v>31.950306451612899</v>
      </c>
      <c r="CC127">
        <v>350.02470967741903</v>
      </c>
      <c r="CD127">
        <v>99.554535483871007</v>
      </c>
      <c r="CE127">
        <v>0.199992387096774</v>
      </c>
      <c r="CF127">
        <v>31.451674193548399</v>
      </c>
      <c r="CG127">
        <v>31.006822580645199</v>
      </c>
      <c r="CH127">
        <v>999.9</v>
      </c>
      <c r="CI127">
        <v>0</v>
      </c>
      <c r="CJ127">
        <v>0</v>
      </c>
      <c r="CK127">
        <v>10000.906129032301</v>
      </c>
      <c r="CL127">
        <v>0</v>
      </c>
      <c r="CM127">
        <v>3.8183325806451598</v>
      </c>
      <c r="CN127">
        <v>0</v>
      </c>
      <c r="CO127">
        <v>0</v>
      </c>
      <c r="CP127">
        <v>0</v>
      </c>
      <c r="CQ127">
        <v>0</v>
      </c>
      <c r="CR127">
        <v>2.4193548387096802</v>
      </c>
      <c r="CS127">
        <v>0</v>
      </c>
      <c r="CT127">
        <v>316.09677419354801</v>
      </c>
      <c r="CU127">
        <v>-0.46129032258064501</v>
      </c>
      <c r="CV127">
        <v>39.277999999999999</v>
      </c>
      <c r="CW127">
        <v>44.503999999999998</v>
      </c>
      <c r="CX127">
        <v>41.919161290322599</v>
      </c>
      <c r="CY127">
        <v>43.231709677419403</v>
      </c>
      <c r="CZ127">
        <v>40.433</v>
      </c>
      <c r="DA127">
        <v>0</v>
      </c>
      <c r="DB127">
        <v>0</v>
      </c>
      <c r="DC127">
        <v>0</v>
      </c>
      <c r="DD127">
        <v>1581696720.8</v>
      </c>
      <c r="DE127">
        <v>2.68461538461538</v>
      </c>
      <c r="DF127">
        <v>-22.3316235539274</v>
      </c>
      <c r="DG127">
        <v>1585.1350440383601</v>
      </c>
      <c r="DH127">
        <v>328.66923076923098</v>
      </c>
      <c r="DI127">
        <v>15</v>
      </c>
      <c r="DJ127">
        <v>100</v>
      </c>
      <c r="DK127">
        <v>100</v>
      </c>
      <c r="DL127">
        <v>2.73</v>
      </c>
      <c r="DM127">
        <v>0.46500000000000002</v>
      </c>
      <c r="DN127">
        <v>2</v>
      </c>
      <c r="DO127">
        <v>344.67399999999998</v>
      </c>
      <c r="DP127">
        <v>682.25800000000004</v>
      </c>
      <c r="DQ127">
        <v>31.012799999999999</v>
      </c>
      <c r="DR127">
        <v>31.5992</v>
      </c>
      <c r="DS127">
        <v>30.000299999999999</v>
      </c>
      <c r="DT127">
        <v>31.4801</v>
      </c>
      <c r="DU127">
        <v>31.476600000000001</v>
      </c>
      <c r="DV127">
        <v>20.983000000000001</v>
      </c>
      <c r="DW127">
        <v>20.442499999999999</v>
      </c>
      <c r="DX127">
        <v>100</v>
      </c>
      <c r="DY127">
        <v>31.005199999999999</v>
      </c>
      <c r="DZ127">
        <v>400</v>
      </c>
      <c r="EA127">
        <v>31.976099999999999</v>
      </c>
      <c r="EB127">
        <v>99.998000000000005</v>
      </c>
      <c r="EC127">
        <v>100.506</v>
      </c>
    </row>
    <row r="128" spans="1:133" x14ac:dyDescent="0.35">
      <c r="A128">
        <v>112</v>
      </c>
      <c r="B128">
        <v>1581696726.0999999</v>
      </c>
      <c r="C128">
        <v>602.09999990463302</v>
      </c>
      <c r="D128" t="s">
        <v>465</v>
      </c>
      <c r="E128" t="s">
        <v>466</v>
      </c>
      <c r="F128" t="s">
        <v>232</v>
      </c>
      <c r="G128" t="s">
        <v>233</v>
      </c>
      <c r="H128" t="s">
        <v>234</v>
      </c>
      <c r="I128" t="s">
        <v>235</v>
      </c>
      <c r="J128" t="s">
        <v>236</v>
      </c>
      <c r="K128" t="s">
        <v>237</v>
      </c>
      <c r="L128" t="s">
        <v>238</v>
      </c>
      <c r="M128" t="s">
        <v>239</v>
      </c>
      <c r="N128">
        <v>1581696717.4709699</v>
      </c>
      <c r="O128">
        <f t="shared" si="43"/>
        <v>7.3748112380622624E-4</v>
      </c>
      <c r="P128">
        <f t="shared" si="44"/>
        <v>-0.53713668264511705</v>
      </c>
      <c r="Q128">
        <f t="shared" si="45"/>
        <v>400.36990322580698</v>
      </c>
      <c r="R128">
        <f t="shared" si="46"/>
        <v>406.86800129909085</v>
      </c>
      <c r="S128">
        <f t="shared" si="47"/>
        <v>40.586386800284345</v>
      </c>
      <c r="T128">
        <f t="shared" si="48"/>
        <v>39.938180696519971</v>
      </c>
      <c r="U128">
        <f t="shared" si="49"/>
        <v>5.9707690853496698E-2</v>
      </c>
      <c r="V128">
        <f t="shared" si="50"/>
        <v>2.2528164516903559</v>
      </c>
      <c r="W128">
        <f t="shared" si="51"/>
        <v>5.8842293341988212E-2</v>
      </c>
      <c r="X128">
        <f t="shared" si="52"/>
        <v>3.68531409406836E-2</v>
      </c>
      <c r="Y128">
        <f t="shared" si="53"/>
        <v>0</v>
      </c>
      <c r="Z128">
        <f t="shared" si="54"/>
        <v>31.20979791804864</v>
      </c>
      <c r="AA128">
        <f t="shared" si="55"/>
        <v>31.0082967741935</v>
      </c>
      <c r="AB128">
        <f t="shared" si="56"/>
        <v>4.5135129105325307</v>
      </c>
      <c r="AC128">
        <f t="shared" si="57"/>
        <v>71.551779743894699</v>
      </c>
      <c r="AD128">
        <f t="shared" si="58"/>
        <v>3.3123292780153641</v>
      </c>
      <c r="AE128">
        <f t="shared" si="59"/>
        <v>4.6292758752768766</v>
      </c>
      <c r="AF128">
        <f t="shared" si="60"/>
        <v>1.2011836325171665</v>
      </c>
      <c r="AG128">
        <f t="shared" si="61"/>
        <v>-32.522917559854577</v>
      </c>
      <c r="AH128">
        <f t="shared" si="62"/>
        <v>54.035989017569349</v>
      </c>
      <c r="AI128">
        <f t="shared" si="63"/>
        <v>5.3985616702106345</v>
      </c>
      <c r="AJ128">
        <f t="shared" si="64"/>
        <v>26.911633127925406</v>
      </c>
      <c r="AK128">
        <v>-4.1259613221757301E-2</v>
      </c>
      <c r="AL128">
        <v>4.6317530382061399E-2</v>
      </c>
      <c r="AM128">
        <v>3.4602573453812502</v>
      </c>
      <c r="AN128">
        <v>0</v>
      </c>
      <c r="AO128">
        <v>0</v>
      </c>
      <c r="AP128">
        <f t="shared" si="65"/>
        <v>1</v>
      </c>
      <c r="AQ128">
        <f t="shared" si="66"/>
        <v>0</v>
      </c>
      <c r="AR128">
        <f t="shared" si="67"/>
        <v>51844.13608982967</v>
      </c>
      <c r="AS128" t="s">
        <v>240</v>
      </c>
      <c r="AT128">
        <v>0</v>
      </c>
      <c r="AU128">
        <v>0</v>
      </c>
      <c r="AV128">
        <f t="shared" si="68"/>
        <v>0</v>
      </c>
      <c r="AW128" t="e">
        <f t="shared" si="69"/>
        <v>#DIV/0!</v>
      </c>
      <c r="AX128">
        <v>0</v>
      </c>
      <c r="AY128" t="s">
        <v>240</v>
      </c>
      <c r="AZ128">
        <v>0</v>
      </c>
      <c r="BA128">
        <v>0</v>
      </c>
      <c r="BB128" t="e">
        <f t="shared" si="70"/>
        <v>#DIV/0!</v>
      </c>
      <c r="BC128">
        <v>0.5</v>
      </c>
      <c r="BD128">
        <f t="shared" si="71"/>
        <v>0</v>
      </c>
      <c r="BE128">
        <f t="shared" si="72"/>
        <v>-0.53713668264511705</v>
      </c>
      <c r="BF128" t="e">
        <f t="shared" si="73"/>
        <v>#DIV/0!</v>
      </c>
      <c r="BG128" t="e">
        <f t="shared" si="74"/>
        <v>#DIV/0!</v>
      </c>
      <c r="BH128" t="e">
        <f t="shared" si="75"/>
        <v>#DIV/0!</v>
      </c>
      <c r="BI128" t="e">
        <f t="shared" si="76"/>
        <v>#DIV/0!</v>
      </c>
      <c r="BJ128" t="s">
        <v>240</v>
      </c>
      <c r="BK128">
        <v>0</v>
      </c>
      <c r="BL128">
        <f t="shared" si="77"/>
        <v>0</v>
      </c>
      <c r="BM128" t="e">
        <f t="shared" si="78"/>
        <v>#DIV/0!</v>
      </c>
      <c r="BN128" t="e">
        <f t="shared" si="79"/>
        <v>#DIV/0!</v>
      </c>
      <c r="BO128" t="e">
        <f t="shared" si="80"/>
        <v>#DIV/0!</v>
      </c>
      <c r="BP128" t="e">
        <f t="shared" si="81"/>
        <v>#DIV/0!</v>
      </c>
      <c r="BQ128">
        <f t="shared" si="82"/>
        <v>0</v>
      </c>
      <c r="BR128">
        <f t="shared" si="83"/>
        <v>0</v>
      </c>
      <c r="BS128">
        <f t="shared" si="84"/>
        <v>0</v>
      </c>
      <c r="BT128">
        <f t="shared" si="85"/>
        <v>0</v>
      </c>
      <c r="BU128">
        <v>6</v>
      </c>
      <c r="BV128">
        <v>0.5</v>
      </c>
      <c r="BW128" t="s">
        <v>241</v>
      </c>
      <c r="BX128">
        <v>1581696717.4709699</v>
      </c>
      <c r="BY128">
        <v>400.36990322580698</v>
      </c>
      <c r="BZ128">
        <v>399.95529032258099</v>
      </c>
      <c r="CA128">
        <v>33.205241935483897</v>
      </c>
      <c r="CB128">
        <v>31.983038709677398</v>
      </c>
      <c r="CC128">
        <v>350.02012903225801</v>
      </c>
      <c r="CD128">
        <v>99.5531935483871</v>
      </c>
      <c r="CE128">
        <v>0.200010612903226</v>
      </c>
      <c r="CF128">
        <v>31.4532064516129</v>
      </c>
      <c r="CG128">
        <v>31.0082967741935</v>
      </c>
      <c r="CH128">
        <v>999.9</v>
      </c>
      <c r="CI128">
        <v>0</v>
      </c>
      <c r="CJ128">
        <v>0</v>
      </c>
      <c r="CK128">
        <v>9994.6129032258104</v>
      </c>
      <c r="CL128">
        <v>0</v>
      </c>
      <c r="CM128">
        <v>4.6136016129032296</v>
      </c>
      <c r="CN128">
        <v>0</v>
      </c>
      <c r="CO128">
        <v>0</v>
      </c>
      <c r="CP128">
        <v>0</v>
      </c>
      <c r="CQ128">
        <v>0</v>
      </c>
      <c r="CR128">
        <v>2.8032258064516098</v>
      </c>
      <c r="CS128">
        <v>0</v>
      </c>
      <c r="CT128">
        <v>396.9</v>
      </c>
      <c r="CU128">
        <v>-0.53870967741935505</v>
      </c>
      <c r="CV128">
        <v>39.271999999999998</v>
      </c>
      <c r="CW128">
        <v>44.503999999999998</v>
      </c>
      <c r="CX128">
        <v>41.911064516129002</v>
      </c>
      <c r="CY128">
        <v>43.233741935483899</v>
      </c>
      <c r="CZ128">
        <v>40.430999999999997</v>
      </c>
      <c r="DA128">
        <v>0</v>
      </c>
      <c r="DB128">
        <v>0</v>
      </c>
      <c r="DC128">
        <v>0</v>
      </c>
      <c r="DD128">
        <v>1581696726.2</v>
      </c>
      <c r="DE128">
        <v>3.1115384615384598</v>
      </c>
      <c r="DF128">
        <v>2.22564142093462</v>
      </c>
      <c r="DG128">
        <v>883.22735050742801</v>
      </c>
      <c r="DH128">
        <v>424.69230769230802</v>
      </c>
      <c r="DI128">
        <v>15</v>
      </c>
      <c r="DJ128">
        <v>100</v>
      </c>
      <c r="DK128">
        <v>100</v>
      </c>
      <c r="DL128">
        <v>2.73</v>
      </c>
      <c r="DM128">
        <v>0.46500000000000002</v>
      </c>
      <c r="DN128">
        <v>2</v>
      </c>
      <c r="DO128">
        <v>344.71499999999997</v>
      </c>
      <c r="DP128">
        <v>682.15899999999999</v>
      </c>
      <c r="DQ128">
        <v>31.004899999999999</v>
      </c>
      <c r="DR128">
        <v>31.602599999999999</v>
      </c>
      <c r="DS128">
        <v>30.0002</v>
      </c>
      <c r="DT128">
        <v>31.483499999999999</v>
      </c>
      <c r="DU128">
        <v>31.479900000000001</v>
      </c>
      <c r="DV128">
        <v>20.982900000000001</v>
      </c>
      <c r="DW128">
        <v>20.442499999999999</v>
      </c>
      <c r="DX128">
        <v>100</v>
      </c>
      <c r="DY128">
        <v>30.992599999999999</v>
      </c>
      <c r="DZ128">
        <v>400</v>
      </c>
      <c r="EA128">
        <v>31.9725</v>
      </c>
      <c r="EB128">
        <v>99.996499999999997</v>
      </c>
      <c r="EC128">
        <v>100.504</v>
      </c>
    </row>
    <row r="129" spans="1:133" x14ac:dyDescent="0.35">
      <c r="A129">
        <v>113</v>
      </c>
      <c r="B129">
        <v>1581696731.0999999</v>
      </c>
      <c r="C129">
        <v>607.09999990463302</v>
      </c>
      <c r="D129" t="s">
        <v>467</v>
      </c>
      <c r="E129" t="s">
        <v>468</v>
      </c>
      <c r="F129" t="s">
        <v>232</v>
      </c>
      <c r="G129" t="s">
        <v>233</v>
      </c>
      <c r="H129" t="s">
        <v>234</v>
      </c>
      <c r="I129" t="s">
        <v>235</v>
      </c>
      <c r="J129" t="s">
        <v>236</v>
      </c>
      <c r="K129" t="s">
        <v>237</v>
      </c>
      <c r="L129" t="s">
        <v>238</v>
      </c>
      <c r="M129" t="s">
        <v>239</v>
      </c>
      <c r="N129">
        <v>1581696722.4709699</v>
      </c>
      <c r="O129">
        <f t="shared" si="43"/>
        <v>7.3859211384487693E-4</v>
      </c>
      <c r="P129">
        <f t="shared" si="44"/>
        <v>-0.51041626739224555</v>
      </c>
      <c r="Q129">
        <f t="shared" si="45"/>
        <v>400.35609677419399</v>
      </c>
      <c r="R129">
        <f t="shared" si="46"/>
        <v>406.1111560419381</v>
      </c>
      <c r="S129">
        <f t="shared" si="47"/>
        <v>40.510541115270883</v>
      </c>
      <c r="T129">
        <f t="shared" si="48"/>
        <v>39.936460443961543</v>
      </c>
      <c r="U129">
        <f t="shared" si="49"/>
        <v>5.9850278063830954E-2</v>
      </c>
      <c r="V129">
        <f t="shared" si="50"/>
        <v>2.2518765180277596</v>
      </c>
      <c r="W129">
        <f t="shared" si="51"/>
        <v>5.8980417536823829E-2</v>
      </c>
      <c r="X129">
        <f t="shared" si="52"/>
        <v>3.6939861259415112E-2</v>
      </c>
      <c r="Y129">
        <f t="shared" si="53"/>
        <v>0</v>
      </c>
      <c r="Z129">
        <f t="shared" si="54"/>
        <v>31.211652153156262</v>
      </c>
      <c r="AA129">
        <f t="shared" si="55"/>
        <v>31.011270967741901</v>
      </c>
      <c r="AB129">
        <f t="shared" si="56"/>
        <v>4.5142783276083955</v>
      </c>
      <c r="AC129">
        <f t="shared" si="57"/>
        <v>71.581251857314641</v>
      </c>
      <c r="AD129">
        <f t="shared" si="58"/>
        <v>3.3141291926140539</v>
      </c>
      <c r="AE129">
        <f t="shared" si="59"/>
        <v>4.6298843714276208</v>
      </c>
      <c r="AF129">
        <f t="shared" si="60"/>
        <v>1.2001491349943416</v>
      </c>
      <c r="AG129">
        <f t="shared" si="61"/>
        <v>-32.571912220559071</v>
      </c>
      <c r="AH129">
        <f t="shared" si="62"/>
        <v>53.933161057074763</v>
      </c>
      <c r="AI129">
        <f t="shared" si="63"/>
        <v>5.39067804474388</v>
      </c>
      <c r="AJ129">
        <f t="shared" si="64"/>
        <v>26.751926881259571</v>
      </c>
      <c r="AK129">
        <v>-4.1234284956746498E-2</v>
      </c>
      <c r="AL129">
        <v>4.6289097185708901E-2</v>
      </c>
      <c r="AM129">
        <v>3.4585761933563801</v>
      </c>
      <c r="AN129">
        <v>0</v>
      </c>
      <c r="AO129">
        <v>0</v>
      </c>
      <c r="AP129">
        <f t="shared" si="65"/>
        <v>1</v>
      </c>
      <c r="AQ129">
        <f t="shared" si="66"/>
        <v>0</v>
      </c>
      <c r="AR129">
        <f t="shared" si="67"/>
        <v>51813.19244067718</v>
      </c>
      <c r="AS129" t="s">
        <v>240</v>
      </c>
      <c r="AT129">
        <v>0</v>
      </c>
      <c r="AU129">
        <v>0</v>
      </c>
      <c r="AV129">
        <f t="shared" si="68"/>
        <v>0</v>
      </c>
      <c r="AW129" t="e">
        <f t="shared" si="69"/>
        <v>#DIV/0!</v>
      </c>
      <c r="AX129">
        <v>0</v>
      </c>
      <c r="AY129" t="s">
        <v>240</v>
      </c>
      <c r="AZ129">
        <v>0</v>
      </c>
      <c r="BA129">
        <v>0</v>
      </c>
      <c r="BB129" t="e">
        <f t="shared" si="70"/>
        <v>#DIV/0!</v>
      </c>
      <c r="BC129">
        <v>0.5</v>
      </c>
      <c r="BD129">
        <f t="shared" si="71"/>
        <v>0</v>
      </c>
      <c r="BE129">
        <f t="shared" si="72"/>
        <v>-0.51041626739224555</v>
      </c>
      <c r="BF129" t="e">
        <f t="shared" si="73"/>
        <v>#DIV/0!</v>
      </c>
      <c r="BG129" t="e">
        <f t="shared" si="74"/>
        <v>#DIV/0!</v>
      </c>
      <c r="BH129" t="e">
        <f t="shared" si="75"/>
        <v>#DIV/0!</v>
      </c>
      <c r="BI129" t="e">
        <f t="shared" si="76"/>
        <v>#DIV/0!</v>
      </c>
      <c r="BJ129" t="s">
        <v>240</v>
      </c>
      <c r="BK129">
        <v>0</v>
      </c>
      <c r="BL129">
        <f t="shared" si="77"/>
        <v>0</v>
      </c>
      <c r="BM129" t="e">
        <f t="shared" si="78"/>
        <v>#DIV/0!</v>
      </c>
      <c r="BN129" t="e">
        <f t="shared" si="79"/>
        <v>#DIV/0!</v>
      </c>
      <c r="BO129" t="e">
        <f t="shared" si="80"/>
        <v>#DIV/0!</v>
      </c>
      <c r="BP129" t="e">
        <f t="shared" si="81"/>
        <v>#DIV/0!</v>
      </c>
      <c r="BQ129">
        <f t="shared" si="82"/>
        <v>0</v>
      </c>
      <c r="BR129">
        <f t="shared" si="83"/>
        <v>0</v>
      </c>
      <c r="BS129">
        <f t="shared" si="84"/>
        <v>0</v>
      </c>
      <c r="BT129">
        <f t="shared" si="85"/>
        <v>0</v>
      </c>
      <c r="BU129">
        <v>6</v>
      </c>
      <c r="BV129">
        <v>0.5</v>
      </c>
      <c r="BW129" t="s">
        <v>241</v>
      </c>
      <c r="BX129">
        <v>1581696722.4709699</v>
      </c>
      <c r="BY129">
        <v>400.35609677419399</v>
      </c>
      <c r="BZ129">
        <v>399.988032258065</v>
      </c>
      <c r="CA129">
        <v>33.2235709677419</v>
      </c>
      <c r="CB129">
        <v>31.999548387096802</v>
      </c>
      <c r="CC129">
        <v>350.01974193548398</v>
      </c>
      <c r="CD129">
        <v>99.552335483871005</v>
      </c>
      <c r="CE129">
        <v>0.200011903225806</v>
      </c>
      <c r="CF129">
        <v>31.4555193548387</v>
      </c>
      <c r="CG129">
        <v>31.011270967741901</v>
      </c>
      <c r="CH129">
        <v>999.9</v>
      </c>
      <c r="CI129">
        <v>0</v>
      </c>
      <c r="CJ129">
        <v>0</v>
      </c>
      <c r="CK129">
        <v>9988.5635483870992</v>
      </c>
      <c r="CL129">
        <v>0</v>
      </c>
      <c r="CM129">
        <v>5.3461009677419398</v>
      </c>
      <c r="CN129">
        <v>0</v>
      </c>
      <c r="CO129">
        <v>0</v>
      </c>
      <c r="CP129">
        <v>0</v>
      </c>
      <c r="CQ129">
        <v>0</v>
      </c>
      <c r="CR129">
        <v>2.5806451612903198</v>
      </c>
      <c r="CS129">
        <v>0</v>
      </c>
      <c r="CT129">
        <v>454.55161290322599</v>
      </c>
      <c r="CU129">
        <v>-0.48709677419354802</v>
      </c>
      <c r="CV129">
        <v>39.283999999999999</v>
      </c>
      <c r="CW129">
        <v>44.503999999999998</v>
      </c>
      <c r="CX129">
        <v>41.874709677419297</v>
      </c>
      <c r="CY129">
        <v>43.233741935483899</v>
      </c>
      <c r="CZ129">
        <v>40.433</v>
      </c>
      <c r="DA129">
        <v>0</v>
      </c>
      <c r="DB129">
        <v>0</v>
      </c>
      <c r="DC129">
        <v>0</v>
      </c>
      <c r="DD129">
        <v>1581696731</v>
      </c>
      <c r="DE129">
        <v>1.9</v>
      </c>
      <c r="DF129">
        <v>6.4752138347646202</v>
      </c>
      <c r="DG129">
        <v>-348.97777713345903</v>
      </c>
      <c r="DH129">
        <v>455.53076923076901</v>
      </c>
      <c r="DI129">
        <v>15</v>
      </c>
      <c r="DJ129">
        <v>100</v>
      </c>
      <c r="DK129">
        <v>100</v>
      </c>
      <c r="DL129">
        <v>2.73</v>
      </c>
      <c r="DM129">
        <v>0.46500000000000002</v>
      </c>
      <c r="DN129">
        <v>2</v>
      </c>
      <c r="DO129">
        <v>344.67</v>
      </c>
      <c r="DP129">
        <v>682.029</v>
      </c>
      <c r="DQ129">
        <v>30.991199999999999</v>
      </c>
      <c r="DR129">
        <v>31.606100000000001</v>
      </c>
      <c r="DS129">
        <v>30.000299999999999</v>
      </c>
      <c r="DT129">
        <v>31.4863</v>
      </c>
      <c r="DU129">
        <v>31.482600000000001</v>
      </c>
      <c r="DV129">
        <v>20.9819</v>
      </c>
      <c r="DW129">
        <v>20.442499999999999</v>
      </c>
      <c r="DX129">
        <v>100</v>
      </c>
      <c r="DY129">
        <v>30.9802</v>
      </c>
      <c r="DZ129">
        <v>400</v>
      </c>
      <c r="EA129">
        <v>31.9696</v>
      </c>
      <c r="EB129">
        <v>99.995900000000006</v>
      </c>
      <c r="EC129">
        <v>100.504</v>
      </c>
    </row>
    <row r="130" spans="1:133" x14ac:dyDescent="0.35">
      <c r="A130">
        <v>114</v>
      </c>
      <c r="B130">
        <v>1581696736.0999999</v>
      </c>
      <c r="C130">
        <v>612.09999990463302</v>
      </c>
      <c r="D130" t="s">
        <v>469</v>
      </c>
      <c r="E130" t="s">
        <v>470</v>
      </c>
      <c r="F130" t="s">
        <v>232</v>
      </c>
      <c r="G130" t="s">
        <v>233</v>
      </c>
      <c r="H130" t="s">
        <v>234</v>
      </c>
      <c r="I130" t="s">
        <v>235</v>
      </c>
      <c r="J130" t="s">
        <v>236</v>
      </c>
      <c r="K130" t="s">
        <v>237</v>
      </c>
      <c r="L130" t="s">
        <v>238</v>
      </c>
      <c r="M130" t="s">
        <v>239</v>
      </c>
      <c r="N130">
        <v>1581696727.4709699</v>
      </c>
      <c r="O130">
        <f t="shared" si="43"/>
        <v>7.4399728277899666E-4</v>
      </c>
      <c r="P130">
        <f t="shared" si="44"/>
        <v>-0.52173448462654093</v>
      </c>
      <c r="Q130">
        <f t="shared" si="45"/>
        <v>400.36900000000003</v>
      </c>
      <c r="R130">
        <f t="shared" si="46"/>
        <v>406.32281407554336</v>
      </c>
      <c r="S130">
        <f t="shared" si="47"/>
        <v>40.531713260488146</v>
      </c>
      <c r="T130">
        <f t="shared" si="48"/>
        <v>39.937805469548024</v>
      </c>
      <c r="U130">
        <f t="shared" si="49"/>
        <v>6.0322582597625053E-2</v>
      </c>
      <c r="V130">
        <f t="shared" si="50"/>
        <v>2.2513645041267147</v>
      </c>
      <c r="W130">
        <f t="shared" si="51"/>
        <v>5.9438850515840254E-2</v>
      </c>
      <c r="X130">
        <f t="shared" si="52"/>
        <v>3.7227602837125034E-2</v>
      </c>
      <c r="Y130">
        <f t="shared" si="53"/>
        <v>0</v>
      </c>
      <c r="Z130">
        <f t="shared" si="54"/>
        <v>31.212446315402691</v>
      </c>
      <c r="AA130">
        <f t="shared" si="55"/>
        <v>31.0146935483871</v>
      </c>
      <c r="AB130">
        <f t="shared" si="56"/>
        <v>4.5151592782752408</v>
      </c>
      <c r="AC130">
        <f t="shared" si="57"/>
        <v>71.601543959340646</v>
      </c>
      <c r="AD130">
        <f t="shared" si="58"/>
        <v>3.3155639974112661</v>
      </c>
      <c r="AE130">
        <f t="shared" si="59"/>
        <v>4.6305761217859054</v>
      </c>
      <c r="AF130">
        <f t="shared" si="60"/>
        <v>1.1995952808639747</v>
      </c>
      <c r="AG130">
        <f t="shared" si="61"/>
        <v>-32.810280170553753</v>
      </c>
      <c r="AH130">
        <f t="shared" si="62"/>
        <v>53.824580778420824</v>
      </c>
      <c r="AI130">
        <f t="shared" si="63"/>
        <v>5.3812093741031717</v>
      </c>
      <c r="AJ130">
        <f t="shared" si="64"/>
        <v>26.395509981970243</v>
      </c>
      <c r="AK130">
        <v>-4.1220491818802302E-2</v>
      </c>
      <c r="AL130">
        <v>4.6273613180021197E-2</v>
      </c>
      <c r="AM130">
        <v>3.4576605305234702</v>
      </c>
      <c r="AN130">
        <v>0</v>
      </c>
      <c r="AO130">
        <v>0</v>
      </c>
      <c r="AP130">
        <f t="shared" si="65"/>
        <v>1</v>
      </c>
      <c r="AQ130">
        <f t="shared" si="66"/>
        <v>0</v>
      </c>
      <c r="AR130">
        <f t="shared" si="67"/>
        <v>51796.119668460015</v>
      </c>
      <c r="AS130" t="s">
        <v>240</v>
      </c>
      <c r="AT130">
        <v>0</v>
      </c>
      <c r="AU130">
        <v>0</v>
      </c>
      <c r="AV130">
        <f t="shared" si="68"/>
        <v>0</v>
      </c>
      <c r="AW130" t="e">
        <f t="shared" si="69"/>
        <v>#DIV/0!</v>
      </c>
      <c r="AX130">
        <v>0</v>
      </c>
      <c r="AY130" t="s">
        <v>240</v>
      </c>
      <c r="AZ130">
        <v>0</v>
      </c>
      <c r="BA130">
        <v>0</v>
      </c>
      <c r="BB130" t="e">
        <f t="shared" si="70"/>
        <v>#DIV/0!</v>
      </c>
      <c r="BC130">
        <v>0.5</v>
      </c>
      <c r="BD130">
        <f t="shared" si="71"/>
        <v>0</v>
      </c>
      <c r="BE130">
        <f t="shared" si="72"/>
        <v>-0.52173448462654093</v>
      </c>
      <c r="BF130" t="e">
        <f t="shared" si="73"/>
        <v>#DIV/0!</v>
      </c>
      <c r="BG130" t="e">
        <f t="shared" si="74"/>
        <v>#DIV/0!</v>
      </c>
      <c r="BH130" t="e">
        <f t="shared" si="75"/>
        <v>#DIV/0!</v>
      </c>
      <c r="BI130" t="e">
        <f t="shared" si="76"/>
        <v>#DIV/0!</v>
      </c>
      <c r="BJ130" t="s">
        <v>240</v>
      </c>
      <c r="BK130">
        <v>0</v>
      </c>
      <c r="BL130">
        <f t="shared" si="77"/>
        <v>0</v>
      </c>
      <c r="BM130" t="e">
        <f t="shared" si="78"/>
        <v>#DIV/0!</v>
      </c>
      <c r="BN130" t="e">
        <f t="shared" si="79"/>
        <v>#DIV/0!</v>
      </c>
      <c r="BO130" t="e">
        <f t="shared" si="80"/>
        <v>#DIV/0!</v>
      </c>
      <c r="BP130" t="e">
        <f t="shared" si="81"/>
        <v>#DIV/0!</v>
      </c>
      <c r="BQ130">
        <f t="shared" si="82"/>
        <v>0</v>
      </c>
      <c r="BR130">
        <f t="shared" si="83"/>
        <v>0</v>
      </c>
      <c r="BS130">
        <f t="shared" si="84"/>
        <v>0</v>
      </c>
      <c r="BT130">
        <f t="shared" si="85"/>
        <v>0</v>
      </c>
      <c r="BU130">
        <v>6</v>
      </c>
      <c r="BV130">
        <v>0.5</v>
      </c>
      <c r="BW130" t="s">
        <v>241</v>
      </c>
      <c r="BX130">
        <v>1581696727.4709699</v>
      </c>
      <c r="BY130">
        <v>400.36900000000003</v>
      </c>
      <c r="BZ130">
        <v>399.98525806451602</v>
      </c>
      <c r="CA130">
        <v>33.237906451612901</v>
      </c>
      <c r="CB130">
        <v>32.004938709677397</v>
      </c>
      <c r="CC130">
        <v>350.01809677419402</v>
      </c>
      <c r="CD130">
        <v>99.552503225806504</v>
      </c>
      <c r="CE130">
        <v>0.19998877419354799</v>
      </c>
      <c r="CF130">
        <v>31.458148387096799</v>
      </c>
      <c r="CG130">
        <v>31.0146935483871</v>
      </c>
      <c r="CH130">
        <v>999.9</v>
      </c>
      <c r="CI130">
        <v>0</v>
      </c>
      <c r="CJ130">
        <v>0</v>
      </c>
      <c r="CK130">
        <v>9985.2054838709701</v>
      </c>
      <c r="CL130">
        <v>0</v>
      </c>
      <c r="CM130">
        <v>5.4462935483871</v>
      </c>
      <c r="CN130">
        <v>0</v>
      </c>
      <c r="CO130">
        <v>0</v>
      </c>
      <c r="CP130">
        <v>0</v>
      </c>
      <c r="CQ130">
        <v>0</v>
      </c>
      <c r="CR130">
        <v>2.2290322580645201</v>
      </c>
      <c r="CS130">
        <v>0</v>
      </c>
      <c r="CT130">
        <v>440.870967741936</v>
      </c>
      <c r="CU130">
        <v>-0.69677419354838699</v>
      </c>
      <c r="CV130">
        <v>39.287999999999997</v>
      </c>
      <c r="CW130">
        <v>44.503999999999998</v>
      </c>
      <c r="CX130">
        <v>41.850516129032201</v>
      </c>
      <c r="CY130">
        <v>43.231709677419403</v>
      </c>
      <c r="CZ130">
        <v>40.433</v>
      </c>
      <c r="DA130">
        <v>0</v>
      </c>
      <c r="DB130">
        <v>0</v>
      </c>
      <c r="DC130">
        <v>0</v>
      </c>
      <c r="DD130">
        <v>1581696735.8</v>
      </c>
      <c r="DE130">
        <v>2.41923076923077</v>
      </c>
      <c r="DF130">
        <v>-13.7811963139862</v>
      </c>
      <c r="DG130">
        <v>-380.65982946384599</v>
      </c>
      <c r="DH130">
        <v>436.21923076923099</v>
      </c>
      <c r="DI130">
        <v>15</v>
      </c>
      <c r="DJ130">
        <v>100</v>
      </c>
      <c r="DK130">
        <v>100</v>
      </c>
      <c r="DL130">
        <v>2.73</v>
      </c>
      <c r="DM130">
        <v>0.46500000000000002</v>
      </c>
      <c r="DN130">
        <v>2</v>
      </c>
      <c r="DO130">
        <v>344.72399999999999</v>
      </c>
      <c r="DP130">
        <v>682.15499999999997</v>
      </c>
      <c r="DQ130">
        <v>30.977900000000002</v>
      </c>
      <c r="DR130">
        <v>31.608899999999998</v>
      </c>
      <c r="DS130">
        <v>30.000299999999999</v>
      </c>
      <c r="DT130">
        <v>31.489799999999999</v>
      </c>
      <c r="DU130">
        <v>31.485399999999998</v>
      </c>
      <c r="DV130">
        <v>20.985800000000001</v>
      </c>
      <c r="DW130">
        <v>20.442499999999999</v>
      </c>
      <c r="DX130">
        <v>100</v>
      </c>
      <c r="DY130">
        <v>30.963200000000001</v>
      </c>
      <c r="DZ130">
        <v>400</v>
      </c>
      <c r="EA130">
        <v>31.9696</v>
      </c>
      <c r="EB130">
        <v>99.995599999999996</v>
      </c>
      <c r="EC130">
        <v>100.503</v>
      </c>
    </row>
    <row r="131" spans="1:133" x14ac:dyDescent="0.35">
      <c r="A131">
        <v>115</v>
      </c>
      <c r="B131">
        <v>1581696741.0999999</v>
      </c>
      <c r="C131">
        <v>617.09999990463302</v>
      </c>
      <c r="D131" t="s">
        <v>471</v>
      </c>
      <c r="E131" t="s">
        <v>472</v>
      </c>
      <c r="F131" t="s">
        <v>232</v>
      </c>
      <c r="G131" t="s">
        <v>233</v>
      </c>
      <c r="H131" t="s">
        <v>234</v>
      </c>
      <c r="I131" t="s">
        <v>235</v>
      </c>
      <c r="J131" t="s">
        <v>236</v>
      </c>
      <c r="K131" t="s">
        <v>237</v>
      </c>
      <c r="L131" t="s">
        <v>238</v>
      </c>
      <c r="M131" t="s">
        <v>239</v>
      </c>
      <c r="N131">
        <v>1581696732.4709699</v>
      </c>
      <c r="O131">
        <f t="shared" si="43"/>
        <v>7.4745755021081342E-4</v>
      </c>
      <c r="P131">
        <f t="shared" si="44"/>
        <v>-0.52293151698846363</v>
      </c>
      <c r="Q131">
        <f t="shared" si="45"/>
        <v>400.370096774194</v>
      </c>
      <c r="R131">
        <f t="shared" si="46"/>
        <v>406.29086999250762</v>
      </c>
      <c r="S131">
        <f t="shared" si="47"/>
        <v>40.529050035028895</v>
      </c>
      <c r="T131">
        <f t="shared" si="48"/>
        <v>39.93843052636133</v>
      </c>
      <c r="U131">
        <f t="shared" si="49"/>
        <v>6.0610865100744739E-2</v>
      </c>
      <c r="V131">
        <f t="shared" si="50"/>
        <v>2.2536456382750512</v>
      </c>
      <c r="W131">
        <f t="shared" si="51"/>
        <v>5.9719622145771499E-2</v>
      </c>
      <c r="X131">
        <f t="shared" si="52"/>
        <v>3.7403746738416455E-2</v>
      </c>
      <c r="Y131">
        <f t="shared" si="53"/>
        <v>0</v>
      </c>
      <c r="Z131">
        <f t="shared" si="54"/>
        <v>31.21405061014929</v>
      </c>
      <c r="AA131">
        <f t="shared" si="55"/>
        <v>31.017832258064502</v>
      </c>
      <c r="AB131">
        <f t="shared" si="56"/>
        <v>4.5159672939691751</v>
      </c>
      <c r="AC131">
        <f t="shared" si="57"/>
        <v>71.610498946088782</v>
      </c>
      <c r="AD131">
        <f t="shared" si="58"/>
        <v>3.3164534256742968</v>
      </c>
      <c r="AE131">
        <f t="shared" si="59"/>
        <v>4.6312390982934692</v>
      </c>
      <c r="AF131">
        <f t="shared" si="60"/>
        <v>1.1995138682948783</v>
      </c>
      <c r="AG131">
        <f t="shared" si="61"/>
        <v>-32.962877964296872</v>
      </c>
      <c r="AH131">
        <f t="shared" si="62"/>
        <v>53.803866367172375</v>
      </c>
      <c r="AI131">
        <f t="shared" si="63"/>
        <v>5.3738435638898334</v>
      </c>
      <c r="AJ131">
        <f t="shared" si="64"/>
        <v>26.214831966765338</v>
      </c>
      <c r="AK131">
        <v>-4.1281965162149901E-2</v>
      </c>
      <c r="AL131">
        <v>4.6342622393289602E-2</v>
      </c>
      <c r="AM131">
        <v>3.4617406497527101</v>
      </c>
      <c r="AN131">
        <v>0</v>
      </c>
      <c r="AO131">
        <v>0</v>
      </c>
      <c r="AP131">
        <f t="shared" si="65"/>
        <v>1</v>
      </c>
      <c r="AQ131">
        <f t="shared" si="66"/>
        <v>0</v>
      </c>
      <c r="AR131">
        <f t="shared" si="67"/>
        <v>51869.817649903969</v>
      </c>
      <c r="AS131" t="s">
        <v>240</v>
      </c>
      <c r="AT131">
        <v>0</v>
      </c>
      <c r="AU131">
        <v>0</v>
      </c>
      <c r="AV131">
        <f t="shared" si="68"/>
        <v>0</v>
      </c>
      <c r="AW131" t="e">
        <f t="shared" si="69"/>
        <v>#DIV/0!</v>
      </c>
      <c r="AX131">
        <v>0</v>
      </c>
      <c r="AY131" t="s">
        <v>240</v>
      </c>
      <c r="AZ131">
        <v>0</v>
      </c>
      <c r="BA131">
        <v>0</v>
      </c>
      <c r="BB131" t="e">
        <f t="shared" si="70"/>
        <v>#DIV/0!</v>
      </c>
      <c r="BC131">
        <v>0.5</v>
      </c>
      <c r="BD131">
        <f t="shared" si="71"/>
        <v>0</v>
      </c>
      <c r="BE131">
        <f t="shared" si="72"/>
        <v>-0.52293151698846363</v>
      </c>
      <c r="BF131" t="e">
        <f t="shared" si="73"/>
        <v>#DIV/0!</v>
      </c>
      <c r="BG131" t="e">
        <f t="shared" si="74"/>
        <v>#DIV/0!</v>
      </c>
      <c r="BH131" t="e">
        <f t="shared" si="75"/>
        <v>#DIV/0!</v>
      </c>
      <c r="BI131" t="e">
        <f t="shared" si="76"/>
        <v>#DIV/0!</v>
      </c>
      <c r="BJ131" t="s">
        <v>240</v>
      </c>
      <c r="BK131">
        <v>0</v>
      </c>
      <c r="BL131">
        <f t="shared" si="77"/>
        <v>0</v>
      </c>
      <c r="BM131" t="e">
        <f t="shared" si="78"/>
        <v>#DIV/0!</v>
      </c>
      <c r="BN131" t="e">
        <f t="shared" si="79"/>
        <v>#DIV/0!</v>
      </c>
      <c r="BO131" t="e">
        <f t="shared" si="80"/>
        <v>#DIV/0!</v>
      </c>
      <c r="BP131" t="e">
        <f t="shared" si="81"/>
        <v>#DIV/0!</v>
      </c>
      <c r="BQ131">
        <f t="shared" si="82"/>
        <v>0</v>
      </c>
      <c r="BR131">
        <f t="shared" si="83"/>
        <v>0</v>
      </c>
      <c r="BS131">
        <f t="shared" si="84"/>
        <v>0</v>
      </c>
      <c r="BT131">
        <f t="shared" si="85"/>
        <v>0</v>
      </c>
      <c r="BU131">
        <v>6</v>
      </c>
      <c r="BV131">
        <v>0.5</v>
      </c>
      <c r="BW131" t="s">
        <v>241</v>
      </c>
      <c r="BX131">
        <v>1581696732.4709699</v>
      </c>
      <c r="BY131">
        <v>400.370096774194</v>
      </c>
      <c r="BZ131">
        <v>399.98667741935498</v>
      </c>
      <c r="CA131">
        <v>33.246393548387097</v>
      </c>
      <c r="CB131">
        <v>32.007696774193498</v>
      </c>
      <c r="CC131">
        <v>350.01654838709698</v>
      </c>
      <c r="CD131">
        <v>99.553812903225804</v>
      </c>
      <c r="CE131">
        <v>0.199967032258064</v>
      </c>
      <c r="CF131">
        <v>31.460667741935499</v>
      </c>
      <c r="CG131">
        <v>31.017832258064502</v>
      </c>
      <c r="CH131">
        <v>999.9</v>
      </c>
      <c r="CI131">
        <v>0</v>
      </c>
      <c r="CJ131">
        <v>0</v>
      </c>
      <c r="CK131">
        <v>9999.9651612903199</v>
      </c>
      <c r="CL131">
        <v>0</v>
      </c>
      <c r="CM131">
        <v>5.3801945161290297</v>
      </c>
      <c r="CN131">
        <v>0</v>
      </c>
      <c r="CO131">
        <v>0</v>
      </c>
      <c r="CP131">
        <v>0</v>
      </c>
      <c r="CQ131">
        <v>0</v>
      </c>
      <c r="CR131">
        <v>2.0225806451612902</v>
      </c>
      <c r="CS131">
        <v>0</v>
      </c>
      <c r="CT131">
        <v>438.148387096774</v>
      </c>
      <c r="CU131">
        <v>-0.79677419354838697</v>
      </c>
      <c r="CV131">
        <v>39.292000000000002</v>
      </c>
      <c r="CW131">
        <v>44.508000000000003</v>
      </c>
      <c r="CX131">
        <v>41.866677419354801</v>
      </c>
      <c r="CY131">
        <v>43.2296774193548</v>
      </c>
      <c r="CZ131">
        <v>40.433</v>
      </c>
      <c r="DA131">
        <v>0</v>
      </c>
      <c r="DB131">
        <v>0</v>
      </c>
      <c r="DC131">
        <v>0</v>
      </c>
      <c r="DD131">
        <v>1581696741.2</v>
      </c>
      <c r="DE131">
        <v>1.0730769230769199</v>
      </c>
      <c r="DF131">
        <v>-6.6427350972663799</v>
      </c>
      <c r="DG131">
        <v>205.685470399335</v>
      </c>
      <c r="DH131">
        <v>434.72692307692301</v>
      </c>
      <c r="DI131">
        <v>15</v>
      </c>
      <c r="DJ131">
        <v>100</v>
      </c>
      <c r="DK131">
        <v>100</v>
      </c>
      <c r="DL131">
        <v>2.73</v>
      </c>
      <c r="DM131">
        <v>0.46500000000000002</v>
      </c>
      <c r="DN131">
        <v>2</v>
      </c>
      <c r="DO131">
        <v>344.726</v>
      </c>
      <c r="DP131">
        <v>682.30499999999995</v>
      </c>
      <c r="DQ131">
        <v>30.961099999999998</v>
      </c>
      <c r="DR131">
        <v>31.612300000000001</v>
      </c>
      <c r="DS131">
        <v>30.000299999999999</v>
      </c>
      <c r="DT131">
        <v>31.492599999999999</v>
      </c>
      <c r="DU131">
        <v>31.488299999999999</v>
      </c>
      <c r="DV131">
        <v>20.985299999999999</v>
      </c>
      <c r="DW131">
        <v>20.442499999999999</v>
      </c>
      <c r="DX131">
        <v>100</v>
      </c>
      <c r="DY131">
        <v>30.940100000000001</v>
      </c>
      <c r="DZ131">
        <v>400</v>
      </c>
      <c r="EA131">
        <v>31.9696</v>
      </c>
      <c r="EB131">
        <v>99.994299999999996</v>
      </c>
      <c r="EC131">
        <v>100.5</v>
      </c>
    </row>
    <row r="132" spans="1:133" x14ac:dyDescent="0.35">
      <c r="A132">
        <v>116</v>
      </c>
      <c r="B132">
        <v>1581696746.0999999</v>
      </c>
      <c r="C132">
        <v>622.09999990463302</v>
      </c>
      <c r="D132" t="s">
        <v>473</v>
      </c>
      <c r="E132" t="s">
        <v>474</v>
      </c>
      <c r="F132" t="s">
        <v>232</v>
      </c>
      <c r="G132" t="s">
        <v>233</v>
      </c>
      <c r="H132" t="s">
        <v>234</v>
      </c>
      <c r="I132" t="s">
        <v>235</v>
      </c>
      <c r="J132" t="s">
        <v>236</v>
      </c>
      <c r="K132" t="s">
        <v>237</v>
      </c>
      <c r="L132" t="s">
        <v>238</v>
      </c>
      <c r="M132" t="s">
        <v>239</v>
      </c>
      <c r="N132">
        <v>1581696737.4709699</v>
      </c>
      <c r="O132">
        <f t="shared" si="43"/>
        <v>7.4914843663861951E-4</v>
      </c>
      <c r="P132">
        <f t="shared" si="44"/>
        <v>-0.53037706036993759</v>
      </c>
      <c r="Q132">
        <f t="shared" si="45"/>
        <v>400.38106451612902</v>
      </c>
      <c r="R132">
        <f t="shared" si="46"/>
        <v>406.46744714661889</v>
      </c>
      <c r="S132">
        <f t="shared" si="47"/>
        <v>40.546599946850257</v>
      </c>
      <c r="T132">
        <f t="shared" si="48"/>
        <v>39.939461236544354</v>
      </c>
      <c r="U132">
        <f t="shared" si="49"/>
        <v>6.0745151771221799E-2</v>
      </c>
      <c r="V132">
        <f t="shared" si="50"/>
        <v>2.2543409300352764</v>
      </c>
      <c r="W132">
        <f t="shared" si="51"/>
        <v>5.9850258397527459E-2</v>
      </c>
      <c r="X132">
        <f t="shared" si="52"/>
        <v>3.7485715845210113E-2</v>
      </c>
      <c r="Y132">
        <f t="shared" si="53"/>
        <v>0</v>
      </c>
      <c r="Z132">
        <f t="shared" si="54"/>
        <v>31.214000823725943</v>
      </c>
      <c r="AA132">
        <f t="shared" si="55"/>
        <v>31.019977419354799</v>
      </c>
      <c r="AB132">
        <f t="shared" si="56"/>
        <v>4.5165196073642626</v>
      </c>
      <c r="AC132">
        <f t="shared" si="57"/>
        <v>71.61889010908105</v>
      </c>
      <c r="AD132">
        <f t="shared" si="58"/>
        <v>3.3169247290473143</v>
      </c>
      <c r="AE132">
        <f t="shared" si="59"/>
        <v>4.6313545546368893</v>
      </c>
      <c r="AF132">
        <f t="shared" si="60"/>
        <v>1.1995948783169483</v>
      </c>
      <c r="AG132">
        <f t="shared" si="61"/>
        <v>-33.03744605576312</v>
      </c>
      <c r="AH132">
        <f t="shared" si="62"/>
        <v>53.613070513209031</v>
      </c>
      <c r="AI132">
        <f t="shared" si="63"/>
        <v>5.3532038126805643</v>
      </c>
      <c r="AJ132">
        <f t="shared" si="64"/>
        <v>25.928828270126477</v>
      </c>
      <c r="AK132">
        <v>-4.1300713529906899E-2</v>
      </c>
      <c r="AL132">
        <v>4.6363669078544098E-2</v>
      </c>
      <c r="AM132">
        <v>3.4629846026406601</v>
      </c>
      <c r="AN132">
        <v>0</v>
      </c>
      <c r="AO132">
        <v>0</v>
      </c>
      <c r="AP132">
        <f t="shared" si="65"/>
        <v>1</v>
      </c>
      <c r="AQ132">
        <f t="shared" si="66"/>
        <v>0</v>
      </c>
      <c r="AR132">
        <f t="shared" si="67"/>
        <v>51892.331588461384</v>
      </c>
      <c r="AS132" t="s">
        <v>240</v>
      </c>
      <c r="AT132">
        <v>0</v>
      </c>
      <c r="AU132">
        <v>0</v>
      </c>
      <c r="AV132">
        <f t="shared" si="68"/>
        <v>0</v>
      </c>
      <c r="AW132" t="e">
        <f t="shared" si="69"/>
        <v>#DIV/0!</v>
      </c>
      <c r="AX132">
        <v>0</v>
      </c>
      <c r="AY132" t="s">
        <v>240</v>
      </c>
      <c r="AZ132">
        <v>0</v>
      </c>
      <c r="BA132">
        <v>0</v>
      </c>
      <c r="BB132" t="e">
        <f t="shared" si="70"/>
        <v>#DIV/0!</v>
      </c>
      <c r="BC132">
        <v>0.5</v>
      </c>
      <c r="BD132">
        <f t="shared" si="71"/>
        <v>0</v>
      </c>
      <c r="BE132">
        <f t="shared" si="72"/>
        <v>-0.53037706036993759</v>
      </c>
      <c r="BF132" t="e">
        <f t="shared" si="73"/>
        <v>#DIV/0!</v>
      </c>
      <c r="BG132" t="e">
        <f t="shared" si="74"/>
        <v>#DIV/0!</v>
      </c>
      <c r="BH132" t="e">
        <f t="shared" si="75"/>
        <v>#DIV/0!</v>
      </c>
      <c r="BI132" t="e">
        <f t="shared" si="76"/>
        <v>#DIV/0!</v>
      </c>
      <c r="BJ132" t="s">
        <v>240</v>
      </c>
      <c r="BK132">
        <v>0</v>
      </c>
      <c r="BL132">
        <f t="shared" si="77"/>
        <v>0</v>
      </c>
      <c r="BM132" t="e">
        <f t="shared" si="78"/>
        <v>#DIV/0!</v>
      </c>
      <c r="BN132" t="e">
        <f t="shared" si="79"/>
        <v>#DIV/0!</v>
      </c>
      <c r="BO132" t="e">
        <f t="shared" si="80"/>
        <v>#DIV/0!</v>
      </c>
      <c r="BP132" t="e">
        <f t="shared" si="81"/>
        <v>#DIV/0!</v>
      </c>
      <c r="BQ132">
        <f t="shared" si="82"/>
        <v>0</v>
      </c>
      <c r="BR132">
        <f t="shared" si="83"/>
        <v>0</v>
      </c>
      <c r="BS132">
        <f t="shared" si="84"/>
        <v>0</v>
      </c>
      <c r="BT132">
        <f t="shared" si="85"/>
        <v>0</v>
      </c>
      <c r="BU132">
        <v>6</v>
      </c>
      <c r="BV132">
        <v>0.5</v>
      </c>
      <c r="BW132" t="s">
        <v>241</v>
      </c>
      <c r="BX132">
        <v>1581696737.4709699</v>
      </c>
      <c r="BY132">
        <v>400.38106451612902</v>
      </c>
      <c r="BZ132">
        <v>399.98606451612898</v>
      </c>
      <c r="CA132">
        <v>33.251170967741899</v>
      </c>
      <c r="CB132">
        <v>32.009703225806497</v>
      </c>
      <c r="CC132">
        <v>350.02361290322602</v>
      </c>
      <c r="CD132">
        <v>99.553632258064496</v>
      </c>
      <c r="CE132">
        <v>0.19998941935483899</v>
      </c>
      <c r="CF132">
        <v>31.461106451612899</v>
      </c>
      <c r="CG132">
        <v>31.019977419354799</v>
      </c>
      <c r="CH132">
        <v>999.9</v>
      </c>
      <c r="CI132">
        <v>0</v>
      </c>
      <c r="CJ132">
        <v>0</v>
      </c>
      <c r="CK132">
        <v>10004.5248387097</v>
      </c>
      <c r="CL132">
        <v>0</v>
      </c>
      <c r="CM132">
        <v>5.4608012903225802</v>
      </c>
      <c r="CN132">
        <v>0</v>
      </c>
      <c r="CO132">
        <v>0</v>
      </c>
      <c r="CP132">
        <v>0</v>
      </c>
      <c r="CQ132">
        <v>0</v>
      </c>
      <c r="CR132">
        <v>1.60967741935484</v>
      </c>
      <c r="CS132">
        <v>0</v>
      </c>
      <c r="CT132">
        <v>445.59354838709697</v>
      </c>
      <c r="CU132">
        <v>-0.81935483870967696</v>
      </c>
      <c r="CV132">
        <v>39.299999999999997</v>
      </c>
      <c r="CW132">
        <v>44.512</v>
      </c>
      <c r="CX132">
        <v>41.903032258064499</v>
      </c>
      <c r="CY132">
        <v>43.227645161290297</v>
      </c>
      <c r="CZ132">
        <v>40.433</v>
      </c>
      <c r="DA132">
        <v>0</v>
      </c>
      <c r="DB132">
        <v>0</v>
      </c>
      <c r="DC132">
        <v>0</v>
      </c>
      <c r="DD132">
        <v>1581696746</v>
      </c>
      <c r="DE132">
        <v>0.76923076923076905</v>
      </c>
      <c r="DF132">
        <v>6.4615383624759897</v>
      </c>
      <c r="DG132">
        <v>526.24273387861103</v>
      </c>
      <c r="DH132">
        <v>453.97692307692301</v>
      </c>
      <c r="DI132">
        <v>15</v>
      </c>
      <c r="DJ132">
        <v>100</v>
      </c>
      <c r="DK132">
        <v>100</v>
      </c>
      <c r="DL132">
        <v>2.73</v>
      </c>
      <c r="DM132">
        <v>0.46500000000000002</v>
      </c>
      <c r="DN132">
        <v>2</v>
      </c>
      <c r="DO132">
        <v>344.71899999999999</v>
      </c>
      <c r="DP132">
        <v>682.15099999999995</v>
      </c>
      <c r="DQ132">
        <v>30.9376</v>
      </c>
      <c r="DR132">
        <v>31.615500000000001</v>
      </c>
      <c r="DS132">
        <v>30.000299999999999</v>
      </c>
      <c r="DT132">
        <v>31.495799999999999</v>
      </c>
      <c r="DU132">
        <v>31.4909</v>
      </c>
      <c r="DV132">
        <v>20.986899999999999</v>
      </c>
      <c r="DW132">
        <v>20.442499999999999</v>
      </c>
      <c r="DX132">
        <v>100</v>
      </c>
      <c r="DY132">
        <v>30.919699999999999</v>
      </c>
      <c r="DZ132">
        <v>400</v>
      </c>
      <c r="EA132">
        <v>31.9696</v>
      </c>
      <c r="EB132">
        <v>99.995800000000003</v>
      </c>
      <c r="EC132">
        <v>100.504</v>
      </c>
    </row>
    <row r="133" spans="1:133" x14ac:dyDescent="0.35">
      <c r="A133">
        <v>117</v>
      </c>
      <c r="B133">
        <v>1581696751.0999999</v>
      </c>
      <c r="C133">
        <v>627.09999990463302</v>
      </c>
      <c r="D133" t="s">
        <v>475</v>
      </c>
      <c r="E133" t="s">
        <v>476</v>
      </c>
      <c r="F133" t="s">
        <v>232</v>
      </c>
      <c r="G133" t="s">
        <v>233</v>
      </c>
      <c r="H133" t="s">
        <v>234</v>
      </c>
      <c r="I133" t="s">
        <v>235</v>
      </c>
      <c r="J133" t="s">
        <v>236</v>
      </c>
      <c r="K133" t="s">
        <v>237</v>
      </c>
      <c r="L133" t="s">
        <v>238</v>
      </c>
      <c r="M133" t="s">
        <v>239</v>
      </c>
      <c r="N133">
        <v>1581696742.4709699</v>
      </c>
      <c r="O133">
        <f t="shared" si="43"/>
        <v>7.4966615355013969E-4</v>
      </c>
      <c r="P133">
        <f t="shared" si="44"/>
        <v>-0.54629238276218894</v>
      </c>
      <c r="Q133">
        <f t="shared" si="45"/>
        <v>400.39722580645201</v>
      </c>
      <c r="R133">
        <f t="shared" si="46"/>
        <v>406.89279675112306</v>
      </c>
      <c r="S133">
        <f t="shared" si="47"/>
        <v>40.588435469370118</v>
      </c>
      <c r="T133">
        <f t="shared" si="48"/>
        <v>39.940488235529656</v>
      </c>
      <c r="U133">
        <f t="shared" si="49"/>
        <v>6.0796241516237075E-2</v>
      </c>
      <c r="V133">
        <f t="shared" si="50"/>
        <v>2.2543800235485176</v>
      </c>
      <c r="W133">
        <f t="shared" si="51"/>
        <v>5.9899869481764303E-2</v>
      </c>
      <c r="X133">
        <f t="shared" si="52"/>
        <v>3.7516852919148358E-2</v>
      </c>
      <c r="Y133">
        <f t="shared" si="53"/>
        <v>0</v>
      </c>
      <c r="Z133">
        <f t="shared" si="54"/>
        <v>31.213240273550827</v>
      </c>
      <c r="AA133">
        <f t="shared" si="55"/>
        <v>31.019951612903199</v>
      </c>
      <c r="AB133">
        <f t="shared" si="56"/>
        <v>4.5165129626429632</v>
      </c>
      <c r="AC133">
        <f t="shared" si="57"/>
        <v>71.62514793544284</v>
      </c>
      <c r="AD133">
        <f t="shared" si="58"/>
        <v>3.3171026690806338</v>
      </c>
      <c r="AE133">
        <f t="shared" si="59"/>
        <v>4.6311983495942011</v>
      </c>
      <c r="AF133">
        <f t="shared" si="60"/>
        <v>1.1994102935623294</v>
      </c>
      <c r="AG133">
        <f t="shared" si="61"/>
        <v>-33.060277371561163</v>
      </c>
      <c r="AH133">
        <f t="shared" si="62"/>
        <v>53.544997944469216</v>
      </c>
      <c r="AI133">
        <f t="shared" si="63"/>
        <v>5.3462977989523104</v>
      </c>
      <c r="AJ133">
        <f t="shared" si="64"/>
        <v>25.831018371860363</v>
      </c>
      <c r="AK133">
        <v>-4.1301767832754001E-2</v>
      </c>
      <c r="AL133">
        <v>4.6364852625852E-2</v>
      </c>
      <c r="AM133">
        <v>3.4630545497725498</v>
      </c>
      <c r="AN133">
        <v>0</v>
      </c>
      <c r="AO133">
        <v>0</v>
      </c>
      <c r="AP133">
        <f t="shared" si="65"/>
        <v>1</v>
      </c>
      <c r="AQ133">
        <f t="shared" si="66"/>
        <v>0</v>
      </c>
      <c r="AR133">
        <f t="shared" si="67"/>
        <v>51893.671438100253</v>
      </c>
      <c r="AS133" t="s">
        <v>240</v>
      </c>
      <c r="AT133">
        <v>0</v>
      </c>
      <c r="AU133">
        <v>0</v>
      </c>
      <c r="AV133">
        <f t="shared" si="68"/>
        <v>0</v>
      </c>
      <c r="AW133" t="e">
        <f t="shared" si="69"/>
        <v>#DIV/0!</v>
      </c>
      <c r="AX133">
        <v>0</v>
      </c>
      <c r="AY133" t="s">
        <v>240</v>
      </c>
      <c r="AZ133">
        <v>0</v>
      </c>
      <c r="BA133">
        <v>0</v>
      </c>
      <c r="BB133" t="e">
        <f t="shared" si="70"/>
        <v>#DIV/0!</v>
      </c>
      <c r="BC133">
        <v>0.5</v>
      </c>
      <c r="BD133">
        <f t="shared" si="71"/>
        <v>0</v>
      </c>
      <c r="BE133">
        <f t="shared" si="72"/>
        <v>-0.54629238276218894</v>
      </c>
      <c r="BF133" t="e">
        <f t="shared" si="73"/>
        <v>#DIV/0!</v>
      </c>
      <c r="BG133" t="e">
        <f t="shared" si="74"/>
        <v>#DIV/0!</v>
      </c>
      <c r="BH133" t="e">
        <f t="shared" si="75"/>
        <v>#DIV/0!</v>
      </c>
      <c r="BI133" t="e">
        <f t="shared" si="76"/>
        <v>#DIV/0!</v>
      </c>
      <c r="BJ133" t="s">
        <v>240</v>
      </c>
      <c r="BK133">
        <v>0</v>
      </c>
      <c r="BL133">
        <f t="shared" si="77"/>
        <v>0</v>
      </c>
      <c r="BM133" t="e">
        <f t="shared" si="78"/>
        <v>#DIV/0!</v>
      </c>
      <c r="BN133" t="e">
        <f t="shared" si="79"/>
        <v>#DIV/0!</v>
      </c>
      <c r="BO133" t="e">
        <f t="shared" si="80"/>
        <v>#DIV/0!</v>
      </c>
      <c r="BP133" t="e">
        <f t="shared" si="81"/>
        <v>#DIV/0!</v>
      </c>
      <c r="BQ133">
        <f t="shared" si="82"/>
        <v>0</v>
      </c>
      <c r="BR133">
        <f t="shared" si="83"/>
        <v>0</v>
      </c>
      <c r="BS133">
        <f t="shared" si="84"/>
        <v>0</v>
      </c>
      <c r="BT133">
        <f t="shared" si="85"/>
        <v>0</v>
      </c>
      <c r="BU133">
        <v>6</v>
      </c>
      <c r="BV133">
        <v>0.5</v>
      </c>
      <c r="BW133" t="s">
        <v>241</v>
      </c>
      <c r="BX133">
        <v>1581696742.4709699</v>
      </c>
      <c r="BY133">
        <v>400.39722580645201</v>
      </c>
      <c r="BZ133">
        <v>399.97532258064501</v>
      </c>
      <c r="CA133">
        <v>33.253441935483899</v>
      </c>
      <c r="CB133">
        <v>32.011125806451602</v>
      </c>
      <c r="CC133">
        <v>350.025483870968</v>
      </c>
      <c r="CD133">
        <v>99.552148387096807</v>
      </c>
      <c r="CE133">
        <v>0.20001187096774201</v>
      </c>
      <c r="CF133">
        <v>31.460512903225801</v>
      </c>
      <c r="CG133">
        <v>31.019951612903199</v>
      </c>
      <c r="CH133">
        <v>999.9</v>
      </c>
      <c r="CI133">
        <v>0</v>
      </c>
      <c r="CJ133">
        <v>0</v>
      </c>
      <c r="CK133">
        <v>10004.9293548387</v>
      </c>
      <c r="CL133">
        <v>0</v>
      </c>
      <c r="CM133">
        <v>5.7443535483871004</v>
      </c>
      <c r="CN133">
        <v>0</v>
      </c>
      <c r="CO133">
        <v>0</v>
      </c>
      <c r="CP133">
        <v>0</v>
      </c>
      <c r="CQ133">
        <v>0</v>
      </c>
      <c r="CR133">
        <v>2.95483870967742</v>
      </c>
      <c r="CS133">
        <v>0</v>
      </c>
      <c r="CT133">
        <v>476.60322580645197</v>
      </c>
      <c r="CU133">
        <v>-0.89032258064516101</v>
      </c>
      <c r="CV133">
        <v>39.292000000000002</v>
      </c>
      <c r="CW133">
        <v>44.52</v>
      </c>
      <c r="CX133">
        <v>41.939354838709697</v>
      </c>
      <c r="CY133">
        <v>43.227645161290297</v>
      </c>
      <c r="CZ133">
        <v>40.429000000000002</v>
      </c>
      <c r="DA133">
        <v>0</v>
      </c>
      <c r="DB133">
        <v>0</v>
      </c>
      <c r="DC133">
        <v>0</v>
      </c>
      <c r="DD133">
        <v>1581696750.8</v>
      </c>
      <c r="DE133">
        <v>2.5769230769230802</v>
      </c>
      <c r="DF133">
        <v>19.678632244403499</v>
      </c>
      <c r="DG133">
        <v>225.572649545319</v>
      </c>
      <c r="DH133">
        <v>482.27692307692303</v>
      </c>
      <c r="DI133">
        <v>15</v>
      </c>
      <c r="DJ133">
        <v>100</v>
      </c>
      <c r="DK133">
        <v>100</v>
      </c>
      <c r="DL133">
        <v>2.73</v>
      </c>
      <c r="DM133">
        <v>0.46500000000000002</v>
      </c>
      <c r="DN133">
        <v>2</v>
      </c>
      <c r="DO133">
        <v>344.755</v>
      </c>
      <c r="DP133">
        <v>682.27700000000004</v>
      </c>
      <c r="DQ133">
        <v>30.915500000000002</v>
      </c>
      <c r="DR133">
        <v>31.618300000000001</v>
      </c>
      <c r="DS133">
        <v>30.0002</v>
      </c>
      <c r="DT133">
        <v>31.498100000000001</v>
      </c>
      <c r="DU133">
        <v>31.4937</v>
      </c>
      <c r="DV133">
        <v>20.986799999999999</v>
      </c>
      <c r="DW133">
        <v>20.442499999999999</v>
      </c>
      <c r="DX133">
        <v>100</v>
      </c>
      <c r="DY133">
        <v>30.899100000000001</v>
      </c>
      <c r="DZ133">
        <v>400</v>
      </c>
      <c r="EA133">
        <v>31.9696</v>
      </c>
      <c r="EB133">
        <v>99.997100000000003</v>
      </c>
      <c r="EC133">
        <v>100.503</v>
      </c>
    </row>
    <row r="134" spans="1:133" x14ac:dyDescent="0.35">
      <c r="A134">
        <v>118</v>
      </c>
      <c r="B134">
        <v>1581696756.0999999</v>
      </c>
      <c r="C134">
        <v>632.09999990463302</v>
      </c>
      <c r="D134" t="s">
        <v>477</v>
      </c>
      <c r="E134" t="s">
        <v>478</v>
      </c>
      <c r="F134" t="s">
        <v>232</v>
      </c>
      <c r="G134" t="s">
        <v>233</v>
      </c>
      <c r="H134" t="s">
        <v>234</v>
      </c>
      <c r="I134" t="s">
        <v>235</v>
      </c>
      <c r="J134" t="s">
        <v>236</v>
      </c>
      <c r="K134" t="s">
        <v>237</v>
      </c>
      <c r="L134" t="s">
        <v>238</v>
      </c>
      <c r="M134" t="s">
        <v>239</v>
      </c>
      <c r="N134">
        <v>1581696747.4709699</v>
      </c>
      <c r="O134">
        <f t="shared" si="43"/>
        <v>7.4799042936973554E-4</v>
      </c>
      <c r="P134">
        <f t="shared" si="44"/>
        <v>-0.55067475273282041</v>
      </c>
      <c r="Q134">
        <f t="shared" si="45"/>
        <v>400.41909677419397</v>
      </c>
      <c r="R134">
        <f t="shared" si="46"/>
        <v>407.05643142729832</v>
      </c>
      <c r="S134">
        <f t="shared" si="47"/>
        <v>40.603716054730199</v>
      </c>
      <c r="T134">
        <f t="shared" si="48"/>
        <v>39.941644580586193</v>
      </c>
      <c r="U134">
        <f t="shared" si="49"/>
        <v>6.0714868238830565E-2</v>
      </c>
      <c r="V134">
        <f t="shared" si="50"/>
        <v>2.2543412661187818</v>
      </c>
      <c r="W134">
        <f t="shared" si="51"/>
        <v>5.9820859963632934E-2</v>
      </c>
      <c r="X134">
        <f t="shared" si="52"/>
        <v>3.7467263925590112E-2</v>
      </c>
      <c r="Y134">
        <f t="shared" si="53"/>
        <v>0</v>
      </c>
      <c r="Z134">
        <f t="shared" si="54"/>
        <v>31.211495089115061</v>
      </c>
      <c r="AA134">
        <f t="shared" si="55"/>
        <v>31.015212903225802</v>
      </c>
      <c r="AB134">
        <f t="shared" si="56"/>
        <v>4.5152929700186926</v>
      </c>
      <c r="AC134">
        <f t="shared" si="57"/>
        <v>71.632415411077403</v>
      </c>
      <c r="AD134">
        <f t="shared" si="58"/>
        <v>3.3170069003096794</v>
      </c>
      <c r="AE134">
        <f t="shared" si="59"/>
        <v>4.630594796049178</v>
      </c>
      <c r="AF134">
        <f t="shared" si="60"/>
        <v>1.1982860697090132</v>
      </c>
      <c r="AG134">
        <f t="shared" si="61"/>
        <v>-32.98637793520534</v>
      </c>
      <c r="AH134">
        <f t="shared" si="62"/>
        <v>53.841252631699341</v>
      </c>
      <c r="AI134">
        <f t="shared" si="63"/>
        <v>5.3757839535358887</v>
      </c>
      <c r="AJ134">
        <f t="shared" si="64"/>
        <v>26.230658650029888</v>
      </c>
      <c r="AK134">
        <v>-4.1300722593585297E-2</v>
      </c>
      <c r="AL134">
        <v>4.6363679253317101E-2</v>
      </c>
      <c r="AM134">
        <v>3.4629852039679498</v>
      </c>
      <c r="AN134">
        <v>0</v>
      </c>
      <c r="AO134">
        <v>0</v>
      </c>
      <c r="AP134">
        <f t="shared" si="65"/>
        <v>1</v>
      </c>
      <c r="AQ134">
        <f t="shared" si="66"/>
        <v>0</v>
      </c>
      <c r="AR134">
        <f t="shared" si="67"/>
        <v>51892.748856090999</v>
      </c>
      <c r="AS134" t="s">
        <v>240</v>
      </c>
      <c r="AT134">
        <v>0</v>
      </c>
      <c r="AU134">
        <v>0</v>
      </c>
      <c r="AV134">
        <f t="shared" si="68"/>
        <v>0</v>
      </c>
      <c r="AW134" t="e">
        <f t="shared" si="69"/>
        <v>#DIV/0!</v>
      </c>
      <c r="AX134">
        <v>0</v>
      </c>
      <c r="AY134" t="s">
        <v>240</v>
      </c>
      <c r="AZ134">
        <v>0</v>
      </c>
      <c r="BA134">
        <v>0</v>
      </c>
      <c r="BB134" t="e">
        <f t="shared" si="70"/>
        <v>#DIV/0!</v>
      </c>
      <c r="BC134">
        <v>0.5</v>
      </c>
      <c r="BD134">
        <f t="shared" si="71"/>
        <v>0</v>
      </c>
      <c r="BE134">
        <f t="shared" si="72"/>
        <v>-0.55067475273282041</v>
      </c>
      <c r="BF134" t="e">
        <f t="shared" si="73"/>
        <v>#DIV/0!</v>
      </c>
      <c r="BG134" t="e">
        <f t="shared" si="74"/>
        <v>#DIV/0!</v>
      </c>
      <c r="BH134" t="e">
        <f t="shared" si="75"/>
        <v>#DIV/0!</v>
      </c>
      <c r="BI134" t="e">
        <f t="shared" si="76"/>
        <v>#DIV/0!</v>
      </c>
      <c r="BJ134" t="s">
        <v>240</v>
      </c>
      <c r="BK134">
        <v>0</v>
      </c>
      <c r="BL134">
        <f t="shared" si="77"/>
        <v>0</v>
      </c>
      <c r="BM134" t="e">
        <f t="shared" si="78"/>
        <v>#DIV/0!</v>
      </c>
      <c r="BN134" t="e">
        <f t="shared" si="79"/>
        <v>#DIV/0!</v>
      </c>
      <c r="BO134" t="e">
        <f t="shared" si="80"/>
        <v>#DIV/0!</v>
      </c>
      <c r="BP134" t="e">
        <f t="shared" si="81"/>
        <v>#DIV/0!</v>
      </c>
      <c r="BQ134">
        <f t="shared" si="82"/>
        <v>0</v>
      </c>
      <c r="BR134">
        <f t="shared" si="83"/>
        <v>0</v>
      </c>
      <c r="BS134">
        <f t="shared" si="84"/>
        <v>0</v>
      </c>
      <c r="BT134">
        <f t="shared" si="85"/>
        <v>0</v>
      </c>
      <c r="BU134">
        <v>6</v>
      </c>
      <c r="BV134">
        <v>0.5</v>
      </c>
      <c r="BW134" t="s">
        <v>241</v>
      </c>
      <c r="BX134">
        <v>1581696747.4709699</v>
      </c>
      <c r="BY134">
        <v>400.41909677419397</v>
      </c>
      <c r="BZ134">
        <v>399.98854838709701</v>
      </c>
      <c r="CA134">
        <v>33.253335483870998</v>
      </c>
      <c r="CB134">
        <v>32.013764516129001</v>
      </c>
      <c r="CC134">
        <v>350.01654838709698</v>
      </c>
      <c r="CD134">
        <v>99.549619354838697</v>
      </c>
      <c r="CE134">
        <v>0.199980258064516</v>
      </c>
      <c r="CF134">
        <v>31.4582193548387</v>
      </c>
      <c r="CG134">
        <v>31.015212903225802</v>
      </c>
      <c r="CH134">
        <v>999.9</v>
      </c>
      <c r="CI134">
        <v>0</v>
      </c>
      <c r="CJ134">
        <v>0</v>
      </c>
      <c r="CK134">
        <v>10004.9303225806</v>
      </c>
      <c r="CL134">
        <v>0</v>
      </c>
      <c r="CM134">
        <v>6.0279916129032198</v>
      </c>
      <c r="CN134">
        <v>0</v>
      </c>
      <c r="CO134">
        <v>0</v>
      </c>
      <c r="CP134">
        <v>0</v>
      </c>
      <c r="CQ134">
        <v>0</v>
      </c>
      <c r="CR134">
        <v>2.23870967741935</v>
      </c>
      <c r="CS134">
        <v>0</v>
      </c>
      <c r="CT134">
        <v>492.09354838709697</v>
      </c>
      <c r="CU134">
        <v>-0.96451612903225803</v>
      </c>
      <c r="CV134">
        <v>39.299999999999997</v>
      </c>
      <c r="CW134">
        <v>44.52</v>
      </c>
      <c r="CX134">
        <v>41.921225806451602</v>
      </c>
      <c r="CY134">
        <v>43.235774193548401</v>
      </c>
      <c r="CZ134">
        <v>40.429000000000002</v>
      </c>
      <c r="DA134">
        <v>0</v>
      </c>
      <c r="DB134">
        <v>0</v>
      </c>
      <c r="DC134">
        <v>0</v>
      </c>
      <c r="DD134">
        <v>1581696756.2</v>
      </c>
      <c r="DE134">
        <v>1.5730769230769199</v>
      </c>
      <c r="DF134">
        <v>8.4683759365673694</v>
      </c>
      <c r="DG134">
        <v>-37.593162432581103</v>
      </c>
      <c r="DH134">
        <v>492.06153846153899</v>
      </c>
      <c r="DI134">
        <v>15</v>
      </c>
      <c r="DJ134">
        <v>100</v>
      </c>
      <c r="DK134">
        <v>100</v>
      </c>
      <c r="DL134">
        <v>2.73</v>
      </c>
      <c r="DM134">
        <v>0.46500000000000002</v>
      </c>
      <c r="DN134">
        <v>2</v>
      </c>
      <c r="DO134">
        <v>344.673</v>
      </c>
      <c r="DP134">
        <v>682.05399999999997</v>
      </c>
      <c r="DQ134">
        <v>30.895099999999999</v>
      </c>
      <c r="DR134">
        <v>31.6206</v>
      </c>
      <c r="DS134">
        <v>30.0002</v>
      </c>
      <c r="DT134">
        <v>31.500900000000001</v>
      </c>
      <c r="DU134">
        <v>31.496500000000001</v>
      </c>
      <c r="DV134">
        <v>20.985800000000001</v>
      </c>
      <c r="DW134">
        <v>20.442499999999999</v>
      </c>
      <c r="DX134">
        <v>100</v>
      </c>
      <c r="DY134">
        <v>30.894300000000001</v>
      </c>
      <c r="DZ134">
        <v>400</v>
      </c>
      <c r="EA134">
        <v>31.970099999999999</v>
      </c>
      <c r="EB134">
        <v>99.996899999999997</v>
      </c>
      <c r="EC134">
        <v>100.5</v>
      </c>
    </row>
    <row r="135" spans="1:133" x14ac:dyDescent="0.35">
      <c r="A135">
        <v>119</v>
      </c>
      <c r="B135">
        <v>1581696761.0999999</v>
      </c>
      <c r="C135">
        <v>637.09999990463302</v>
      </c>
      <c r="D135" t="s">
        <v>479</v>
      </c>
      <c r="E135" t="s">
        <v>480</v>
      </c>
      <c r="F135" t="s">
        <v>232</v>
      </c>
      <c r="G135" t="s">
        <v>233</v>
      </c>
      <c r="H135" t="s">
        <v>234</v>
      </c>
      <c r="I135" t="s">
        <v>235</v>
      </c>
      <c r="J135" t="s">
        <v>236</v>
      </c>
      <c r="K135" t="s">
        <v>237</v>
      </c>
      <c r="L135" t="s">
        <v>238</v>
      </c>
      <c r="M135" t="s">
        <v>239</v>
      </c>
      <c r="N135">
        <v>1581696752.4709699</v>
      </c>
      <c r="O135">
        <f t="shared" si="43"/>
        <v>7.4543481043294309E-4</v>
      </c>
      <c r="P135">
        <f t="shared" si="44"/>
        <v>-0.5620497390344702</v>
      </c>
      <c r="Q135">
        <f t="shared" si="45"/>
        <v>400.44590322580598</v>
      </c>
      <c r="R135">
        <f t="shared" si="46"/>
        <v>407.4292783606503</v>
      </c>
      <c r="S135">
        <f t="shared" si="47"/>
        <v>40.640344727215549</v>
      </c>
      <c r="T135">
        <f t="shared" si="48"/>
        <v>39.943765497609178</v>
      </c>
      <c r="U135">
        <f t="shared" si="49"/>
        <v>6.0548599251125698E-2</v>
      </c>
      <c r="V135">
        <f t="shared" si="50"/>
        <v>2.2544413407282624</v>
      </c>
      <c r="W135">
        <f t="shared" si="51"/>
        <v>5.9659480976328859E-2</v>
      </c>
      <c r="X135">
        <f t="shared" si="52"/>
        <v>3.7365971693656817E-2</v>
      </c>
      <c r="Y135">
        <f t="shared" si="53"/>
        <v>0</v>
      </c>
      <c r="Z135">
        <f t="shared" si="54"/>
        <v>31.209382811227641</v>
      </c>
      <c r="AA135">
        <f t="shared" si="55"/>
        <v>31.011522580645199</v>
      </c>
      <c r="AB135">
        <f t="shared" si="56"/>
        <v>4.514343086083481</v>
      </c>
      <c r="AC135">
        <f t="shared" si="57"/>
        <v>71.642859515919483</v>
      </c>
      <c r="AD135">
        <f t="shared" si="58"/>
        <v>3.3169316965246862</v>
      </c>
      <c r="AE135">
        <f t="shared" si="59"/>
        <v>4.6298147769878506</v>
      </c>
      <c r="AF135">
        <f t="shared" si="60"/>
        <v>1.1974113895587948</v>
      </c>
      <c r="AG135">
        <f t="shared" si="61"/>
        <v>-32.873675140092793</v>
      </c>
      <c r="AH135">
        <f t="shared" si="62"/>
        <v>53.931858312428815</v>
      </c>
      <c r="AI135">
        <f t="shared" si="63"/>
        <v>5.3844147905357396</v>
      </c>
      <c r="AJ135">
        <f t="shared" si="64"/>
        <v>26.442597962871762</v>
      </c>
      <c r="AK135">
        <v>-4.1303421513396998E-2</v>
      </c>
      <c r="AL135">
        <v>4.6366709027244102E-2</v>
      </c>
      <c r="AM135">
        <v>3.4631642610470901</v>
      </c>
      <c r="AN135">
        <v>0</v>
      </c>
      <c r="AO135">
        <v>0</v>
      </c>
      <c r="AP135">
        <f t="shared" si="65"/>
        <v>1</v>
      </c>
      <c r="AQ135">
        <f t="shared" si="66"/>
        <v>0</v>
      </c>
      <c r="AR135">
        <f t="shared" si="67"/>
        <v>51896.476294621076</v>
      </c>
      <c r="AS135" t="s">
        <v>240</v>
      </c>
      <c r="AT135">
        <v>0</v>
      </c>
      <c r="AU135">
        <v>0</v>
      </c>
      <c r="AV135">
        <f t="shared" si="68"/>
        <v>0</v>
      </c>
      <c r="AW135" t="e">
        <f t="shared" si="69"/>
        <v>#DIV/0!</v>
      </c>
      <c r="AX135">
        <v>0</v>
      </c>
      <c r="AY135" t="s">
        <v>240</v>
      </c>
      <c r="AZ135">
        <v>0</v>
      </c>
      <c r="BA135">
        <v>0</v>
      </c>
      <c r="BB135" t="e">
        <f t="shared" si="70"/>
        <v>#DIV/0!</v>
      </c>
      <c r="BC135">
        <v>0.5</v>
      </c>
      <c r="BD135">
        <f t="shared" si="71"/>
        <v>0</v>
      </c>
      <c r="BE135">
        <f t="shared" si="72"/>
        <v>-0.5620497390344702</v>
      </c>
      <c r="BF135" t="e">
        <f t="shared" si="73"/>
        <v>#DIV/0!</v>
      </c>
      <c r="BG135" t="e">
        <f t="shared" si="74"/>
        <v>#DIV/0!</v>
      </c>
      <c r="BH135" t="e">
        <f t="shared" si="75"/>
        <v>#DIV/0!</v>
      </c>
      <c r="BI135" t="e">
        <f t="shared" si="76"/>
        <v>#DIV/0!</v>
      </c>
      <c r="BJ135" t="s">
        <v>240</v>
      </c>
      <c r="BK135">
        <v>0</v>
      </c>
      <c r="BL135">
        <f t="shared" si="77"/>
        <v>0</v>
      </c>
      <c r="BM135" t="e">
        <f t="shared" si="78"/>
        <v>#DIV/0!</v>
      </c>
      <c r="BN135" t="e">
        <f t="shared" si="79"/>
        <v>#DIV/0!</v>
      </c>
      <c r="BO135" t="e">
        <f t="shared" si="80"/>
        <v>#DIV/0!</v>
      </c>
      <c r="BP135" t="e">
        <f t="shared" si="81"/>
        <v>#DIV/0!</v>
      </c>
      <c r="BQ135">
        <f t="shared" si="82"/>
        <v>0</v>
      </c>
      <c r="BR135">
        <f t="shared" si="83"/>
        <v>0</v>
      </c>
      <c r="BS135">
        <f t="shared" si="84"/>
        <v>0</v>
      </c>
      <c r="BT135">
        <f t="shared" si="85"/>
        <v>0</v>
      </c>
      <c r="BU135">
        <v>6</v>
      </c>
      <c r="BV135">
        <v>0.5</v>
      </c>
      <c r="BW135" t="s">
        <v>241</v>
      </c>
      <c r="BX135">
        <v>1581696752.4709699</v>
      </c>
      <c r="BY135">
        <v>400.44590322580598</v>
      </c>
      <c r="BZ135">
        <v>399.994129032258</v>
      </c>
      <c r="CA135">
        <v>33.2530419354839</v>
      </c>
      <c r="CB135">
        <v>32.017687096774203</v>
      </c>
      <c r="CC135">
        <v>350.01125806451603</v>
      </c>
      <c r="CD135">
        <v>99.548219354838693</v>
      </c>
      <c r="CE135">
        <v>0.19999925806451599</v>
      </c>
      <c r="CF135">
        <v>31.455254838709699</v>
      </c>
      <c r="CG135">
        <v>31.011522580645199</v>
      </c>
      <c r="CH135">
        <v>999.9</v>
      </c>
      <c r="CI135">
        <v>0</v>
      </c>
      <c r="CJ135">
        <v>0</v>
      </c>
      <c r="CK135">
        <v>10005.724838709701</v>
      </c>
      <c r="CL135">
        <v>0</v>
      </c>
      <c r="CM135">
        <v>5.8349880645161303</v>
      </c>
      <c r="CN135">
        <v>0</v>
      </c>
      <c r="CO135">
        <v>0</v>
      </c>
      <c r="CP135">
        <v>0</v>
      </c>
      <c r="CQ135">
        <v>0</v>
      </c>
      <c r="CR135">
        <v>2.73548387096774</v>
      </c>
      <c r="CS135">
        <v>0</v>
      </c>
      <c r="CT135">
        <v>435.24516129032298</v>
      </c>
      <c r="CU135">
        <v>-0.95483870967741902</v>
      </c>
      <c r="CV135">
        <v>39.299999999999997</v>
      </c>
      <c r="CW135">
        <v>44.524000000000001</v>
      </c>
      <c r="CX135">
        <v>41.896999999999998</v>
      </c>
      <c r="CY135">
        <v>43.2398387096774</v>
      </c>
      <c r="CZ135">
        <v>40.429000000000002</v>
      </c>
      <c r="DA135">
        <v>0</v>
      </c>
      <c r="DB135">
        <v>0</v>
      </c>
      <c r="DC135">
        <v>0</v>
      </c>
      <c r="DD135">
        <v>1581696761</v>
      </c>
      <c r="DE135">
        <v>2.8884615384615402</v>
      </c>
      <c r="DF135">
        <v>-5.1658121088278799</v>
      </c>
      <c r="DG135">
        <v>-1149.13504102458</v>
      </c>
      <c r="DH135">
        <v>426.46923076923099</v>
      </c>
      <c r="DI135">
        <v>15</v>
      </c>
      <c r="DJ135">
        <v>100</v>
      </c>
      <c r="DK135">
        <v>100</v>
      </c>
      <c r="DL135">
        <v>2.73</v>
      </c>
      <c r="DM135">
        <v>0.46500000000000002</v>
      </c>
      <c r="DN135">
        <v>2</v>
      </c>
      <c r="DO135">
        <v>344.74400000000003</v>
      </c>
      <c r="DP135">
        <v>682.01</v>
      </c>
      <c r="DQ135">
        <v>30.887899999999998</v>
      </c>
      <c r="DR135">
        <v>31.6234</v>
      </c>
      <c r="DS135">
        <v>30.0001</v>
      </c>
      <c r="DT135">
        <v>31.503</v>
      </c>
      <c r="DU135">
        <v>31.498699999999999</v>
      </c>
      <c r="DV135">
        <v>20.984300000000001</v>
      </c>
      <c r="DW135">
        <v>20.442499999999999</v>
      </c>
      <c r="DX135">
        <v>100</v>
      </c>
      <c r="DY135">
        <v>30.8828</v>
      </c>
      <c r="DZ135">
        <v>400</v>
      </c>
      <c r="EA135">
        <v>31.9697</v>
      </c>
      <c r="EB135">
        <v>99.997500000000002</v>
      </c>
      <c r="EC135">
        <v>100.5</v>
      </c>
    </row>
    <row r="136" spans="1:133" x14ac:dyDescent="0.35">
      <c r="A136">
        <v>120</v>
      </c>
      <c r="B136">
        <v>1581696766.0999999</v>
      </c>
      <c r="C136">
        <v>642.09999990463302</v>
      </c>
      <c r="D136" t="s">
        <v>481</v>
      </c>
      <c r="E136" t="s">
        <v>482</v>
      </c>
      <c r="F136" t="s">
        <v>232</v>
      </c>
      <c r="G136" t="s">
        <v>233</v>
      </c>
      <c r="H136" t="s">
        <v>234</v>
      </c>
      <c r="I136" t="s">
        <v>235</v>
      </c>
      <c r="J136" t="s">
        <v>236</v>
      </c>
      <c r="K136" t="s">
        <v>237</v>
      </c>
      <c r="L136" t="s">
        <v>238</v>
      </c>
      <c r="M136" t="s">
        <v>239</v>
      </c>
      <c r="N136">
        <v>1581696757.4709699</v>
      </c>
      <c r="O136">
        <f t="shared" si="43"/>
        <v>7.4304575591831266E-4</v>
      </c>
      <c r="P136">
        <f t="shared" si="44"/>
        <v>-0.56508786535362465</v>
      </c>
      <c r="Q136">
        <f t="shared" si="45"/>
        <v>400.47396774193498</v>
      </c>
      <c r="R136">
        <f t="shared" si="46"/>
        <v>407.57771037124184</v>
      </c>
      <c r="S136">
        <f t="shared" si="47"/>
        <v>40.655284609480887</v>
      </c>
      <c r="T136">
        <f t="shared" si="48"/>
        <v>39.946696600279118</v>
      </c>
      <c r="U136">
        <f t="shared" si="49"/>
        <v>6.041950529811272E-2</v>
      </c>
      <c r="V136">
        <f t="shared" si="50"/>
        <v>2.2536001291842851</v>
      </c>
      <c r="W136">
        <f t="shared" si="51"/>
        <v>5.9533819160948812E-2</v>
      </c>
      <c r="X136">
        <f t="shared" si="52"/>
        <v>3.7287130768015514E-2</v>
      </c>
      <c r="Y136">
        <f t="shared" si="53"/>
        <v>0</v>
      </c>
      <c r="Z136">
        <f t="shared" si="54"/>
        <v>31.207090217172656</v>
      </c>
      <c r="AA136">
        <f t="shared" si="55"/>
        <v>31.006287096774201</v>
      </c>
      <c r="AB136">
        <f t="shared" si="56"/>
        <v>4.512995778395223</v>
      </c>
      <c r="AC136">
        <f t="shared" si="57"/>
        <v>71.654157621808864</v>
      </c>
      <c r="AD136">
        <f t="shared" si="58"/>
        <v>3.3168898633581114</v>
      </c>
      <c r="AE136">
        <f t="shared" si="59"/>
        <v>4.6290263865282997</v>
      </c>
      <c r="AF136">
        <f t="shared" si="60"/>
        <v>1.1961059150371116</v>
      </c>
      <c r="AG136">
        <f t="shared" si="61"/>
        <v>-32.768317835997586</v>
      </c>
      <c r="AH136">
        <f t="shared" si="62"/>
        <v>54.183728907556294</v>
      </c>
      <c r="AI136">
        <f t="shared" si="63"/>
        <v>5.4113605232488569</v>
      </c>
      <c r="AJ136">
        <f t="shared" si="64"/>
        <v>26.826771594807564</v>
      </c>
      <c r="AK136">
        <v>-4.1280738204163302E-2</v>
      </c>
      <c r="AL136">
        <v>4.6341245025462302E-2</v>
      </c>
      <c r="AM136">
        <v>3.4616592343813899</v>
      </c>
      <c r="AN136">
        <v>0</v>
      </c>
      <c r="AO136">
        <v>0</v>
      </c>
      <c r="AP136">
        <f t="shared" si="65"/>
        <v>1</v>
      </c>
      <c r="AQ136">
        <f t="shared" si="66"/>
        <v>0</v>
      </c>
      <c r="AR136">
        <f t="shared" si="67"/>
        <v>51869.659417800656</v>
      </c>
      <c r="AS136" t="s">
        <v>240</v>
      </c>
      <c r="AT136">
        <v>0</v>
      </c>
      <c r="AU136">
        <v>0</v>
      </c>
      <c r="AV136">
        <f t="shared" si="68"/>
        <v>0</v>
      </c>
      <c r="AW136" t="e">
        <f t="shared" si="69"/>
        <v>#DIV/0!</v>
      </c>
      <c r="AX136">
        <v>0</v>
      </c>
      <c r="AY136" t="s">
        <v>240</v>
      </c>
      <c r="AZ136">
        <v>0</v>
      </c>
      <c r="BA136">
        <v>0</v>
      </c>
      <c r="BB136" t="e">
        <f t="shared" si="70"/>
        <v>#DIV/0!</v>
      </c>
      <c r="BC136">
        <v>0.5</v>
      </c>
      <c r="BD136">
        <f t="shared" si="71"/>
        <v>0</v>
      </c>
      <c r="BE136">
        <f t="shared" si="72"/>
        <v>-0.56508786535362465</v>
      </c>
      <c r="BF136" t="e">
        <f t="shared" si="73"/>
        <v>#DIV/0!</v>
      </c>
      <c r="BG136" t="e">
        <f t="shared" si="74"/>
        <v>#DIV/0!</v>
      </c>
      <c r="BH136" t="e">
        <f t="shared" si="75"/>
        <v>#DIV/0!</v>
      </c>
      <c r="BI136" t="e">
        <f t="shared" si="76"/>
        <v>#DIV/0!</v>
      </c>
      <c r="BJ136" t="s">
        <v>240</v>
      </c>
      <c r="BK136">
        <v>0</v>
      </c>
      <c r="BL136">
        <f t="shared" si="77"/>
        <v>0</v>
      </c>
      <c r="BM136" t="e">
        <f t="shared" si="78"/>
        <v>#DIV/0!</v>
      </c>
      <c r="BN136" t="e">
        <f t="shared" si="79"/>
        <v>#DIV/0!</v>
      </c>
      <c r="BO136" t="e">
        <f t="shared" si="80"/>
        <v>#DIV/0!</v>
      </c>
      <c r="BP136" t="e">
        <f t="shared" si="81"/>
        <v>#DIV/0!</v>
      </c>
      <c r="BQ136">
        <f t="shared" si="82"/>
        <v>0</v>
      </c>
      <c r="BR136">
        <f t="shared" si="83"/>
        <v>0</v>
      </c>
      <c r="BS136">
        <f t="shared" si="84"/>
        <v>0</v>
      </c>
      <c r="BT136">
        <f t="shared" si="85"/>
        <v>0</v>
      </c>
      <c r="BU136">
        <v>6</v>
      </c>
      <c r="BV136">
        <v>0.5</v>
      </c>
      <c r="BW136" t="s">
        <v>241</v>
      </c>
      <c r="BX136">
        <v>1581696757.4709699</v>
      </c>
      <c r="BY136">
        <v>400.47396774193498</v>
      </c>
      <c r="BZ136">
        <v>400.01538709677402</v>
      </c>
      <c r="CA136">
        <v>33.252512903225799</v>
      </c>
      <c r="CB136">
        <v>32.021132258064497</v>
      </c>
      <c r="CC136">
        <v>350.01570967741901</v>
      </c>
      <c r="CD136">
        <v>99.548538709677402</v>
      </c>
      <c r="CE136">
        <v>0.20000880645161301</v>
      </c>
      <c r="CF136">
        <v>31.452258064516101</v>
      </c>
      <c r="CG136">
        <v>31.006287096774201</v>
      </c>
      <c r="CH136">
        <v>999.9</v>
      </c>
      <c r="CI136">
        <v>0</v>
      </c>
      <c r="CJ136">
        <v>0</v>
      </c>
      <c r="CK136">
        <v>10000.197741935501</v>
      </c>
      <c r="CL136">
        <v>0</v>
      </c>
      <c r="CM136">
        <v>5.1536516129032197</v>
      </c>
      <c r="CN136">
        <v>0</v>
      </c>
      <c r="CO136">
        <v>0</v>
      </c>
      <c r="CP136">
        <v>0</v>
      </c>
      <c r="CQ136">
        <v>0</v>
      </c>
      <c r="CR136">
        <v>3.2322580645161301</v>
      </c>
      <c r="CS136">
        <v>0</v>
      </c>
      <c r="CT136">
        <v>362.25483870967702</v>
      </c>
      <c r="CU136">
        <v>-0.95161290322580605</v>
      </c>
      <c r="CV136">
        <v>39.302</v>
      </c>
      <c r="CW136">
        <v>44.518000000000001</v>
      </c>
      <c r="CX136">
        <v>41.878806451612903</v>
      </c>
      <c r="CY136">
        <v>43.243903225806498</v>
      </c>
      <c r="CZ136">
        <v>40.441064516129003</v>
      </c>
      <c r="DA136">
        <v>0</v>
      </c>
      <c r="DB136">
        <v>0</v>
      </c>
      <c r="DC136">
        <v>0</v>
      </c>
      <c r="DD136">
        <v>1581696765.8</v>
      </c>
      <c r="DE136">
        <v>2.3615384615384598</v>
      </c>
      <c r="DF136">
        <v>26.003418688548098</v>
      </c>
      <c r="DG136">
        <v>-1400.1538476072401</v>
      </c>
      <c r="DH136">
        <v>348.05769230769198</v>
      </c>
      <c r="DI136">
        <v>15</v>
      </c>
      <c r="DJ136">
        <v>100</v>
      </c>
      <c r="DK136">
        <v>100</v>
      </c>
      <c r="DL136">
        <v>2.73</v>
      </c>
      <c r="DM136">
        <v>0.46500000000000002</v>
      </c>
      <c r="DN136">
        <v>2</v>
      </c>
      <c r="DO136">
        <v>344.59</v>
      </c>
      <c r="DP136">
        <v>682.04300000000001</v>
      </c>
      <c r="DQ136">
        <v>30.879100000000001</v>
      </c>
      <c r="DR136">
        <v>31.625499999999999</v>
      </c>
      <c r="DS136">
        <v>30.0002</v>
      </c>
      <c r="DT136">
        <v>31.505800000000001</v>
      </c>
      <c r="DU136">
        <v>31.5015</v>
      </c>
      <c r="DV136">
        <v>20.985399999999998</v>
      </c>
      <c r="DW136">
        <v>20.442499999999999</v>
      </c>
      <c r="DX136">
        <v>100</v>
      </c>
      <c r="DY136">
        <v>30.880199999999999</v>
      </c>
      <c r="DZ136">
        <v>400</v>
      </c>
      <c r="EA136">
        <v>31.9697</v>
      </c>
      <c r="EB136">
        <v>99.997600000000006</v>
      </c>
      <c r="EC136">
        <v>100.501</v>
      </c>
    </row>
    <row r="137" spans="1:133" x14ac:dyDescent="0.35">
      <c r="A137">
        <v>121</v>
      </c>
      <c r="B137">
        <v>1581696771.0999999</v>
      </c>
      <c r="C137">
        <v>647.09999990463302</v>
      </c>
      <c r="D137" t="s">
        <v>483</v>
      </c>
      <c r="E137" t="s">
        <v>484</v>
      </c>
      <c r="F137" t="s">
        <v>232</v>
      </c>
      <c r="G137" t="s">
        <v>233</v>
      </c>
      <c r="H137" t="s">
        <v>234</v>
      </c>
      <c r="I137" t="s">
        <v>235</v>
      </c>
      <c r="J137" t="s">
        <v>236</v>
      </c>
      <c r="K137" t="s">
        <v>237</v>
      </c>
      <c r="L137" t="s">
        <v>238</v>
      </c>
      <c r="M137" t="s">
        <v>239</v>
      </c>
      <c r="N137">
        <v>1581696762.4709699</v>
      </c>
      <c r="O137">
        <f t="shared" si="43"/>
        <v>7.4131955008717334E-4</v>
      </c>
      <c r="P137">
        <f t="shared" si="44"/>
        <v>-0.57045715797041163</v>
      </c>
      <c r="Q137">
        <f t="shared" si="45"/>
        <v>400.47906451612897</v>
      </c>
      <c r="R137">
        <f t="shared" si="46"/>
        <v>407.75787423465323</v>
      </c>
      <c r="S137">
        <f t="shared" si="47"/>
        <v>40.674368780093374</v>
      </c>
      <c r="T137">
        <f t="shared" si="48"/>
        <v>39.948298213517376</v>
      </c>
      <c r="U137">
        <f t="shared" si="49"/>
        <v>6.0299861527236605E-2</v>
      </c>
      <c r="V137">
        <f t="shared" si="50"/>
        <v>2.2542688073834225</v>
      </c>
      <c r="W137">
        <f t="shared" si="51"/>
        <v>5.9417909565944907E-2</v>
      </c>
      <c r="X137">
        <f t="shared" si="52"/>
        <v>3.7214358740792493E-2</v>
      </c>
      <c r="Y137">
        <f t="shared" si="53"/>
        <v>0</v>
      </c>
      <c r="Z137">
        <f t="shared" si="54"/>
        <v>31.20398943105964</v>
      </c>
      <c r="AA137">
        <f t="shared" si="55"/>
        <v>31.004835483870998</v>
      </c>
      <c r="AB137">
        <f t="shared" si="56"/>
        <v>4.5126222800611142</v>
      </c>
      <c r="AC137">
        <f t="shared" si="57"/>
        <v>71.670260917715026</v>
      </c>
      <c r="AD137">
        <f t="shared" si="58"/>
        <v>3.3169310813493702</v>
      </c>
      <c r="AE137">
        <f t="shared" si="59"/>
        <v>4.6280438202360603</v>
      </c>
      <c r="AF137">
        <f t="shared" si="60"/>
        <v>1.195691198711744</v>
      </c>
      <c r="AG137">
        <f t="shared" si="61"/>
        <v>-32.692192158844342</v>
      </c>
      <c r="AH137">
        <f t="shared" si="62"/>
        <v>53.922242336356312</v>
      </c>
      <c r="AI137">
        <f t="shared" si="63"/>
        <v>5.3835105803234313</v>
      </c>
      <c r="AJ137">
        <f t="shared" si="64"/>
        <v>26.613560757835401</v>
      </c>
      <c r="AK137">
        <v>-4.1298768516380799E-2</v>
      </c>
      <c r="AL137">
        <v>4.6361485630468498E-2</v>
      </c>
      <c r="AM137">
        <v>3.4628555601903201</v>
      </c>
      <c r="AN137">
        <v>0</v>
      </c>
      <c r="AO137">
        <v>0</v>
      </c>
      <c r="AP137">
        <f t="shared" si="65"/>
        <v>1</v>
      </c>
      <c r="AQ137">
        <f t="shared" si="66"/>
        <v>0</v>
      </c>
      <c r="AR137">
        <f t="shared" si="67"/>
        <v>51892.082608649231</v>
      </c>
      <c r="AS137" t="s">
        <v>240</v>
      </c>
      <c r="AT137">
        <v>0</v>
      </c>
      <c r="AU137">
        <v>0</v>
      </c>
      <c r="AV137">
        <f t="shared" si="68"/>
        <v>0</v>
      </c>
      <c r="AW137" t="e">
        <f t="shared" si="69"/>
        <v>#DIV/0!</v>
      </c>
      <c r="AX137">
        <v>0</v>
      </c>
      <c r="AY137" t="s">
        <v>240</v>
      </c>
      <c r="AZ137">
        <v>0</v>
      </c>
      <c r="BA137">
        <v>0</v>
      </c>
      <c r="BB137" t="e">
        <f t="shared" si="70"/>
        <v>#DIV/0!</v>
      </c>
      <c r="BC137">
        <v>0.5</v>
      </c>
      <c r="BD137">
        <f t="shared" si="71"/>
        <v>0</v>
      </c>
      <c r="BE137">
        <f t="shared" si="72"/>
        <v>-0.57045715797041163</v>
      </c>
      <c r="BF137" t="e">
        <f t="shared" si="73"/>
        <v>#DIV/0!</v>
      </c>
      <c r="BG137" t="e">
        <f t="shared" si="74"/>
        <v>#DIV/0!</v>
      </c>
      <c r="BH137" t="e">
        <f t="shared" si="75"/>
        <v>#DIV/0!</v>
      </c>
      <c r="BI137" t="e">
        <f t="shared" si="76"/>
        <v>#DIV/0!</v>
      </c>
      <c r="BJ137" t="s">
        <v>240</v>
      </c>
      <c r="BK137">
        <v>0</v>
      </c>
      <c r="BL137">
        <f t="shared" si="77"/>
        <v>0</v>
      </c>
      <c r="BM137" t="e">
        <f t="shared" si="78"/>
        <v>#DIV/0!</v>
      </c>
      <c r="BN137" t="e">
        <f t="shared" si="79"/>
        <v>#DIV/0!</v>
      </c>
      <c r="BO137" t="e">
        <f t="shared" si="80"/>
        <v>#DIV/0!</v>
      </c>
      <c r="BP137" t="e">
        <f t="shared" si="81"/>
        <v>#DIV/0!</v>
      </c>
      <c r="BQ137">
        <f t="shared" si="82"/>
        <v>0</v>
      </c>
      <c r="BR137">
        <f t="shared" si="83"/>
        <v>0</v>
      </c>
      <c r="BS137">
        <f t="shared" si="84"/>
        <v>0</v>
      </c>
      <c r="BT137">
        <f t="shared" si="85"/>
        <v>0</v>
      </c>
      <c r="BU137">
        <v>6</v>
      </c>
      <c r="BV137">
        <v>0.5</v>
      </c>
      <c r="BW137" t="s">
        <v>241</v>
      </c>
      <c r="BX137">
        <v>1581696762.4709699</v>
      </c>
      <c r="BY137">
        <v>400.47906451612897</v>
      </c>
      <c r="BZ137">
        <v>400.01009677419302</v>
      </c>
      <c r="CA137">
        <v>33.252016129032199</v>
      </c>
      <c r="CB137">
        <v>32.023483870967702</v>
      </c>
      <c r="CC137">
        <v>350.01238709677398</v>
      </c>
      <c r="CD137">
        <v>99.551287096774203</v>
      </c>
      <c r="CE137">
        <v>0.19999019354838701</v>
      </c>
      <c r="CF137">
        <v>31.4485225806452</v>
      </c>
      <c r="CG137">
        <v>31.004835483870998</v>
      </c>
      <c r="CH137">
        <v>999.9</v>
      </c>
      <c r="CI137">
        <v>0</v>
      </c>
      <c r="CJ137">
        <v>0</v>
      </c>
      <c r="CK137">
        <v>10004.2893548387</v>
      </c>
      <c r="CL137">
        <v>0</v>
      </c>
      <c r="CM137">
        <v>4.4930967741935497</v>
      </c>
      <c r="CN137">
        <v>0</v>
      </c>
      <c r="CO137">
        <v>0</v>
      </c>
      <c r="CP137">
        <v>0</v>
      </c>
      <c r="CQ137">
        <v>0</v>
      </c>
      <c r="CR137">
        <v>3.4354838709677402</v>
      </c>
      <c r="CS137">
        <v>0</v>
      </c>
      <c r="CT137">
        <v>292.79032258064501</v>
      </c>
      <c r="CU137">
        <v>-0.98064516129032298</v>
      </c>
      <c r="CV137">
        <v>39.302</v>
      </c>
      <c r="CW137">
        <v>44.512</v>
      </c>
      <c r="CX137">
        <v>41.836451612903197</v>
      </c>
      <c r="CY137">
        <v>43.245935483871001</v>
      </c>
      <c r="CZ137">
        <v>40.441064516129003</v>
      </c>
      <c r="DA137">
        <v>0</v>
      </c>
      <c r="DB137">
        <v>0</v>
      </c>
      <c r="DC137">
        <v>0</v>
      </c>
      <c r="DD137">
        <v>1581696771.2</v>
      </c>
      <c r="DE137">
        <v>3.3076923076923102</v>
      </c>
      <c r="DF137">
        <v>-18.529914548602601</v>
      </c>
      <c r="DG137">
        <v>-240.136751798451</v>
      </c>
      <c r="DH137">
        <v>266.49230769230797</v>
      </c>
      <c r="DI137">
        <v>15</v>
      </c>
      <c r="DJ137">
        <v>100</v>
      </c>
      <c r="DK137">
        <v>100</v>
      </c>
      <c r="DL137">
        <v>2.73</v>
      </c>
      <c r="DM137">
        <v>0.46500000000000002</v>
      </c>
      <c r="DN137">
        <v>2</v>
      </c>
      <c r="DO137">
        <v>344.80500000000001</v>
      </c>
      <c r="DP137">
        <v>682.22199999999998</v>
      </c>
      <c r="DQ137">
        <v>30.876799999999999</v>
      </c>
      <c r="DR137">
        <v>31.628299999999999</v>
      </c>
      <c r="DS137">
        <v>30.0002</v>
      </c>
      <c r="DT137">
        <v>31.5078</v>
      </c>
      <c r="DU137">
        <v>31.502800000000001</v>
      </c>
      <c r="DV137">
        <v>20.987500000000001</v>
      </c>
      <c r="DW137">
        <v>20.442499999999999</v>
      </c>
      <c r="DX137">
        <v>100</v>
      </c>
      <c r="DY137">
        <v>30.876799999999999</v>
      </c>
      <c r="DZ137">
        <v>400</v>
      </c>
      <c r="EA137">
        <v>31.973199999999999</v>
      </c>
      <c r="EB137">
        <v>99.997399999999999</v>
      </c>
      <c r="EC137">
        <v>100.501</v>
      </c>
    </row>
    <row r="138" spans="1:133" x14ac:dyDescent="0.35">
      <c r="A138">
        <v>122</v>
      </c>
      <c r="B138">
        <v>1581696776.0999999</v>
      </c>
      <c r="C138">
        <v>652.09999990463302</v>
      </c>
      <c r="D138" t="s">
        <v>485</v>
      </c>
      <c r="E138" t="s">
        <v>486</v>
      </c>
      <c r="F138" t="s">
        <v>232</v>
      </c>
      <c r="G138" t="s">
        <v>233</v>
      </c>
      <c r="H138" t="s">
        <v>234</v>
      </c>
      <c r="I138" t="s">
        <v>235</v>
      </c>
      <c r="J138" t="s">
        <v>236</v>
      </c>
      <c r="K138" t="s">
        <v>237</v>
      </c>
      <c r="L138" t="s">
        <v>238</v>
      </c>
      <c r="M138" t="s">
        <v>239</v>
      </c>
      <c r="N138">
        <v>1581696767.4709699</v>
      </c>
      <c r="O138">
        <f t="shared" si="43"/>
        <v>7.3994902943386089E-4</v>
      </c>
      <c r="P138">
        <f t="shared" si="44"/>
        <v>-0.56982044051925373</v>
      </c>
      <c r="Q138">
        <f t="shared" si="45"/>
        <v>400.47696774193503</v>
      </c>
      <c r="R138">
        <f t="shared" si="46"/>
        <v>407.75980643605186</v>
      </c>
      <c r="S138">
        <f t="shared" si="47"/>
        <v>40.675421682385782</v>
      </c>
      <c r="T138">
        <f t="shared" si="48"/>
        <v>39.948933857317478</v>
      </c>
      <c r="U138">
        <f t="shared" si="49"/>
        <v>6.0247663925070173E-2</v>
      </c>
      <c r="V138">
        <f t="shared" si="50"/>
        <v>2.2535583808731126</v>
      </c>
      <c r="W138">
        <f t="shared" si="51"/>
        <v>5.9366952997936963E-2</v>
      </c>
      <c r="X138">
        <f t="shared" si="52"/>
        <v>3.7182401476930221E-2</v>
      </c>
      <c r="Y138">
        <f t="shared" si="53"/>
        <v>0</v>
      </c>
      <c r="Z138">
        <f t="shared" si="54"/>
        <v>31.199344662190622</v>
      </c>
      <c r="AA138">
        <f t="shared" si="55"/>
        <v>30.999732258064501</v>
      </c>
      <c r="AB138">
        <f t="shared" si="56"/>
        <v>4.5113094396155873</v>
      </c>
      <c r="AC138">
        <f t="shared" si="57"/>
        <v>71.687229039875376</v>
      </c>
      <c r="AD138">
        <f t="shared" si="58"/>
        <v>3.3167688970854297</v>
      </c>
      <c r="AE138">
        <f t="shared" si="59"/>
        <v>4.6267221393653069</v>
      </c>
      <c r="AF138">
        <f t="shared" si="60"/>
        <v>1.1945405425301576</v>
      </c>
      <c r="AG138">
        <f t="shared" si="61"/>
        <v>-32.631752198033269</v>
      </c>
      <c r="AH138">
        <f t="shared" si="62"/>
        <v>53.914654867156905</v>
      </c>
      <c r="AI138">
        <f t="shared" si="63"/>
        <v>5.384181051713961</v>
      </c>
      <c r="AJ138">
        <f t="shared" si="64"/>
        <v>26.667083720837596</v>
      </c>
      <c r="AK138">
        <v>-4.1279612659304701E-2</v>
      </c>
      <c r="AL138">
        <v>4.6339981502755298E-2</v>
      </c>
      <c r="AM138">
        <v>3.4615845475915501</v>
      </c>
      <c r="AN138">
        <v>0</v>
      </c>
      <c r="AO138">
        <v>0</v>
      </c>
      <c r="AP138">
        <f t="shared" si="65"/>
        <v>1</v>
      </c>
      <c r="AQ138">
        <f t="shared" si="66"/>
        <v>0</v>
      </c>
      <c r="AR138">
        <f t="shared" si="67"/>
        <v>51869.899141778376</v>
      </c>
      <c r="AS138" t="s">
        <v>240</v>
      </c>
      <c r="AT138">
        <v>0</v>
      </c>
      <c r="AU138">
        <v>0</v>
      </c>
      <c r="AV138">
        <f t="shared" si="68"/>
        <v>0</v>
      </c>
      <c r="AW138" t="e">
        <f t="shared" si="69"/>
        <v>#DIV/0!</v>
      </c>
      <c r="AX138">
        <v>0</v>
      </c>
      <c r="AY138" t="s">
        <v>240</v>
      </c>
      <c r="AZ138">
        <v>0</v>
      </c>
      <c r="BA138">
        <v>0</v>
      </c>
      <c r="BB138" t="e">
        <f t="shared" si="70"/>
        <v>#DIV/0!</v>
      </c>
      <c r="BC138">
        <v>0.5</v>
      </c>
      <c r="BD138">
        <f t="shared" si="71"/>
        <v>0</v>
      </c>
      <c r="BE138">
        <f t="shared" si="72"/>
        <v>-0.56982044051925373</v>
      </c>
      <c r="BF138" t="e">
        <f t="shared" si="73"/>
        <v>#DIV/0!</v>
      </c>
      <c r="BG138" t="e">
        <f t="shared" si="74"/>
        <v>#DIV/0!</v>
      </c>
      <c r="BH138" t="e">
        <f t="shared" si="75"/>
        <v>#DIV/0!</v>
      </c>
      <c r="BI138" t="e">
        <f t="shared" si="76"/>
        <v>#DIV/0!</v>
      </c>
      <c r="BJ138" t="s">
        <v>240</v>
      </c>
      <c r="BK138">
        <v>0</v>
      </c>
      <c r="BL138">
        <f t="shared" si="77"/>
        <v>0</v>
      </c>
      <c r="BM138" t="e">
        <f t="shared" si="78"/>
        <v>#DIV/0!</v>
      </c>
      <c r="BN138" t="e">
        <f t="shared" si="79"/>
        <v>#DIV/0!</v>
      </c>
      <c r="BO138" t="e">
        <f t="shared" si="80"/>
        <v>#DIV/0!</v>
      </c>
      <c r="BP138" t="e">
        <f t="shared" si="81"/>
        <v>#DIV/0!</v>
      </c>
      <c r="BQ138">
        <f t="shared" si="82"/>
        <v>0</v>
      </c>
      <c r="BR138">
        <f t="shared" si="83"/>
        <v>0</v>
      </c>
      <c r="BS138">
        <f t="shared" si="84"/>
        <v>0</v>
      </c>
      <c r="BT138">
        <f t="shared" si="85"/>
        <v>0</v>
      </c>
      <c r="BU138">
        <v>6</v>
      </c>
      <c r="BV138">
        <v>0.5</v>
      </c>
      <c r="BW138" t="s">
        <v>241</v>
      </c>
      <c r="BX138">
        <v>1581696767.4709699</v>
      </c>
      <c r="BY138">
        <v>400.47696774193503</v>
      </c>
      <c r="BZ138">
        <v>400.00816129032302</v>
      </c>
      <c r="CA138">
        <v>33.249687096774203</v>
      </c>
      <c r="CB138">
        <v>32.023458064516099</v>
      </c>
      <c r="CC138">
        <v>350.02235483870999</v>
      </c>
      <c r="CD138">
        <v>99.553399999999996</v>
      </c>
      <c r="CE138">
        <v>0.19998677419354799</v>
      </c>
      <c r="CF138">
        <v>31.443496774193601</v>
      </c>
      <c r="CG138">
        <v>30.999732258064501</v>
      </c>
      <c r="CH138">
        <v>999.9</v>
      </c>
      <c r="CI138">
        <v>0</v>
      </c>
      <c r="CJ138">
        <v>0</v>
      </c>
      <c r="CK138">
        <v>9999.4367741935494</v>
      </c>
      <c r="CL138">
        <v>0</v>
      </c>
      <c r="CM138">
        <v>3.90162709677419</v>
      </c>
      <c r="CN138">
        <v>0</v>
      </c>
      <c r="CO138">
        <v>0</v>
      </c>
      <c r="CP138">
        <v>0</v>
      </c>
      <c r="CQ138">
        <v>0</v>
      </c>
      <c r="CR138">
        <v>2.5387096774193498</v>
      </c>
      <c r="CS138">
        <v>0</v>
      </c>
      <c r="CT138">
        <v>246.87419354838701</v>
      </c>
      <c r="CU138">
        <v>-0.97419354838709704</v>
      </c>
      <c r="CV138">
        <v>39.293999999999997</v>
      </c>
      <c r="CW138">
        <v>44.512</v>
      </c>
      <c r="CX138">
        <v>41.808290322580604</v>
      </c>
      <c r="CY138">
        <v>43.245935483871001</v>
      </c>
      <c r="CZ138">
        <v>40.437064516128999</v>
      </c>
      <c r="DA138">
        <v>0</v>
      </c>
      <c r="DB138">
        <v>0</v>
      </c>
      <c r="DC138">
        <v>0</v>
      </c>
      <c r="DD138">
        <v>1581696776</v>
      </c>
      <c r="DE138">
        <v>3.0961538461538498</v>
      </c>
      <c r="DF138">
        <v>-2.8205126715626299</v>
      </c>
      <c r="DG138">
        <v>-40.0752137309915</v>
      </c>
      <c r="DH138">
        <v>245.53076923076901</v>
      </c>
      <c r="DI138">
        <v>15</v>
      </c>
      <c r="DJ138">
        <v>100</v>
      </c>
      <c r="DK138">
        <v>100</v>
      </c>
      <c r="DL138">
        <v>2.73</v>
      </c>
      <c r="DM138">
        <v>0.46500000000000002</v>
      </c>
      <c r="DN138">
        <v>2</v>
      </c>
      <c r="DO138">
        <v>344.73200000000003</v>
      </c>
      <c r="DP138">
        <v>682.34799999999996</v>
      </c>
      <c r="DQ138">
        <v>30.880199999999999</v>
      </c>
      <c r="DR138">
        <v>31.630400000000002</v>
      </c>
      <c r="DS138">
        <v>30.0001</v>
      </c>
      <c r="DT138">
        <v>31.509899999999998</v>
      </c>
      <c r="DU138">
        <v>31.505600000000001</v>
      </c>
      <c r="DV138">
        <v>20.982700000000001</v>
      </c>
      <c r="DW138">
        <v>20.442499999999999</v>
      </c>
      <c r="DX138">
        <v>100</v>
      </c>
      <c r="DY138">
        <v>30.9497</v>
      </c>
      <c r="DZ138">
        <v>400</v>
      </c>
      <c r="EA138">
        <v>31.976700000000001</v>
      </c>
      <c r="EB138">
        <v>99.998400000000004</v>
      </c>
      <c r="EC138">
        <v>100.503</v>
      </c>
    </row>
    <row r="139" spans="1:133" x14ac:dyDescent="0.35">
      <c r="A139">
        <v>123</v>
      </c>
      <c r="B139">
        <v>1581696781.0999999</v>
      </c>
      <c r="C139">
        <v>657.09999990463302</v>
      </c>
      <c r="D139" t="s">
        <v>487</v>
      </c>
      <c r="E139" t="s">
        <v>488</v>
      </c>
      <c r="F139" t="s">
        <v>232</v>
      </c>
      <c r="G139" t="s">
        <v>233</v>
      </c>
      <c r="H139" t="s">
        <v>234</v>
      </c>
      <c r="I139" t="s">
        <v>235</v>
      </c>
      <c r="J139" t="s">
        <v>236</v>
      </c>
      <c r="K139" t="s">
        <v>237</v>
      </c>
      <c r="L139" t="s">
        <v>238</v>
      </c>
      <c r="M139" t="s">
        <v>239</v>
      </c>
      <c r="N139">
        <v>1581696772.4709699</v>
      </c>
      <c r="O139">
        <f t="shared" si="43"/>
        <v>7.380154070224746E-4</v>
      </c>
      <c r="P139">
        <f t="shared" si="44"/>
        <v>-0.56404743607525465</v>
      </c>
      <c r="Q139">
        <f t="shared" si="45"/>
        <v>400.46851612903203</v>
      </c>
      <c r="R139">
        <f t="shared" si="46"/>
        <v>407.63298145504928</v>
      </c>
      <c r="S139">
        <f t="shared" si="47"/>
        <v>40.663100301832465</v>
      </c>
      <c r="T139">
        <f t="shared" si="48"/>
        <v>39.948414823927962</v>
      </c>
      <c r="U139">
        <f t="shared" si="49"/>
        <v>6.0123968970853571E-2</v>
      </c>
      <c r="V139">
        <f t="shared" si="50"/>
        <v>2.2534384548411555</v>
      </c>
      <c r="W139">
        <f t="shared" si="51"/>
        <v>5.9246796388223659E-2</v>
      </c>
      <c r="X139">
        <f t="shared" si="52"/>
        <v>3.7106992099234022E-2</v>
      </c>
      <c r="Y139">
        <f t="shared" si="53"/>
        <v>0</v>
      </c>
      <c r="Z139">
        <f t="shared" si="54"/>
        <v>31.193892149658911</v>
      </c>
      <c r="AA139">
        <f t="shared" si="55"/>
        <v>30.995625806451599</v>
      </c>
      <c r="AB139">
        <f t="shared" si="56"/>
        <v>4.5102532678546368</v>
      </c>
      <c r="AC139">
        <f t="shared" si="57"/>
        <v>71.703997328044991</v>
      </c>
      <c r="AD139">
        <f t="shared" si="58"/>
        <v>3.3163990371755081</v>
      </c>
      <c r="AE139">
        <f t="shared" si="59"/>
        <v>4.6251243455828819</v>
      </c>
      <c r="AF139">
        <f t="shared" si="60"/>
        <v>1.1938542306791287</v>
      </c>
      <c r="AG139">
        <f t="shared" si="61"/>
        <v>-32.546479449691127</v>
      </c>
      <c r="AH139">
        <f t="shared" si="62"/>
        <v>53.672338033704555</v>
      </c>
      <c r="AI139">
        <f t="shared" si="63"/>
        <v>5.3599981870112305</v>
      </c>
      <c r="AJ139">
        <f t="shared" si="64"/>
        <v>26.485856771024658</v>
      </c>
      <c r="AK139">
        <v>-4.1276379528969502E-2</v>
      </c>
      <c r="AL139">
        <v>4.6336352030716302E-2</v>
      </c>
      <c r="AM139">
        <v>3.4613700056997598</v>
      </c>
      <c r="AN139">
        <v>0</v>
      </c>
      <c r="AO139">
        <v>0</v>
      </c>
      <c r="AP139">
        <f t="shared" si="65"/>
        <v>1</v>
      </c>
      <c r="AQ139">
        <f t="shared" si="66"/>
        <v>0</v>
      </c>
      <c r="AR139">
        <f t="shared" si="67"/>
        <v>51867.055805045529</v>
      </c>
      <c r="AS139" t="s">
        <v>240</v>
      </c>
      <c r="AT139">
        <v>0</v>
      </c>
      <c r="AU139">
        <v>0</v>
      </c>
      <c r="AV139">
        <f t="shared" si="68"/>
        <v>0</v>
      </c>
      <c r="AW139" t="e">
        <f t="shared" si="69"/>
        <v>#DIV/0!</v>
      </c>
      <c r="AX139">
        <v>0</v>
      </c>
      <c r="AY139" t="s">
        <v>240</v>
      </c>
      <c r="AZ139">
        <v>0</v>
      </c>
      <c r="BA139">
        <v>0</v>
      </c>
      <c r="BB139" t="e">
        <f t="shared" si="70"/>
        <v>#DIV/0!</v>
      </c>
      <c r="BC139">
        <v>0.5</v>
      </c>
      <c r="BD139">
        <f t="shared" si="71"/>
        <v>0</v>
      </c>
      <c r="BE139">
        <f t="shared" si="72"/>
        <v>-0.56404743607525465</v>
      </c>
      <c r="BF139" t="e">
        <f t="shared" si="73"/>
        <v>#DIV/0!</v>
      </c>
      <c r="BG139" t="e">
        <f t="shared" si="74"/>
        <v>#DIV/0!</v>
      </c>
      <c r="BH139" t="e">
        <f t="shared" si="75"/>
        <v>#DIV/0!</v>
      </c>
      <c r="BI139" t="e">
        <f t="shared" si="76"/>
        <v>#DIV/0!</v>
      </c>
      <c r="BJ139" t="s">
        <v>240</v>
      </c>
      <c r="BK139">
        <v>0</v>
      </c>
      <c r="BL139">
        <f t="shared" si="77"/>
        <v>0</v>
      </c>
      <c r="BM139" t="e">
        <f t="shared" si="78"/>
        <v>#DIV/0!</v>
      </c>
      <c r="BN139" t="e">
        <f t="shared" si="79"/>
        <v>#DIV/0!</v>
      </c>
      <c r="BO139" t="e">
        <f t="shared" si="80"/>
        <v>#DIV/0!</v>
      </c>
      <c r="BP139" t="e">
        <f t="shared" si="81"/>
        <v>#DIV/0!</v>
      </c>
      <c r="BQ139">
        <f t="shared" si="82"/>
        <v>0</v>
      </c>
      <c r="BR139">
        <f t="shared" si="83"/>
        <v>0</v>
      </c>
      <c r="BS139">
        <f t="shared" si="84"/>
        <v>0</v>
      </c>
      <c r="BT139">
        <f t="shared" si="85"/>
        <v>0</v>
      </c>
      <c r="BU139">
        <v>6</v>
      </c>
      <c r="BV139">
        <v>0.5</v>
      </c>
      <c r="BW139" t="s">
        <v>241</v>
      </c>
      <c r="BX139">
        <v>1581696772.4709699</v>
      </c>
      <c r="BY139">
        <v>400.46851612903203</v>
      </c>
      <c r="BZ139">
        <v>400.00825806451599</v>
      </c>
      <c r="CA139">
        <v>33.245709677419399</v>
      </c>
      <c r="CB139">
        <v>32.022654838709698</v>
      </c>
      <c r="CC139">
        <v>350.01516129032302</v>
      </c>
      <c r="CD139">
        <v>99.554241935483901</v>
      </c>
      <c r="CE139">
        <v>0.19995399999999999</v>
      </c>
      <c r="CF139">
        <v>31.437419354838699</v>
      </c>
      <c r="CG139">
        <v>30.995625806451599</v>
      </c>
      <c r="CH139">
        <v>999.9</v>
      </c>
      <c r="CI139">
        <v>0</v>
      </c>
      <c r="CJ139">
        <v>0</v>
      </c>
      <c r="CK139">
        <v>9998.5690322580595</v>
      </c>
      <c r="CL139">
        <v>0</v>
      </c>
      <c r="CM139">
        <v>3.7677661290322599</v>
      </c>
      <c r="CN139">
        <v>0</v>
      </c>
      <c r="CO139">
        <v>0</v>
      </c>
      <c r="CP139">
        <v>0</v>
      </c>
      <c r="CQ139">
        <v>0</v>
      </c>
      <c r="CR139">
        <v>2.7161290322580598</v>
      </c>
      <c r="CS139">
        <v>0</v>
      </c>
      <c r="CT139">
        <v>242.28064516129001</v>
      </c>
      <c r="CU139">
        <v>-0.9</v>
      </c>
      <c r="CV139">
        <v>39.287999999999997</v>
      </c>
      <c r="CW139">
        <v>44.515999999999998</v>
      </c>
      <c r="CX139">
        <v>41.782096774193498</v>
      </c>
      <c r="CY139">
        <v>43.25</v>
      </c>
      <c r="CZ139">
        <v>40.435032258064503</v>
      </c>
      <c r="DA139">
        <v>0</v>
      </c>
      <c r="DB139">
        <v>0</v>
      </c>
      <c r="DC139">
        <v>0</v>
      </c>
      <c r="DD139">
        <v>1581696780.8</v>
      </c>
      <c r="DE139">
        <v>2.7384615384615398</v>
      </c>
      <c r="DF139">
        <v>-7.1042733436371703</v>
      </c>
      <c r="DG139">
        <v>-126.83076953016899</v>
      </c>
      <c r="DH139">
        <v>242.407692307692</v>
      </c>
      <c r="DI139">
        <v>15</v>
      </c>
      <c r="DJ139">
        <v>100</v>
      </c>
      <c r="DK139">
        <v>100</v>
      </c>
      <c r="DL139">
        <v>2.73</v>
      </c>
      <c r="DM139">
        <v>0.46500000000000002</v>
      </c>
      <c r="DN139">
        <v>2</v>
      </c>
      <c r="DO139">
        <v>344.69799999999998</v>
      </c>
      <c r="DP139">
        <v>682.31100000000004</v>
      </c>
      <c r="DQ139">
        <v>30.9434</v>
      </c>
      <c r="DR139">
        <v>31.6325</v>
      </c>
      <c r="DS139">
        <v>30.0002</v>
      </c>
      <c r="DT139">
        <v>31.512699999999999</v>
      </c>
      <c r="DU139">
        <v>31.508400000000002</v>
      </c>
      <c r="DV139">
        <v>20.984100000000002</v>
      </c>
      <c r="DW139">
        <v>20.442499999999999</v>
      </c>
      <c r="DX139">
        <v>100</v>
      </c>
      <c r="DY139">
        <v>30.9557</v>
      </c>
      <c r="DZ139">
        <v>400</v>
      </c>
      <c r="EA139">
        <v>31.974</v>
      </c>
      <c r="EB139">
        <v>99.994699999999995</v>
      </c>
      <c r="EC139">
        <v>100.502</v>
      </c>
    </row>
    <row r="140" spans="1:133" x14ac:dyDescent="0.35">
      <c r="A140">
        <v>124</v>
      </c>
      <c r="B140">
        <v>1581696786.0999999</v>
      </c>
      <c r="C140">
        <v>662.09999990463302</v>
      </c>
      <c r="D140" t="s">
        <v>489</v>
      </c>
      <c r="E140" t="s">
        <v>490</v>
      </c>
      <c r="F140" t="s">
        <v>232</v>
      </c>
      <c r="G140" t="s">
        <v>233</v>
      </c>
      <c r="H140" t="s">
        <v>234</v>
      </c>
      <c r="I140" t="s">
        <v>235</v>
      </c>
      <c r="J140" t="s">
        <v>236</v>
      </c>
      <c r="K140" t="s">
        <v>237</v>
      </c>
      <c r="L140" t="s">
        <v>238</v>
      </c>
      <c r="M140" t="s">
        <v>239</v>
      </c>
      <c r="N140">
        <v>1581696777.4709699</v>
      </c>
      <c r="O140">
        <f t="shared" si="43"/>
        <v>7.3643294983674807E-4</v>
      </c>
      <c r="P140">
        <f t="shared" si="44"/>
        <v>-0.56453873717383207</v>
      </c>
      <c r="Q140">
        <f t="shared" si="45"/>
        <v>400.465741935484</v>
      </c>
      <c r="R140">
        <f t="shared" si="46"/>
        <v>407.67060336538572</v>
      </c>
      <c r="S140">
        <f t="shared" si="47"/>
        <v>40.666516417274565</v>
      </c>
      <c r="T140">
        <f t="shared" si="48"/>
        <v>39.947807211350586</v>
      </c>
      <c r="U140">
        <f t="shared" si="49"/>
        <v>6.0036724829478749E-2</v>
      </c>
      <c r="V140">
        <f t="shared" si="50"/>
        <v>2.2547800988597313</v>
      </c>
      <c r="W140">
        <f t="shared" si="51"/>
        <v>5.9162588376598303E-2</v>
      </c>
      <c r="X140">
        <f t="shared" si="52"/>
        <v>3.7054095134397502E-2</v>
      </c>
      <c r="Y140">
        <f t="shared" si="53"/>
        <v>0</v>
      </c>
      <c r="Z140">
        <f t="shared" si="54"/>
        <v>31.188860660041492</v>
      </c>
      <c r="AA140">
        <f t="shared" si="55"/>
        <v>30.991019354838699</v>
      </c>
      <c r="AB140">
        <f t="shared" si="56"/>
        <v>4.5090687533338878</v>
      </c>
      <c r="AC140">
        <f t="shared" si="57"/>
        <v>71.720258426156775</v>
      </c>
      <c r="AD140">
        <f t="shared" si="58"/>
        <v>3.3160797096595407</v>
      </c>
      <c r="AE140">
        <f t="shared" si="59"/>
        <v>4.6236304531358856</v>
      </c>
      <c r="AF140">
        <f t="shared" si="60"/>
        <v>1.1929890436743471</v>
      </c>
      <c r="AG140">
        <f t="shared" si="61"/>
        <v>-32.476693087800591</v>
      </c>
      <c r="AH140">
        <f t="shared" si="62"/>
        <v>53.573322497165883</v>
      </c>
      <c r="AI140">
        <f t="shared" si="63"/>
        <v>5.3466552440113633</v>
      </c>
      <c r="AJ140">
        <f t="shared" si="64"/>
        <v>26.443284653376654</v>
      </c>
      <c r="AK140">
        <v>-4.1312558315957697E-2</v>
      </c>
      <c r="AL140">
        <v>4.6376965888546402E-2</v>
      </c>
      <c r="AM140">
        <v>3.4637704029029299</v>
      </c>
      <c r="AN140">
        <v>0</v>
      </c>
      <c r="AO140">
        <v>0</v>
      </c>
      <c r="AP140">
        <f t="shared" si="65"/>
        <v>1</v>
      </c>
      <c r="AQ140">
        <f t="shared" si="66"/>
        <v>0</v>
      </c>
      <c r="AR140">
        <f t="shared" si="67"/>
        <v>51911.606424817328</v>
      </c>
      <c r="AS140" t="s">
        <v>240</v>
      </c>
      <c r="AT140">
        <v>0</v>
      </c>
      <c r="AU140">
        <v>0</v>
      </c>
      <c r="AV140">
        <f t="shared" si="68"/>
        <v>0</v>
      </c>
      <c r="AW140" t="e">
        <f t="shared" si="69"/>
        <v>#DIV/0!</v>
      </c>
      <c r="AX140">
        <v>0</v>
      </c>
      <c r="AY140" t="s">
        <v>240</v>
      </c>
      <c r="AZ140">
        <v>0</v>
      </c>
      <c r="BA140">
        <v>0</v>
      </c>
      <c r="BB140" t="e">
        <f t="shared" si="70"/>
        <v>#DIV/0!</v>
      </c>
      <c r="BC140">
        <v>0.5</v>
      </c>
      <c r="BD140">
        <f t="shared" si="71"/>
        <v>0</v>
      </c>
      <c r="BE140">
        <f t="shared" si="72"/>
        <v>-0.56453873717383207</v>
      </c>
      <c r="BF140" t="e">
        <f t="shared" si="73"/>
        <v>#DIV/0!</v>
      </c>
      <c r="BG140" t="e">
        <f t="shared" si="74"/>
        <v>#DIV/0!</v>
      </c>
      <c r="BH140" t="e">
        <f t="shared" si="75"/>
        <v>#DIV/0!</v>
      </c>
      <c r="BI140" t="e">
        <f t="shared" si="76"/>
        <v>#DIV/0!</v>
      </c>
      <c r="BJ140" t="s">
        <v>240</v>
      </c>
      <c r="BK140">
        <v>0</v>
      </c>
      <c r="BL140">
        <f t="shared" si="77"/>
        <v>0</v>
      </c>
      <c r="BM140" t="e">
        <f t="shared" si="78"/>
        <v>#DIV/0!</v>
      </c>
      <c r="BN140" t="e">
        <f t="shared" si="79"/>
        <v>#DIV/0!</v>
      </c>
      <c r="BO140" t="e">
        <f t="shared" si="80"/>
        <v>#DIV/0!</v>
      </c>
      <c r="BP140" t="e">
        <f t="shared" si="81"/>
        <v>#DIV/0!</v>
      </c>
      <c r="BQ140">
        <f t="shared" si="82"/>
        <v>0</v>
      </c>
      <c r="BR140">
        <f t="shared" si="83"/>
        <v>0</v>
      </c>
      <c r="BS140">
        <f t="shared" si="84"/>
        <v>0</v>
      </c>
      <c r="BT140">
        <f t="shared" si="85"/>
        <v>0</v>
      </c>
      <c r="BU140">
        <v>6</v>
      </c>
      <c r="BV140">
        <v>0.5</v>
      </c>
      <c r="BW140" t="s">
        <v>241</v>
      </c>
      <c r="BX140">
        <v>1581696777.4709699</v>
      </c>
      <c r="BY140">
        <v>400.465741935484</v>
      </c>
      <c r="BZ140">
        <v>400.003548387097</v>
      </c>
      <c r="CA140">
        <v>33.242783870967699</v>
      </c>
      <c r="CB140">
        <v>32.022338709677399</v>
      </c>
      <c r="CC140">
        <v>350.01254838709701</v>
      </c>
      <c r="CD140">
        <v>99.553403225806406</v>
      </c>
      <c r="CE140">
        <v>0.19996648387096799</v>
      </c>
      <c r="CF140">
        <v>31.431735483871002</v>
      </c>
      <c r="CG140">
        <v>30.991019354838699</v>
      </c>
      <c r="CH140">
        <v>999.9</v>
      </c>
      <c r="CI140">
        <v>0</v>
      </c>
      <c r="CJ140">
        <v>0</v>
      </c>
      <c r="CK140">
        <v>10007.417096774199</v>
      </c>
      <c r="CL140">
        <v>0</v>
      </c>
      <c r="CM140">
        <v>3.8064264516129001</v>
      </c>
      <c r="CN140">
        <v>0</v>
      </c>
      <c r="CO140">
        <v>0</v>
      </c>
      <c r="CP140">
        <v>0</v>
      </c>
      <c r="CQ140">
        <v>0</v>
      </c>
      <c r="CR140">
        <v>2.2000000000000002</v>
      </c>
      <c r="CS140">
        <v>0</v>
      </c>
      <c r="CT140">
        <v>239.806451612903</v>
      </c>
      <c r="CU140">
        <v>-0.86774193548387102</v>
      </c>
      <c r="CV140">
        <v>39.29</v>
      </c>
      <c r="CW140">
        <v>44.526000000000003</v>
      </c>
      <c r="CX140">
        <v>41.790225806451602</v>
      </c>
      <c r="CY140">
        <v>43.25</v>
      </c>
      <c r="CZ140">
        <v>40.433</v>
      </c>
      <c r="DA140">
        <v>0</v>
      </c>
      <c r="DB140">
        <v>0</v>
      </c>
      <c r="DC140">
        <v>0</v>
      </c>
      <c r="DD140">
        <v>1581696786.2</v>
      </c>
      <c r="DE140">
        <v>3.2230769230769201</v>
      </c>
      <c r="DF140">
        <v>17.490598352255098</v>
      </c>
      <c r="DG140">
        <v>-24.413675350887299</v>
      </c>
      <c r="DH140">
        <v>234.65</v>
      </c>
      <c r="DI140">
        <v>15</v>
      </c>
      <c r="DJ140">
        <v>100</v>
      </c>
      <c r="DK140">
        <v>100</v>
      </c>
      <c r="DL140">
        <v>2.73</v>
      </c>
      <c r="DM140">
        <v>0.46500000000000002</v>
      </c>
      <c r="DN140">
        <v>2</v>
      </c>
      <c r="DO140">
        <v>344.72500000000002</v>
      </c>
      <c r="DP140">
        <v>682.22799999999995</v>
      </c>
      <c r="DQ140">
        <v>30.960999999999999</v>
      </c>
      <c r="DR140">
        <v>31.635200000000001</v>
      </c>
      <c r="DS140">
        <v>30.0002</v>
      </c>
      <c r="DT140">
        <v>31.515499999999999</v>
      </c>
      <c r="DU140">
        <v>31.511199999999999</v>
      </c>
      <c r="DV140">
        <v>20.984400000000001</v>
      </c>
      <c r="DW140">
        <v>20.442499999999999</v>
      </c>
      <c r="DX140">
        <v>100</v>
      </c>
      <c r="DY140">
        <v>30.964700000000001</v>
      </c>
      <c r="DZ140">
        <v>400</v>
      </c>
      <c r="EA140">
        <v>31.977599999999999</v>
      </c>
      <c r="EB140">
        <v>99.994200000000006</v>
      </c>
      <c r="EC140">
        <v>100.503</v>
      </c>
    </row>
    <row r="141" spans="1:133" x14ac:dyDescent="0.35">
      <c r="A141">
        <v>125</v>
      </c>
      <c r="B141">
        <v>1581696791.0999999</v>
      </c>
      <c r="C141">
        <v>667.09999990463302</v>
      </c>
      <c r="D141" t="s">
        <v>491</v>
      </c>
      <c r="E141" t="s">
        <v>492</v>
      </c>
      <c r="F141" t="s">
        <v>232</v>
      </c>
      <c r="G141" t="s">
        <v>233</v>
      </c>
      <c r="H141" t="s">
        <v>234</v>
      </c>
      <c r="I141" t="s">
        <v>235</v>
      </c>
      <c r="J141" t="s">
        <v>236</v>
      </c>
      <c r="K141" t="s">
        <v>237</v>
      </c>
      <c r="L141" t="s">
        <v>238</v>
      </c>
      <c r="M141" t="s">
        <v>239</v>
      </c>
      <c r="N141">
        <v>1581696782.4709699</v>
      </c>
      <c r="O141">
        <f t="shared" si="43"/>
        <v>7.3487647039088919E-4</v>
      </c>
      <c r="P141">
        <f t="shared" si="44"/>
        <v>-0.55895812538543044</v>
      </c>
      <c r="Q141">
        <f t="shared" si="45"/>
        <v>400.47996774193598</v>
      </c>
      <c r="R141">
        <f t="shared" si="46"/>
        <v>407.56504468042937</v>
      </c>
      <c r="S141">
        <f t="shared" si="47"/>
        <v>40.655255923801057</v>
      </c>
      <c r="T141">
        <f t="shared" si="48"/>
        <v>39.948508326248557</v>
      </c>
      <c r="U141">
        <f t="shared" si="49"/>
        <v>5.9925904142115564E-2</v>
      </c>
      <c r="V141">
        <f t="shared" si="50"/>
        <v>2.2540485869434912</v>
      </c>
      <c r="W141">
        <f t="shared" si="51"/>
        <v>5.9054688358422376E-2</v>
      </c>
      <c r="X141">
        <f t="shared" si="52"/>
        <v>3.6986400336564543E-2</v>
      </c>
      <c r="Y141">
        <f t="shared" si="53"/>
        <v>0</v>
      </c>
      <c r="Z141">
        <f t="shared" si="54"/>
        <v>31.186001767784489</v>
      </c>
      <c r="AA141">
        <f t="shared" si="55"/>
        <v>30.988506451612899</v>
      </c>
      <c r="AB141">
        <f t="shared" si="56"/>
        <v>4.5084226933296954</v>
      </c>
      <c r="AC141">
        <f t="shared" si="57"/>
        <v>71.727584940579789</v>
      </c>
      <c r="AD141">
        <f t="shared" si="58"/>
        <v>3.3157964773268773</v>
      </c>
      <c r="AE141">
        <f t="shared" si="59"/>
        <v>4.622763306576867</v>
      </c>
      <c r="AF141">
        <f t="shared" si="60"/>
        <v>1.192626216002818</v>
      </c>
      <c r="AG141">
        <f t="shared" si="61"/>
        <v>-32.408052344238214</v>
      </c>
      <c r="AH141">
        <f t="shared" si="62"/>
        <v>53.460293645517019</v>
      </c>
      <c r="AI141">
        <f t="shared" si="63"/>
        <v>5.3369534059911139</v>
      </c>
      <c r="AJ141">
        <f t="shared" si="64"/>
        <v>26.389194707269919</v>
      </c>
      <c r="AK141">
        <v>-4.1292829931514202E-2</v>
      </c>
      <c r="AL141">
        <v>4.6354819048707099E-2</v>
      </c>
      <c r="AM141">
        <v>3.4624615501857599</v>
      </c>
      <c r="AN141">
        <v>0</v>
      </c>
      <c r="AO141">
        <v>0</v>
      </c>
      <c r="AP141">
        <f t="shared" si="65"/>
        <v>1</v>
      </c>
      <c r="AQ141">
        <f t="shared" si="66"/>
        <v>0</v>
      </c>
      <c r="AR141">
        <f t="shared" si="67"/>
        <v>51888.355937412809</v>
      </c>
      <c r="AS141" t="s">
        <v>240</v>
      </c>
      <c r="AT141">
        <v>0</v>
      </c>
      <c r="AU141">
        <v>0</v>
      </c>
      <c r="AV141">
        <f t="shared" si="68"/>
        <v>0</v>
      </c>
      <c r="AW141" t="e">
        <f t="shared" si="69"/>
        <v>#DIV/0!</v>
      </c>
      <c r="AX141">
        <v>0</v>
      </c>
      <c r="AY141" t="s">
        <v>240</v>
      </c>
      <c r="AZ141">
        <v>0</v>
      </c>
      <c r="BA141">
        <v>0</v>
      </c>
      <c r="BB141" t="e">
        <f t="shared" si="70"/>
        <v>#DIV/0!</v>
      </c>
      <c r="BC141">
        <v>0.5</v>
      </c>
      <c r="BD141">
        <f t="shared" si="71"/>
        <v>0</v>
      </c>
      <c r="BE141">
        <f t="shared" si="72"/>
        <v>-0.55895812538543044</v>
      </c>
      <c r="BF141" t="e">
        <f t="shared" si="73"/>
        <v>#DIV/0!</v>
      </c>
      <c r="BG141" t="e">
        <f t="shared" si="74"/>
        <v>#DIV/0!</v>
      </c>
      <c r="BH141" t="e">
        <f t="shared" si="75"/>
        <v>#DIV/0!</v>
      </c>
      <c r="BI141" t="e">
        <f t="shared" si="76"/>
        <v>#DIV/0!</v>
      </c>
      <c r="BJ141" t="s">
        <v>240</v>
      </c>
      <c r="BK141">
        <v>0</v>
      </c>
      <c r="BL141">
        <f t="shared" si="77"/>
        <v>0</v>
      </c>
      <c r="BM141" t="e">
        <f t="shared" si="78"/>
        <v>#DIV/0!</v>
      </c>
      <c r="BN141" t="e">
        <f t="shared" si="79"/>
        <v>#DIV/0!</v>
      </c>
      <c r="BO141" t="e">
        <f t="shared" si="80"/>
        <v>#DIV/0!</v>
      </c>
      <c r="BP141" t="e">
        <f t="shared" si="81"/>
        <v>#DIV/0!</v>
      </c>
      <c r="BQ141">
        <f t="shared" si="82"/>
        <v>0</v>
      </c>
      <c r="BR141">
        <f t="shared" si="83"/>
        <v>0</v>
      </c>
      <c r="BS141">
        <f t="shared" si="84"/>
        <v>0</v>
      </c>
      <c r="BT141">
        <f t="shared" si="85"/>
        <v>0</v>
      </c>
      <c r="BU141">
        <v>6</v>
      </c>
      <c r="BV141">
        <v>0.5</v>
      </c>
      <c r="BW141" t="s">
        <v>241</v>
      </c>
      <c r="BX141">
        <v>1581696782.4709699</v>
      </c>
      <c r="BY141">
        <v>400.47996774193598</v>
      </c>
      <c r="BZ141">
        <v>400.02629032258102</v>
      </c>
      <c r="CA141">
        <v>33.240541935483897</v>
      </c>
      <c r="CB141">
        <v>32.022674193548397</v>
      </c>
      <c r="CC141">
        <v>350.01277419354801</v>
      </c>
      <c r="CD141">
        <v>99.551570967741995</v>
      </c>
      <c r="CE141">
        <v>0.20000599999999999</v>
      </c>
      <c r="CF141">
        <v>31.428435483870999</v>
      </c>
      <c r="CG141">
        <v>30.988506451612899</v>
      </c>
      <c r="CH141">
        <v>999.9</v>
      </c>
      <c r="CI141">
        <v>0</v>
      </c>
      <c r="CJ141">
        <v>0</v>
      </c>
      <c r="CK141">
        <v>10002.8222580645</v>
      </c>
      <c r="CL141">
        <v>0</v>
      </c>
      <c r="CM141">
        <v>3.73674451612903</v>
      </c>
      <c r="CN141">
        <v>0</v>
      </c>
      <c r="CO141">
        <v>0</v>
      </c>
      <c r="CP141">
        <v>0</v>
      </c>
      <c r="CQ141">
        <v>0</v>
      </c>
      <c r="CR141">
        <v>2.9451612903225799</v>
      </c>
      <c r="CS141">
        <v>0</v>
      </c>
      <c r="CT141">
        <v>231.296774193548</v>
      </c>
      <c r="CU141">
        <v>-1.25806451612903</v>
      </c>
      <c r="CV141">
        <v>39.287999999999997</v>
      </c>
      <c r="CW141">
        <v>44.53</v>
      </c>
      <c r="CX141">
        <v>41.763967741935502</v>
      </c>
      <c r="CY141">
        <v>43.25</v>
      </c>
      <c r="CZ141">
        <v>40.436999999999998</v>
      </c>
      <c r="DA141">
        <v>0</v>
      </c>
      <c r="DB141">
        <v>0</v>
      </c>
      <c r="DC141">
        <v>0</v>
      </c>
      <c r="DD141">
        <v>1581696791</v>
      </c>
      <c r="DE141">
        <v>3.8692307692307701</v>
      </c>
      <c r="DF141">
        <v>2.9333333753790201</v>
      </c>
      <c r="DG141">
        <v>-12.4102568764689</v>
      </c>
      <c r="DH141">
        <v>230.43846153846201</v>
      </c>
      <c r="DI141">
        <v>15</v>
      </c>
      <c r="DJ141">
        <v>100</v>
      </c>
      <c r="DK141">
        <v>100</v>
      </c>
      <c r="DL141">
        <v>2.73</v>
      </c>
      <c r="DM141">
        <v>0.46500000000000002</v>
      </c>
      <c r="DN141">
        <v>2</v>
      </c>
      <c r="DO141">
        <v>344.71499999999997</v>
      </c>
      <c r="DP141">
        <v>681.99</v>
      </c>
      <c r="DQ141">
        <v>30.970700000000001</v>
      </c>
      <c r="DR141">
        <v>31.637699999999999</v>
      </c>
      <c r="DS141">
        <v>30.0002</v>
      </c>
      <c r="DT141">
        <v>31.5182</v>
      </c>
      <c r="DU141">
        <v>31.514600000000002</v>
      </c>
      <c r="DV141">
        <v>20.984500000000001</v>
      </c>
      <c r="DW141">
        <v>20.442499999999999</v>
      </c>
      <c r="DX141">
        <v>100</v>
      </c>
      <c r="DY141">
        <v>30.9741</v>
      </c>
      <c r="DZ141">
        <v>400</v>
      </c>
      <c r="EA141">
        <v>31.9801</v>
      </c>
      <c r="EB141">
        <v>99.993799999999993</v>
      </c>
      <c r="EC141">
        <v>100.501</v>
      </c>
    </row>
    <row r="142" spans="1:133" x14ac:dyDescent="0.35">
      <c r="A142">
        <v>126</v>
      </c>
      <c r="B142">
        <v>1581696796.0999999</v>
      </c>
      <c r="C142">
        <v>672.09999990463302</v>
      </c>
      <c r="D142" t="s">
        <v>493</v>
      </c>
      <c r="E142" t="s">
        <v>494</v>
      </c>
      <c r="F142" t="s">
        <v>232</v>
      </c>
      <c r="G142" t="s">
        <v>233</v>
      </c>
      <c r="H142" t="s">
        <v>234</v>
      </c>
      <c r="I142" t="s">
        <v>235</v>
      </c>
      <c r="J142" t="s">
        <v>236</v>
      </c>
      <c r="K142" t="s">
        <v>237</v>
      </c>
      <c r="L142" t="s">
        <v>238</v>
      </c>
      <c r="M142" t="s">
        <v>239</v>
      </c>
      <c r="N142">
        <v>1581696787.4709699</v>
      </c>
      <c r="O142">
        <f t="shared" si="43"/>
        <v>7.3410335847425782E-4</v>
      </c>
      <c r="P142">
        <f t="shared" si="44"/>
        <v>-0.56979829610845367</v>
      </c>
      <c r="Q142">
        <f t="shared" si="45"/>
        <v>400.47422580645201</v>
      </c>
      <c r="R142">
        <f t="shared" si="46"/>
        <v>407.86662490897368</v>
      </c>
      <c r="S142">
        <f t="shared" si="47"/>
        <v>40.685147171983047</v>
      </c>
      <c r="T142">
        <f t="shared" si="48"/>
        <v>39.947747181220734</v>
      </c>
      <c r="U142">
        <f t="shared" si="49"/>
        <v>5.9854030409393744E-2</v>
      </c>
      <c r="V142">
        <f t="shared" si="50"/>
        <v>2.2547421013851574</v>
      </c>
      <c r="W142">
        <f t="shared" si="51"/>
        <v>5.8985150008918297E-2</v>
      </c>
      <c r="X142">
        <f t="shared" si="52"/>
        <v>3.6942733430643374E-2</v>
      </c>
      <c r="Y142">
        <f t="shared" si="53"/>
        <v>0</v>
      </c>
      <c r="Z142">
        <f t="shared" si="54"/>
        <v>31.185721175255484</v>
      </c>
      <c r="AA142">
        <f t="shared" si="55"/>
        <v>30.988674193548398</v>
      </c>
      <c r="AB142">
        <f t="shared" si="56"/>
        <v>4.5084658167747351</v>
      </c>
      <c r="AC142">
        <f t="shared" si="57"/>
        <v>71.727854400775897</v>
      </c>
      <c r="AD142">
        <f t="shared" si="58"/>
        <v>3.3156952485198503</v>
      </c>
      <c r="AE142">
        <f t="shared" si="59"/>
        <v>4.6226048112265623</v>
      </c>
      <c r="AF142">
        <f t="shared" si="60"/>
        <v>1.1927705682548848</v>
      </c>
      <c r="AG142">
        <f t="shared" si="61"/>
        <v>-32.373958108714767</v>
      </c>
      <c r="AH142">
        <f t="shared" si="62"/>
        <v>53.383025010677002</v>
      </c>
      <c r="AI142">
        <f t="shared" si="63"/>
        <v>5.327589041147851</v>
      </c>
      <c r="AJ142">
        <f t="shared" si="64"/>
        <v>26.336655943110088</v>
      </c>
      <c r="AK142">
        <v>-4.1311533406293302E-2</v>
      </c>
      <c r="AL142">
        <v>4.6375815337660997E-2</v>
      </c>
      <c r="AM142">
        <v>3.46370241198575</v>
      </c>
      <c r="AN142">
        <v>0</v>
      </c>
      <c r="AO142">
        <v>0</v>
      </c>
      <c r="AP142">
        <f t="shared" si="65"/>
        <v>1</v>
      </c>
      <c r="AQ142">
        <f t="shared" si="66"/>
        <v>0</v>
      </c>
      <c r="AR142">
        <f t="shared" si="67"/>
        <v>51910.988944112614</v>
      </c>
      <c r="AS142" t="s">
        <v>240</v>
      </c>
      <c r="AT142">
        <v>0</v>
      </c>
      <c r="AU142">
        <v>0</v>
      </c>
      <c r="AV142">
        <f t="shared" si="68"/>
        <v>0</v>
      </c>
      <c r="AW142" t="e">
        <f t="shared" si="69"/>
        <v>#DIV/0!</v>
      </c>
      <c r="AX142">
        <v>0</v>
      </c>
      <c r="AY142" t="s">
        <v>240</v>
      </c>
      <c r="AZ142">
        <v>0</v>
      </c>
      <c r="BA142">
        <v>0</v>
      </c>
      <c r="BB142" t="e">
        <f t="shared" si="70"/>
        <v>#DIV/0!</v>
      </c>
      <c r="BC142">
        <v>0.5</v>
      </c>
      <c r="BD142">
        <f t="shared" si="71"/>
        <v>0</v>
      </c>
      <c r="BE142">
        <f t="shared" si="72"/>
        <v>-0.56979829610845367</v>
      </c>
      <c r="BF142" t="e">
        <f t="shared" si="73"/>
        <v>#DIV/0!</v>
      </c>
      <c r="BG142" t="e">
        <f t="shared" si="74"/>
        <v>#DIV/0!</v>
      </c>
      <c r="BH142" t="e">
        <f t="shared" si="75"/>
        <v>#DIV/0!</v>
      </c>
      <c r="BI142" t="e">
        <f t="shared" si="76"/>
        <v>#DIV/0!</v>
      </c>
      <c r="BJ142" t="s">
        <v>240</v>
      </c>
      <c r="BK142">
        <v>0</v>
      </c>
      <c r="BL142">
        <f t="shared" si="77"/>
        <v>0</v>
      </c>
      <c r="BM142" t="e">
        <f t="shared" si="78"/>
        <v>#DIV/0!</v>
      </c>
      <c r="BN142" t="e">
        <f t="shared" si="79"/>
        <v>#DIV/0!</v>
      </c>
      <c r="BO142" t="e">
        <f t="shared" si="80"/>
        <v>#DIV/0!</v>
      </c>
      <c r="BP142" t="e">
        <f t="shared" si="81"/>
        <v>#DIV/0!</v>
      </c>
      <c r="BQ142">
        <f t="shared" si="82"/>
        <v>0</v>
      </c>
      <c r="BR142">
        <f t="shared" si="83"/>
        <v>0</v>
      </c>
      <c r="BS142">
        <f t="shared" si="84"/>
        <v>0</v>
      </c>
      <c r="BT142">
        <f t="shared" si="85"/>
        <v>0</v>
      </c>
      <c r="BU142">
        <v>6</v>
      </c>
      <c r="BV142">
        <v>0.5</v>
      </c>
      <c r="BW142" t="s">
        <v>241</v>
      </c>
      <c r="BX142">
        <v>1581696787.4709699</v>
      </c>
      <c r="BY142">
        <v>400.47422580645201</v>
      </c>
      <c r="BZ142">
        <v>400.00141935483902</v>
      </c>
      <c r="CA142">
        <v>33.239683870967703</v>
      </c>
      <c r="CB142">
        <v>32.023074193548403</v>
      </c>
      <c r="CC142">
        <v>350.00641935483901</v>
      </c>
      <c r="CD142">
        <v>99.551158064516102</v>
      </c>
      <c r="CE142">
        <v>0.199948516129032</v>
      </c>
      <c r="CF142">
        <v>31.427832258064502</v>
      </c>
      <c r="CG142">
        <v>30.988674193548398</v>
      </c>
      <c r="CH142">
        <v>999.9</v>
      </c>
      <c r="CI142">
        <v>0</v>
      </c>
      <c r="CJ142">
        <v>0</v>
      </c>
      <c r="CK142">
        <v>10007.394516128999</v>
      </c>
      <c r="CL142">
        <v>0</v>
      </c>
      <c r="CM142">
        <v>3.7864145161290299</v>
      </c>
      <c r="CN142">
        <v>0</v>
      </c>
      <c r="CO142">
        <v>0</v>
      </c>
      <c r="CP142">
        <v>0</v>
      </c>
      <c r="CQ142">
        <v>0</v>
      </c>
      <c r="CR142">
        <v>3.8741935483871002</v>
      </c>
      <c r="CS142">
        <v>0</v>
      </c>
      <c r="CT142">
        <v>244.761290322581</v>
      </c>
      <c r="CU142">
        <v>-1.62903225806452</v>
      </c>
      <c r="CV142">
        <v>39.295999999999999</v>
      </c>
      <c r="CW142">
        <v>44.542000000000002</v>
      </c>
      <c r="CX142">
        <v>41.786161290322603</v>
      </c>
      <c r="CY142">
        <v>43.245935483871001</v>
      </c>
      <c r="CZ142">
        <v>40.436999999999998</v>
      </c>
      <c r="DA142">
        <v>0</v>
      </c>
      <c r="DB142">
        <v>0</v>
      </c>
      <c r="DC142">
        <v>0</v>
      </c>
      <c r="DD142">
        <v>1581696795.8</v>
      </c>
      <c r="DE142">
        <v>4.1538461538461497</v>
      </c>
      <c r="DF142">
        <v>8.3076923415723005</v>
      </c>
      <c r="DG142">
        <v>203.77435826191299</v>
      </c>
      <c r="DH142">
        <v>245.14615384615399</v>
      </c>
      <c r="DI142">
        <v>15</v>
      </c>
      <c r="DJ142">
        <v>100</v>
      </c>
      <c r="DK142">
        <v>100</v>
      </c>
      <c r="DL142">
        <v>2.73</v>
      </c>
      <c r="DM142">
        <v>0.46500000000000002</v>
      </c>
      <c r="DN142">
        <v>2</v>
      </c>
      <c r="DO142">
        <v>344.82499999999999</v>
      </c>
      <c r="DP142">
        <v>682.13900000000001</v>
      </c>
      <c r="DQ142">
        <v>30.9786</v>
      </c>
      <c r="DR142">
        <v>31.640499999999999</v>
      </c>
      <c r="DS142">
        <v>30.000299999999999</v>
      </c>
      <c r="DT142">
        <v>31.521000000000001</v>
      </c>
      <c r="DU142">
        <v>31.517399999999999</v>
      </c>
      <c r="DV142">
        <v>20.984400000000001</v>
      </c>
      <c r="DW142">
        <v>20.442499999999999</v>
      </c>
      <c r="DX142">
        <v>100</v>
      </c>
      <c r="DY142">
        <v>30.979700000000001</v>
      </c>
      <c r="DZ142">
        <v>400</v>
      </c>
      <c r="EA142">
        <v>31.986499999999999</v>
      </c>
      <c r="EB142">
        <v>99.990899999999996</v>
      </c>
      <c r="EC142">
        <v>100.5</v>
      </c>
    </row>
    <row r="143" spans="1:133" x14ac:dyDescent="0.35">
      <c r="A143">
        <v>127</v>
      </c>
      <c r="B143">
        <v>1581696801.0999999</v>
      </c>
      <c r="C143">
        <v>677.09999990463302</v>
      </c>
      <c r="D143" t="s">
        <v>495</v>
      </c>
      <c r="E143" t="s">
        <v>496</v>
      </c>
      <c r="F143" t="s">
        <v>232</v>
      </c>
      <c r="G143" t="s">
        <v>233</v>
      </c>
      <c r="H143" t="s">
        <v>234</v>
      </c>
      <c r="I143" t="s">
        <v>235</v>
      </c>
      <c r="J143" t="s">
        <v>236</v>
      </c>
      <c r="K143" t="s">
        <v>237</v>
      </c>
      <c r="L143" t="s">
        <v>238</v>
      </c>
      <c r="M143" t="s">
        <v>239</v>
      </c>
      <c r="N143">
        <v>1581696792.4709699</v>
      </c>
      <c r="O143">
        <f t="shared" si="43"/>
        <v>7.327789368301239E-4</v>
      </c>
      <c r="P143">
        <f t="shared" si="44"/>
        <v>-0.56921971666427762</v>
      </c>
      <c r="Q143">
        <f t="shared" si="45"/>
        <v>400.47819354838703</v>
      </c>
      <c r="R143">
        <f t="shared" si="46"/>
        <v>407.88246272504165</v>
      </c>
      <c r="S143">
        <f t="shared" si="47"/>
        <v>40.686449875264493</v>
      </c>
      <c r="T143">
        <f t="shared" si="48"/>
        <v>39.947870862314872</v>
      </c>
      <c r="U143">
        <f t="shared" si="49"/>
        <v>5.9745914251493129E-2</v>
      </c>
      <c r="V143">
        <f t="shared" si="50"/>
        <v>2.254009489992097</v>
      </c>
      <c r="W143">
        <f t="shared" si="51"/>
        <v>5.8879868507203358E-2</v>
      </c>
      <c r="X143">
        <f t="shared" si="52"/>
        <v>3.6876682763709125E-2</v>
      </c>
      <c r="Y143">
        <f t="shared" si="53"/>
        <v>0</v>
      </c>
      <c r="Z143">
        <f t="shared" si="54"/>
        <v>31.186264027825736</v>
      </c>
      <c r="AA143">
        <f t="shared" si="55"/>
        <v>30.987729032258098</v>
      </c>
      <c r="AB143">
        <f t="shared" si="56"/>
        <v>4.508222837439023</v>
      </c>
      <c r="AC143">
        <f t="shared" si="57"/>
        <v>71.722493851618978</v>
      </c>
      <c r="AD143">
        <f t="shared" si="58"/>
        <v>3.3154808855224953</v>
      </c>
      <c r="AE143">
        <f t="shared" si="59"/>
        <v>4.6226514270148389</v>
      </c>
      <c r="AF143">
        <f t="shared" si="60"/>
        <v>1.1927419519165277</v>
      </c>
      <c r="AG143">
        <f t="shared" si="61"/>
        <v>-32.315551114208461</v>
      </c>
      <c r="AH143">
        <f t="shared" si="62"/>
        <v>53.502093718268625</v>
      </c>
      <c r="AI143">
        <f t="shared" si="63"/>
        <v>5.3411872770590882</v>
      </c>
      <c r="AJ143">
        <f t="shared" si="64"/>
        <v>26.527729881119253</v>
      </c>
      <c r="AK143">
        <v>-4.1291775676848802E-2</v>
      </c>
      <c r="AL143">
        <v>4.6353635555487403E-2</v>
      </c>
      <c r="AM143">
        <v>3.4623916010257298</v>
      </c>
      <c r="AN143">
        <v>0</v>
      </c>
      <c r="AO143">
        <v>0</v>
      </c>
      <c r="AP143">
        <f t="shared" si="65"/>
        <v>1</v>
      </c>
      <c r="AQ143">
        <f t="shared" si="66"/>
        <v>0</v>
      </c>
      <c r="AR143">
        <f t="shared" si="67"/>
        <v>51887.133609066208</v>
      </c>
      <c r="AS143" t="s">
        <v>240</v>
      </c>
      <c r="AT143">
        <v>0</v>
      </c>
      <c r="AU143">
        <v>0</v>
      </c>
      <c r="AV143">
        <f t="shared" si="68"/>
        <v>0</v>
      </c>
      <c r="AW143" t="e">
        <f t="shared" si="69"/>
        <v>#DIV/0!</v>
      </c>
      <c r="AX143">
        <v>0</v>
      </c>
      <c r="AY143" t="s">
        <v>240</v>
      </c>
      <c r="AZ143">
        <v>0</v>
      </c>
      <c r="BA143">
        <v>0</v>
      </c>
      <c r="BB143" t="e">
        <f t="shared" si="70"/>
        <v>#DIV/0!</v>
      </c>
      <c r="BC143">
        <v>0.5</v>
      </c>
      <c r="BD143">
        <f t="shared" si="71"/>
        <v>0</v>
      </c>
      <c r="BE143">
        <f t="shared" si="72"/>
        <v>-0.56921971666427762</v>
      </c>
      <c r="BF143" t="e">
        <f t="shared" si="73"/>
        <v>#DIV/0!</v>
      </c>
      <c r="BG143" t="e">
        <f t="shared" si="74"/>
        <v>#DIV/0!</v>
      </c>
      <c r="BH143" t="e">
        <f t="shared" si="75"/>
        <v>#DIV/0!</v>
      </c>
      <c r="BI143" t="e">
        <f t="shared" si="76"/>
        <v>#DIV/0!</v>
      </c>
      <c r="BJ143" t="s">
        <v>240</v>
      </c>
      <c r="BK143">
        <v>0</v>
      </c>
      <c r="BL143">
        <f t="shared" si="77"/>
        <v>0</v>
      </c>
      <c r="BM143" t="e">
        <f t="shared" si="78"/>
        <v>#DIV/0!</v>
      </c>
      <c r="BN143" t="e">
        <f t="shared" si="79"/>
        <v>#DIV/0!</v>
      </c>
      <c r="BO143" t="e">
        <f t="shared" si="80"/>
        <v>#DIV/0!</v>
      </c>
      <c r="BP143" t="e">
        <f t="shared" si="81"/>
        <v>#DIV/0!</v>
      </c>
      <c r="BQ143">
        <f t="shared" si="82"/>
        <v>0</v>
      </c>
      <c r="BR143">
        <f t="shared" si="83"/>
        <v>0</v>
      </c>
      <c r="BS143">
        <f t="shared" si="84"/>
        <v>0</v>
      </c>
      <c r="BT143">
        <f t="shared" si="85"/>
        <v>0</v>
      </c>
      <c r="BU143">
        <v>6</v>
      </c>
      <c r="BV143">
        <v>0.5</v>
      </c>
      <c r="BW143" t="s">
        <v>241</v>
      </c>
      <c r="BX143">
        <v>1581696792.4709699</v>
      </c>
      <c r="BY143">
        <v>400.47819354838703</v>
      </c>
      <c r="BZ143">
        <v>400.00548387096802</v>
      </c>
      <c r="CA143">
        <v>33.237761290322602</v>
      </c>
      <c r="CB143">
        <v>32.023367741935502</v>
      </c>
      <c r="CC143">
        <v>350.013225806452</v>
      </c>
      <c r="CD143">
        <v>99.550429032258094</v>
      </c>
      <c r="CE143">
        <v>0.199998096774194</v>
      </c>
      <c r="CF143">
        <v>31.4280096774194</v>
      </c>
      <c r="CG143">
        <v>30.987729032258098</v>
      </c>
      <c r="CH143">
        <v>999.9</v>
      </c>
      <c r="CI143">
        <v>0</v>
      </c>
      <c r="CJ143">
        <v>0</v>
      </c>
      <c r="CK143">
        <v>10002.681612903199</v>
      </c>
      <c r="CL143">
        <v>0</v>
      </c>
      <c r="CM143">
        <v>4.1315848387096796</v>
      </c>
      <c r="CN143">
        <v>0</v>
      </c>
      <c r="CO143">
        <v>0</v>
      </c>
      <c r="CP143">
        <v>0</v>
      </c>
      <c r="CQ143">
        <v>0</v>
      </c>
      <c r="CR143">
        <v>4.1870967741935496</v>
      </c>
      <c r="CS143">
        <v>0</v>
      </c>
      <c r="CT143">
        <v>278.38064516128998</v>
      </c>
      <c r="CU143">
        <v>-1.8645161290322601</v>
      </c>
      <c r="CV143">
        <v>39.298000000000002</v>
      </c>
      <c r="CW143">
        <v>44.542000000000002</v>
      </c>
      <c r="CX143">
        <v>41.741806451612902</v>
      </c>
      <c r="CY143">
        <v>43.245935483871001</v>
      </c>
      <c r="CZ143">
        <v>40.436999999999998</v>
      </c>
      <c r="DA143">
        <v>0</v>
      </c>
      <c r="DB143">
        <v>0</v>
      </c>
      <c r="DC143">
        <v>0</v>
      </c>
      <c r="DD143">
        <v>1581696801.2</v>
      </c>
      <c r="DE143">
        <v>3.7615384615384602</v>
      </c>
      <c r="DF143">
        <v>-13.3264957726626</v>
      </c>
      <c r="DG143">
        <v>646.47521372285598</v>
      </c>
      <c r="DH143">
        <v>284.96153846153902</v>
      </c>
      <c r="DI143">
        <v>15</v>
      </c>
      <c r="DJ143">
        <v>100</v>
      </c>
      <c r="DK143">
        <v>100</v>
      </c>
      <c r="DL143">
        <v>2.73</v>
      </c>
      <c r="DM143">
        <v>0.46500000000000002</v>
      </c>
      <c r="DN143">
        <v>2</v>
      </c>
      <c r="DO143">
        <v>344.52600000000001</v>
      </c>
      <c r="DP143">
        <v>682.38099999999997</v>
      </c>
      <c r="DQ143">
        <v>30.9833</v>
      </c>
      <c r="DR143">
        <v>31.6433</v>
      </c>
      <c r="DS143">
        <v>30.0001</v>
      </c>
      <c r="DT143">
        <v>31.523499999999999</v>
      </c>
      <c r="DU143">
        <v>31.520199999999999</v>
      </c>
      <c r="DV143">
        <v>20.983599999999999</v>
      </c>
      <c r="DW143">
        <v>20.442499999999999</v>
      </c>
      <c r="DX143">
        <v>100</v>
      </c>
      <c r="DY143">
        <v>30.9895</v>
      </c>
      <c r="DZ143">
        <v>400</v>
      </c>
      <c r="EA143">
        <v>31.9907</v>
      </c>
      <c r="EB143">
        <v>99.994200000000006</v>
      </c>
      <c r="EC143">
        <v>100.502</v>
      </c>
    </row>
    <row r="144" spans="1:133" x14ac:dyDescent="0.35">
      <c r="A144">
        <v>128</v>
      </c>
      <c r="B144">
        <v>1581696806.0999999</v>
      </c>
      <c r="C144">
        <v>682.09999990463302</v>
      </c>
      <c r="D144" t="s">
        <v>497</v>
      </c>
      <c r="E144" t="s">
        <v>498</v>
      </c>
      <c r="F144" t="s">
        <v>232</v>
      </c>
      <c r="G144" t="s">
        <v>233</v>
      </c>
      <c r="H144" t="s">
        <v>234</v>
      </c>
      <c r="I144" t="s">
        <v>235</v>
      </c>
      <c r="J144" t="s">
        <v>236</v>
      </c>
      <c r="K144" t="s">
        <v>237</v>
      </c>
      <c r="L144" t="s">
        <v>238</v>
      </c>
      <c r="M144" t="s">
        <v>239</v>
      </c>
      <c r="N144">
        <v>1581696797.4709699</v>
      </c>
      <c r="O144">
        <f t="shared" si="43"/>
        <v>7.3071839864431015E-4</v>
      </c>
      <c r="P144">
        <f t="shared" si="44"/>
        <v>-0.56699012079457334</v>
      </c>
      <c r="Q144">
        <f t="shared" si="45"/>
        <v>400.485903225806</v>
      </c>
      <c r="R144">
        <f t="shared" si="46"/>
        <v>407.87499633265446</v>
      </c>
      <c r="S144">
        <f t="shared" si="47"/>
        <v>40.685765925438218</v>
      </c>
      <c r="T144">
        <f t="shared" si="48"/>
        <v>39.948699630005592</v>
      </c>
      <c r="U144">
        <f t="shared" si="49"/>
        <v>5.9560084763937364E-2</v>
      </c>
      <c r="V144">
        <f t="shared" si="50"/>
        <v>2.2538796667500618</v>
      </c>
      <c r="W144">
        <f t="shared" si="51"/>
        <v>5.8699327367327261E-2</v>
      </c>
      <c r="X144">
        <f t="shared" si="52"/>
        <v>3.6763378920856432E-2</v>
      </c>
      <c r="Y144">
        <f t="shared" si="53"/>
        <v>0</v>
      </c>
      <c r="Z144">
        <f t="shared" si="54"/>
        <v>31.187208661510351</v>
      </c>
      <c r="AA144">
        <f t="shared" si="55"/>
        <v>30.987558064516101</v>
      </c>
      <c r="AB144">
        <f t="shared" si="56"/>
        <v>4.5081788867637735</v>
      </c>
      <c r="AC144">
        <f t="shared" si="57"/>
        <v>71.713736771008541</v>
      </c>
      <c r="AD144">
        <f t="shared" si="58"/>
        <v>3.3151283490433952</v>
      </c>
      <c r="AE144">
        <f t="shared" si="59"/>
        <v>4.6227243179769575</v>
      </c>
      <c r="AF144">
        <f t="shared" si="60"/>
        <v>1.1930505377203784</v>
      </c>
      <c r="AG144">
        <f t="shared" si="61"/>
        <v>-32.224681380214079</v>
      </c>
      <c r="AH144">
        <f t="shared" si="62"/>
        <v>53.553496217076692</v>
      </c>
      <c r="AI144">
        <f t="shared" si="63"/>
        <v>5.3466296184556592</v>
      </c>
      <c r="AJ144">
        <f t="shared" si="64"/>
        <v>26.675444455318271</v>
      </c>
      <c r="AK144">
        <v>-4.1288275094490998E-2</v>
      </c>
      <c r="AL144">
        <v>4.63497058451229E-2</v>
      </c>
      <c r="AM144">
        <v>3.462159335081</v>
      </c>
      <c r="AN144">
        <v>0</v>
      </c>
      <c r="AO144">
        <v>0</v>
      </c>
      <c r="AP144">
        <f t="shared" si="65"/>
        <v>1</v>
      </c>
      <c r="AQ144">
        <f t="shared" si="66"/>
        <v>0</v>
      </c>
      <c r="AR144">
        <f t="shared" si="67"/>
        <v>51882.870694775789</v>
      </c>
      <c r="AS144" t="s">
        <v>240</v>
      </c>
      <c r="AT144">
        <v>0</v>
      </c>
      <c r="AU144">
        <v>0</v>
      </c>
      <c r="AV144">
        <f t="shared" si="68"/>
        <v>0</v>
      </c>
      <c r="AW144" t="e">
        <f t="shared" si="69"/>
        <v>#DIV/0!</v>
      </c>
      <c r="AX144">
        <v>0</v>
      </c>
      <c r="AY144" t="s">
        <v>240</v>
      </c>
      <c r="AZ144">
        <v>0</v>
      </c>
      <c r="BA144">
        <v>0</v>
      </c>
      <c r="BB144" t="e">
        <f t="shared" si="70"/>
        <v>#DIV/0!</v>
      </c>
      <c r="BC144">
        <v>0.5</v>
      </c>
      <c r="BD144">
        <f t="shared" si="71"/>
        <v>0</v>
      </c>
      <c r="BE144">
        <f t="shared" si="72"/>
        <v>-0.56699012079457334</v>
      </c>
      <c r="BF144" t="e">
        <f t="shared" si="73"/>
        <v>#DIV/0!</v>
      </c>
      <c r="BG144" t="e">
        <f t="shared" si="74"/>
        <v>#DIV/0!</v>
      </c>
      <c r="BH144" t="e">
        <f t="shared" si="75"/>
        <v>#DIV/0!</v>
      </c>
      <c r="BI144" t="e">
        <f t="shared" si="76"/>
        <v>#DIV/0!</v>
      </c>
      <c r="BJ144" t="s">
        <v>240</v>
      </c>
      <c r="BK144">
        <v>0</v>
      </c>
      <c r="BL144">
        <f t="shared" si="77"/>
        <v>0</v>
      </c>
      <c r="BM144" t="e">
        <f t="shared" si="78"/>
        <v>#DIV/0!</v>
      </c>
      <c r="BN144" t="e">
        <f t="shared" si="79"/>
        <v>#DIV/0!</v>
      </c>
      <c r="BO144" t="e">
        <f t="shared" si="80"/>
        <v>#DIV/0!</v>
      </c>
      <c r="BP144" t="e">
        <f t="shared" si="81"/>
        <v>#DIV/0!</v>
      </c>
      <c r="BQ144">
        <f t="shared" si="82"/>
        <v>0</v>
      </c>
      <c r="BR144">
        <f t="shared" si="83"/>
        <v>0</v>
      </c>
      <c r="BS144">
        <f t="shared" si="84"/>
        <v>0</v>
      </c>
      <c r="BT144">
        <f t="shared" si="85"/>
        <v>0</v>
      </c>
      <c r="BU144">
        <v>6</v>
      </c>
      <c r="BV144">
        <v>0.5</v>
      </c>
      <c r="BW144" t="s">
        <v>241</v>
      </c>
      <c r="BX144">
        <v>1581696797.4709699</v>
      </c>
      <c r="BY144">
        <v>400.485903225806</v>
      </c>
      <c r="BZ144">
        <v>400.01561290322599</v>
      </c>
      <c r="CA144">
        <v>33.234177419354801</v>
      </c>
      <c r="CB144">
        <v>32.023200000000003</v>
      </c>
      <c r="CC144">
        <v>350.01490322580702</v>
      </c>
      <c r="CD144">
        <v>99.550577419354795</v>
      </c>
      <c r="CE144">
        <v>0.199998838709677</v>
      </c>
      <c r="CF144">
        <v>31.428287096774199</v>
      </c>
      <c r="CG144">
        <v>30.987558064516101</v>
      </c>
      <c r="CH144">
        <v>999.9</v>
      </c>
      <c r="CI144">
        <v>0</v>
      </c>
      <c r="CJ144">
        <v>0</v>
      </c>
      <c r="CK144">
        <v>10001.8187096774</v>
      </c>
      <c r="CL144">
        <v>0</v>
      </c>
      <c r="CM144">
        <v>4.2549483870967704</v>
      </c>
      <c r="CN144">
        <v>0</v>
      </c>
      <c r="CO144">
        <v>0</v>
      </c>
      <c r="CP144">
        <v>0</v>
      </c>
      <c r="CQ144">
        <v>0</v>
      </c>
      <c r="CR144">
        <v>3.2967741935483899</v>
      </c>
      <c r="CS144">
        <v>0</v>
      </c>
      <c r="CT144">
        <v>290.50322580645201</v>
      </c>
      <c r="CU144">
        <v>-1.26129032258064</v>
      </c>
      <c r="CV144">
        <v>39.305999999999997</v>
      </c>
      <c r="CW144">
        <v>44.54</v>
      </c>
      <c r="CX144">
        <v>41.735677419354801</v>
      </c>
      <c r="CY144">
        <v>43.245935483871001</v>
      </c>
      <c r="CZ144">
        <v>40.441064516129003</v>
      </c>
      <c r="DA144">
        <v>0</v>
      </c>
      <c r="DB144">
        <v>0</v>
      </c>
      <c r="DC144">
        <v>0</v>
      </c>
      <c r="DD144">
        <v>1581696806</v>
      </c>
      <c r="DE144">
        <v>3.0730769230769202</v>
      </c>
      <c r="DF144">
        <v>-17.623931771662701</v>
      </c>
      <c r="DG144">
        <v>7.2683763551840199</v>
      </c>
      <c r="DH144">
        <v>300.21538461538501</v>
      </c>
      <c r="DI144">
        <v>15</v>
      </c>
      <c r="DJ144">
        <v>100</v>
      </c>
      <c r="DK144">
        <v>100</v>
      </c>
      <c r="DL144">
        <v>2.73</v>
      </c>
      <c r="DM144">
        <v>0.46500000000000002</v>
      </c>
      <c r="DN144">
        <v>2</v>
      </c>
      <c r="DO144">
        <v>344.685</v>
      </c>
      <c r="DP144">
        <v>682.25199999999995</v>
      </c>
      <c r="DQ144">
        <v>30.992100000000001</v>
      </c>
      <c r="DR144">
        <v>31.645600000000002</v>
      </c>
      <c r="DS144">
        <v>30.0002</v>
      </c>
      <c r="DT144">
        <v>31.526399999999999</v>
      </c>
      <c r="DU144">
        <v>31.5229</v>
      </c>
      <c r="DV144">
        <v>20.980499999999999</v>
      </c>
      <c r="DW144">
        <v>20.442499999999999</v>
      </c>
      <c r="DX144">
        <v>100</v>
      </c>
      <c r="DY144">
        <v>31.0001</v>
      </c>
      <c r="DZ144">
        <v>400</v>
      </c>
      <c r="EA144">
        <v>31.995200000000001</v>
      </c>
      <c r="EB144">
        <v>99.9923</v>
      </c>
      <c r="EC144">
        <v>100.503</v>
      </c>
    </row>
    <row r="145" spans="1:133" x14ac:dyDescent="0.35">
      <c r="A145">
        <v>129</v>
      </c>
      <c r="B145">
        <v>1581696811.0999999</v>
      </c>
      <c r="C145">
        <v>687.09999990463302</v>
      </c>
      <c r="D145" t="s">
        <v>499</v>
      </c>
      <c r="E145" t="s">
        <v>500</v>
      </c>
      <c r="F145" t="s">
        <v>232</v>
      </c>
      <c r="G145" t="s">
        <v>233</v>
      </c>
      <c r="H145" t="s">
        <v>234</v>
      </c>
      <c r="I145" t="s">
        <v>235</v>
      </c>
      <c r="J145" t="s">
        <v>236</v>
      </c>
      <c r="K145" t="s">
        <v>237</v>
      </c>
      <c r="L145" t="s">
        <v>238</v>
      </c>
      <c r="M145" t="s">
        <v>239</v>
      </c>
      <c r="N145">
        <v>1581696802.4709699</v>
      </c>
      <c r="O145">
        <f t="shared" ref="O145:O208" si="86">CC145*AP145*(CA145-CB145)/(100*BU145*(1000-AP145*CA145))</f>
        <v>7.2888207194062894E-4</v>
      </c>
      <c r="P145">
        <f t="shared" ref="P145:P208" si="87">CC145*AP145*(BZ145-BY145*(1000-AP145*CB145)/(1000-AP145*CA145))/(100*BU145)</f>
        <v>-0.57226266832531392</v>
      </c>
      <c r="Q145">
        <f t="shared" ref="Q145:Q208" si="88">BY145 - IF(AP145&gt;1, P145*BU145*100/(AR145*CK145), 0)</f>
        <v>400.48606451612898</v>
      </c>
      <c r="R145">
        <f t="shared" ref="R145:R208" si="89">((X145-O145/2)*Q145-P145)/(X145+O145/2)</f>
        <v>408.05581829472658</v>
      </c>
      <c r="S145">
        <f t="shared" ref="S145:S208" si="90">R145*(CD145+CE145)/1000</f>
        <v>40.703435783281655</v>
      </c>
      <c r="T145">
        <f t="shared" ref="T145:T208" si="91">(BY145 - IF(AP145&gt;1, P145*BU145*100/(AR145*CK145), 0))*(CD145+CE145)/1000</f>
        <v>39.948355294269092</v>
      </c>
      <c r="U145">
        <f t="shared" ref="U145:U208" si="92">2/((1/W145-1/V145)+SIGN(W145)*SQRT((1/W145-1/V145)*(1/W145-1/V145) + 4*BV145/((BV145+1)*(BV145+1))*(2*1/W145*1/V145-1/V145*1/V145)))</f>
        <v>5.9410280273968975E-2</v>
      </c>
      <c r="V145">
        <f t="shared" ref="V145:V208" si="93">AM145+AL145*BU145+AK145*BU145*BU145</f>
        <v>2.2528284400146581</v>
      </c>
      <c r="W145">
        <f t="shared" ref="W145:W208" si="94">O145*(1000-(1000*0.61365*EXP(17.502*AA145/(240.97+AA145))/(CD145+CE145)+CA145)/2)/(1000*0.61365*EXP(17.502*AA145/(240.97+AA145))/(CD145+CE145)-CA145)</f>
        <v>5.8553420352162412E-2</v>
      </c>
      <c r="X145">
        <f t="shared" ref="X145:X208" si="95">1/((BV145+1)/(U145/1.6)+1/(V145/1.37)) + BV145/((BV145+1)/(U145/1.6) + BV145/(V145/1.37))</f>
        <v>3.6671843635548582E-2</v>
      </c>
      <c r="Y145">
        <f t="shared" ref="Y145:Y208" si="96">(BR145*BT145)</f>
        <v>0</v>
      </c>
      <c r="Z145">
        <f t="shared" ref="Z145:Z208" si="97">(CF145+(Y145+2*0.95*0.0000000567*(((CF145+$B$7)+273)^4-(CF145+273)^4)-44100*O145)/(1.84*29.3*V145+8*0.95*0.0000000567*(CF145+273)^3))</f>
        <v>31.188241648074907</v>
      </c>
      <c r="AA145">
        <f t="shared" ref="AA145:AA208" si="98">($C$7*CG145+$D$7*CH145+$E$7*Z145)</f>
        <v>30.986322580645201</v>
      </c>
      <c r="AB145">
        <f t="shared" ref="AB145:AB208" si="99">0.61365*EXP(17.502*AA145/(240.97+AA145))</f>
        <v>4.5078612920340859</v>
      </c>
      <c r="AC145">
        <f t="shared" ref="AC145:AC208" si="100">(AD145/AE145*100)</f>
        <v>71.705580823514353</v>
      </c>
      <c r="AD145">
        <f t="shared" ref="AD145:AD208" si="101">CA145*(CD145+CE145)/1000</f>
        <v>3.3148509958039676</v>
      </c>
      <c r="AE145">
        <f t="shared" ref="AE145:AE208" si="102">0.61365*EXP(17.502*CF145/(240.97+CF145))</f>
        <v>4.6228633221208515</v>
      </c>
      <c r="AF145">
        <f t="shared" ref="AF145:AF208" si="103">(AB145-CA145*(CD145+CE145)/1000)</f>
        <v>1.1930102962301183</v>
      </c>
      <c r="AG145">
        <f t="shared" ref="AG145:AG208" si="104">(-O145*44100)</f>
        <v>-32.143699372581736</v>
      </c>
      <c r="AH145">
        <f t="shared" ref="AH145:AH208" si="105">2*29.3*V145*0.92*(CF145-AA145)</f>
        <v>53.742826857361692</v>
      </c>
      <c r="AI145">
        <f t="shared" ref="AI145:AI208" si="106">2*0.95*0.0000000567*(((CF145+$B$7)+273)^4-(AA145+273)^4)</f>
        <v>5.3680168706795577</v>
      </c>
      <c r="AJ145">
        <f t="shared" ref="AJ145:AJ208" si="107">Y145+AI145+AG145+AH145</f>
        <v>26.967144355459514</v>
      </c>
      <c r="AK145">
        <v>-4.12599363314263E-2</v>
      </c>
      <c r="AL145">
        <v>4.63178931009708E-2</v>
      </c>
      <c r="AM145">
        <v>3.4602787893401801</v>
      </c>
      <c r="AN145">
        <v>0</v>
      </c>
      <c r="AO145">
        <v>0</v>
      </c>
      <c r="AP145">
        <f t="shared" ref="AP145:AP208" si="108">IF(AN145*$H$13&gt;=AR145,1,(AR145/(AR145-AN145*$H$13)))</f>
        <v>1</v>
      </c>
      <c r="AQ145">
        <f t="shared" ref="AQ145:AQ208" si="109">(AP145-1)*100</f>
        <v>0</v>
      </c>
      <c r="AR145">
        <f t="shared" ref="AR145:AR208" si="110">MAX(0,($B$13+$C$13*CK145)/(1+$D$13*CK145)*CD145/(CF145+273)*$E$13)</f>
        <v>51848.60434525436</v>
      </c>
      <c r="AS145" t="s">
        <v>240</v>
      </c>
      <c r="AT145">
        <v>0</v>
      </c>
      <c r="AU145">
        <v>0</v>
      </c>
      <c r="AV145">
        <f t="shared" ref="AV145:AV208" si="111">AU145-AT145</f>
        <v>0</v>
      </c>
      <c r="AW145" t="e">
        <f t="shared" ref="AW145:AW208" si="112">AV145/AU145</f>
        <v>#DIV/0!</v>
      </c>
      <c r="AX145">
        <v>0</v>
      </c>
      <c r="AY145" t="s">
        <v>240</v>
      </c>
      <c r="AZ145">
        <v>0</v>
      </c>
      <c r="BA145">
        <v>0</v>
      </c>
      <c r="BB145" t="e">
        <f t="shared" ref="BB145:BB208" si="113">1-AZ145/BA145</f>
        <v>#DIV/0!</v>
      </c>
      <c r="BC145">
        <v>0.5</v>
      </c>
      <c r="BD145">
        <f t="shared" ref="BD145:BD208" si="114">BR145</f>
        <v>0</v>
      </c>
      <c r="BE145">
        <f t="shared" ref="BE145:BE208" si="115">P145</f>
        <v>-0.57226266832531392</v>
      </c>
      <c r="BF145" t="e">
        <f t="shared" ref="BF145:BF208" si="116">BB145*BC145*BD145</f>
        <v>#DIV/0!</v>
      </c>
      <c r="BG145" t="e">
        <f t="shared" ref="BG145:BG208" si="117">BL145/BA145</f>
        <v>#DIV/0!</v>
      </c>
      <c r="BH145" t="e">
        <f t="shared" ref="BH145:BH208" si="118">(BE145-AX145)/BD145</f>
        <v>#DIV/0!</v>
      </c>
      <c r="BI145" t="e">
        <f t="shared" ref="BI145:BI208" si="119">(AU145-BA145)/BA145</f>
        <v>#DIV/0!</v>
      </c>
      <c r="BJ145" t="s">
        <v>240</v>
      </c>
      <c r="BK145">
        <v>0</v>
      </c>
      <c r="BL145">
        <f t="shared" ref="BL145:BL208" si="120">BA145-BK145</f>
        <v>0</v>
      </c>
      <c r="BM145" t="e">
        <f t="shared" ref="BM145:BM208" si="121">(BA145-AZ145)/(BA145-BK145)</f>
        <v>#DIV/0!</v>
      </c>
      <c r="BN145" t="e">
        <f t="shared" ref="BN145:BN208" si="122">(AU145-BA145)/(AU145-BK145)</f>
        <v>#DIV/0!</v>
      </c>
      <c r="BO145" t="e">
        <f t="shared" ref="BO145:BO208" si="123">(BA145-AZ145)/(BA145-AT145)</f>
        <v>#DIV/0!</v>
      </c>
      <c r="BP145" t="e">
        <f t="shared" ref="BP145:BP208" si="124">(AU145-BA145)/(AU145-AT145)</f>
        <v>#DIV/0!</v>
      </c>
      <c r="BQ145">
        <f t="shared" ref="BQ145:BQ208" si="125">$B$11*CL145+$C$11*CM145+$F$11*CN145</f>
        <v>0</v>
      </c>
      <c r="BR145">
        <f t="shared" ref="BR145:BR208" si="126">BQ145*BS145</f>
        <v>0</v>
      </c>
      <c r="BS145">
        <f t="shared" ref="BS145:BS208" si="127">($B$11*$D$9+$C$11*$D$9+$F$11*((DA145+CS145)/MAX(DA145+CS145+DB145, 0.1)*$I$9+DB145/MAX(DA145+CS145+DB145, 0.1)*$J$9))/($B$11+$C$11+$F$11)</f>
        <v>0</v>
      </c>
      <c r="BT145">
        <f t="shared" ref="BT145:BT208" si="128">($B$11*$K$9+$C$11*$K$9+$F$11*((DA145+CS145)/MAX(DA145+CS145+DB145, 0.1)*$P$9+DB145/MAX(DA145+CS145+DB145, 0.1)*$Q$9))/($B$11+$C$11+$F$11)</f>
        <v>0</v>
      </c>
      <c r="BU145">
        <v>6</v>
      </c>
      <c r="BV145">
        <v>0.5</v>
      </c>
      <c r="BW145" t="s">
        <v>241</v>
      </c>
      <c r="BX145">
        <v>1581696802.4709699</v>
      </c>
      <c r="BY145">
        <v>400.48606451612898</v>
      </c>
      <c r="BZ145">
        <v>400.00548387096802</v>
      </c>
      <c r="CA145">
        <v>33.231696774193601</v>
      </c>
      <c r="CB145">
        <v>32.023780645161303</v>
      </c>
      <c r="CC145">
        <v>350.02103225806502</v>
      </c>
      <c r="CD145">
        <v>99.549664516128999</v>
      </c>
      <c r="CE145">
        <v>0.20001177419354799</v>
      </c>
      <c r="CF145">
        <v>31.428816129032299</v>
      </c>
      <c r="CG145">
        <v>30.986322580645201</v>
      </c>
      <c r="CH145">
        <v>999.9</v>
      </c>
      <c r="CI145">
        <v>0</v>
      </c>
      <c r="CJ145">
        <v>0</v>
      </c>
      <c r="CK145">
        <v>9995.0454838709702</v>
      </c>
      <c r="CL145">
        <v>0</v>
      </c>
      <c r="CM145">
        <v>4.4808087096774196</v>
      </c>
      <c r="CN145">
        <v>0</v>
      </c>
      <c r="CO145">
        <v>0</v>
      </c>
      <c r="CP145">
        <v>0</v>
      </c>
      <c r="CQ145">
        <v>0</v>
      </c>
      <c r="CR145">
        <v>3.0774193548387099</v>
      </c>
      <c r="CS145">
        <v>0</v>
      </c>
      <c r="CT145">
        <v>332.38387096774198</v>
      </c>
      <c r="CU145">
        <v>-1.0096774193548399</v>
      </c>
      <c r="CV145">
        <v>39.308</v>
      </c>
      <c r="CW145">
        <v>44.542000000000002</v>
      </c>
      <c r="CX145">
        <v>41.7236451612903</v>
      </c>
      <c r="CY145">
        <v>43.245935483871001</v>
      </c>
      <c r="CZ145">
        <v>40.441064516129003</v>
      </c>
      <c r="DA145">
        <v>0</v>
      </c>
      <c r="DB145">
        <v>0</v>
      </c>
      <c r="DC145">
        <v>0</v>
      </c>
      <c r="DD145">
        <v>1581696810.8</v>
      </c>
      <c r="DE145">
        <v>2.5384615384615401</v>
      </c>
      <c r="DF145">
        <v>5.7162390867599502</v>
      </c>
      <c r="DG145">
        <v>127.309401705648</v>
      </c>
      <c r="DH145">
        <v>339.269230769231</v>
      </c>
      <c r="DI145">
        <v>15</v>
      </c>
      <c r="DJ145">
        <v>100</v>
      </c>
      <c r="DK145">
        <v>100</v>
      </c>
      <c r="DL145">
        <v>2.73</v>
      </c>
      <c r="DM145">
        <v>0.46500000000000002</v>
      </c>
      <c r="DN145">
        <v>2</v>
      </c>
      <c r="DO145">
        <v>344.68799999999999</v>
      </c>
      <c r="DP145">
        <v>682.13699999999994</v>
      </c>
      <c r="DQ145">
        <v>31.002300000000002</v>
      </c>
      <c r="DR145">
        <v>31.6477</v>
      </c>
      <c r="DS145">
        <v>30.000399999999999</v>
      </c>
      <c r="DT145">
        <v>31.5291</v>
      </c>
      <c r="DU145">
        <v>31.524999999999999</v>
      </c>
      <c r="DV145">
        <v>20.9846</v>
      </c>
      <c r="DW145">
        <v>20.442499999999999</v>
      </c>
      <c r="DX145">
        <v>100</v>
      </c>
      <c r="DY145">
        <v>31.008500000000002</v>
      </c>
      <c r="DZ145">
        <v>400</v>
      </c>
      <c r="EA145">
        <v>31.997299999999999</v>
      </c>
      <c r="EB145">
        <v>99.994500000000002</v>
      </c>
      <c r="EC145">
        <v>100.499</v>
      </c>
    </row>
    <row r="146" spans="1:133" x14ac:dyDescent="0.35">
      <c r="A146">
        <v>130</v>
      </c>
      <c r="B146">
        <v>1581696816.0999999</v>
      </c>
      <c r="C146">
        <v>692.09999990463302</v>
      </c>
      <c r="D146" t="s">
        <v>501</v>
      </c>
      <c r="E146" t="s">
        <v>502</v>
      </c>
      <c r="F146" t="s">
        <v>232</v>
      </c>
      <c r="G146" t="s">
        <v>233</v>
      </c>
      <c r="H146" t="s">
        <v>234</v>
      </c>
      <c r="I146" t="s">
        <v>235</v>
      </c>
      <c r="J146" t="s">
        <v>236</v>
      </c>
      <c r="K146" t="s">
        <v>237</v>
      </c>
      <c r="L146" t="s">
        <v>238</v>
      </c>
      <c r="M146" t="s">
        <v>239</v>
      </c>
      <c r="N146">
        <v>1581696807.4709699</v>
      </c>
      <c r="O146">
        <f t="shared" si="86"/>
        <v>7.2661139291937472E-4</v>
      </c>
      <c r="P146">
        <f t="shared" si="87"/>
        <v>-0.57121340473211779</v>
      </c>
      <c r="Q146">
        <f t="shared" si="88"/>
        <v>400.47941935483902</v>
      </c>
      <c r="R146">
        <f t="shared" si="89"/>
        <v>408.07150415274242</v>
      </c>
      <c r="S146">
        <f t="shared" si="90"/>
        <v>40.705119480947907</v>
      </c>
      <c r="T146">
        <f t="shared" si="91"/>
        <v>39.947809265303754</v>
      </c>
      <c r="U146">
        <f t="shared" si="92"/>
        <v>5.9204311472298043E-2</v>
      </c>
      <c r="V146">
        <f t="shared" si="93"/>
        <v>2.2527254939543409</v>
      </c>
      <c r="W146">
        <f t="shared" si="94"/>
        <v>5.8353298357357468E-2</v>
      </c>
      <c r="X146">
        <f t="shared" si="95"/>
        <v>3.6546252541949237E-2</v>
      </c>
      <c r="Y146">
        <f t="shared" si="96"/>
        <v>0</v>
      </c>
      <c r="Z146">
        <f t="shared" si="97"/>
        <v>31.190194309087715</v>
      </c>
      <c r="AA146">
        <f t="shared" si="98"/>
        <v>30.986687096774201</v>
      </c>
      <c r="AB146">
        <f t="shared" si="99"/>
        <v>4.5079549928909879</v>
      </c>
      <c r="AC146">
        <f t="shared" si="100"/>
        <v>71.694729519747369</v>
      </c>
      <c r="AD146">
        <f t="shared" si="101"/>
        <v>3.3145778503861161</v>
      </c>
      <c r="AE146">
        <f t="shared" si="102"/>
        <v>4.6231820282872524</v>
      </c>
      <c r="AF146">
        <f t="shared" si="103"/>
        <v>1.1933771425048718</v>
      </c>
      <c r="AG146">
        <f t="shared" si="104"/>
        <v>-32.043562427744426</v>
      </c>
      <c r="AH146">
        <f t="shared" si="105"/>
        <v>53.843406716703598</v>
      </c>
      <c r="AI146">
        <f t="shared" si="106"/>
        <v>5.3783507428101149</v>
      </c>
      <c r="AJ146">
        <f t="shared" si="107"/>
        <v>27.178195031769285</v>
      </c>
      <c r="AK146">
        <v>-4.1257161777005703E-2</v>
      </c>
      <c r="AL146">
        <v>4.63147784205694E-2</v>
      </c>
      <c r="AM146">
        <v>3.46009464740313</v>
      </c>
      <c r="AN146">
        <v>0</v>
      </c>
      <c r="AO146">
        <v>0</v>
      </c>
      <c r="AP146">
        <f t="shared" si="108"/>
        <v>1</v>
      </c>
      <c r="AQ146">
        <f t="shared" si="109"/>
        <v>0</v>
      </c>
      <c r="AR146">
        <f t="shared" si="110"/>
        <v>51845.060431177153</v>
      </c>
      <c r="AS146" t="s">
        <v>240</v>
      </c>
      <c r="AT146">
        <v>0</v>
      </c>
      <c r="AU146">
        <v>0</v>
      </c>
      <c r="AV146">
        <f t="shared" si="111"/>
        <v>0</v>
      </c>
      <c r="AW146" t="e">
        <f t="shared" si="112"/>
        <v>#DIV/0!</v>
      </c>
      <c r="AX146">
        <v>0</v>
      </c>
      <c r="AY146" t="s">
        <v>240</v>
      </c>
      <c r="AZ146">
        <v>0</v>
      </c>
      <c r="BA146">
        <v>0</v>
      </c>
      <c r="BB146" t="e">
        <f t="shared" si="113"/>
        <v>#DIV/0!</v>
      </c>
      <c r="BC146">
        <v>0.5</v>
      </c>
      <c r="BD146">
        <f t="shared" si="114"/>
        <v>0</v>
      </c>
      <c r="BE146">
        <f t="shared" si="115"/>
        <v>-0.57121340473211779</v>
      </c>
      <c r="BF146" t="e">
        <f t="shared" si="116"/>
        <v>#DIV/0!</v>
      </c>
      <c r="BG146" t="e">
        <f t="shared" si="117"/>
        <v>#DIV/0!</v>
      </c>
      <c r="BH146" t="e">
        <f t="shared" si="118"/>
        <v>#DIV/0!</v>
      </c>
      <c r="BI146" t="e">
        <f t="shared" si="119"/>
        <v>#DIV/0!</v>
      </c>
      <c r="BJ146" t="s">
        <v>240</v>
      </c>
      <c r="BK146">
        <v>0</v>
      </c>
      <c r="BL146">
        <f t="shared" si="120"/>
        <v>0</v>
      </c>
      <c r="BM146" t="e">
        <f t="shared" si="121"/>
        <v>#DIV/0!</v>
      </c>
      <c r="BN146" t="e">
        <f t="shared" si="122"/>
        <v>#DIV/0!</v>
      </c>
      <c r="BO146" t="e">
        <f t="shared" si="123"/>
        <v>#DIV/0!</v>
      </c>
      <c r="BP146" t="e">
        <f t="shared" si="124"/>
        <v>#DIV/0!</v>
      </c>
      <c r="BQ146">
        <f t="shared" si="125"/>
        <v>0</v>
      </c>
      <c r="BR146">
        <f t="shared" si="126"/>
        <v>0</v>
      </c>
      <c r="BS146">
        <f t="shared" si="127"/>
        <v>0</v>
      </c>
      <c r="BT146">
        <f t="shared" si="128"/>
        <v>0</v>
      </c>
      <c r="BU146">
        <v>6</v>
      </c>
      <c r="BV146">
        <v>0.5</v>
      </c>
      <c r="BW146" t="s">
        <v>241</v>
      </c>
      <c r="BX146">
        <v>1581696807.4709699</v>
      </c>
      <c r="BY146">
        <v>400.47941935483902</v>
      </c>
      <c r="BZ146">
        <v>399.99906451612901</v>
      </c>
      <c r="CA146">
        <v>33.228861290322598</v>
      </c>
      <c r="CB146">
        <v>32.024690322580597</v>
      </c>
      <c r="CC146">
        <v>350.01687096774202</v>
      </c>
      <c r="CD146">
        <v>99.550003225806407</v>
      </c>
      <c r="CE146">
        <v>0.19996477419354799</v>
      </c>
      <c r="CF146">
        <v>31.430029032258101</v>
      </c>
      <c r="CG146">
        <v>30.986687096774201</v>
      </c>
      <c r="CH146">
        <v>999.9</v>
      </c>
      <c r="CI146">
        <v>0</v>
      </c>
      <c r="CJ146">
        <v>0</v>
      </c>
      <c r="CK146">
        <v>9994.3393548387103</v>
      </c>
      <c r="CL146">
        <v>0</v>
      </c>
      <c r="CM146">
        <v>4.8663022580645201</v>
      </c>
      <c r="CN146">
        <v>0</v>
      </c>
      <c r="CO146">
        <v>0</v>
      </c>
      <c r="CP146">
        <v>0</v>
      </c>
      <c r="CQ146">
        <v>0</v>
      </c>
      <c r="CR146">
        <v>2.9806451612903202</v>
      </c>
      <c r="CS146">
        <v>0</v>
      </c>
      <c r="CT146">
        <v>345.07419354838697</v>
      </c>
      <c r="CU146">
        <v>-0.75806451612903203</v>
      </c>
      <c r="CV146">
        <v>39.31</v>
      </c>
      <c r="CW146">
        <v>44.537999999999997</v>
      </c>
      <c r="CX146">
        <v>41.699419354838703</v>
      </c>
      <c r="CY146">
        <v>43.25</v>
      </c>
      <c r="CZ146">
        <v>40.441064516129003</v>
      </c>
      <c r="DA146">
        <v>0</v>
      </c>
      <c r="DB146">
        <v>0</v>
      </c>
      <c r="DC146">
        <v>0</v>
      </c>
      <c r="DD146">
        <v>1581696816.2</v>
      </c>
      <c r="DE146">
        <v>2.5538461538461501</v>
      </c>
      <c r="DF146">
        <v>4.2256407283717996</v>
      </c>
      <c r="DG146">
        <v>599.61367658944596</v>
      </c>
      <c r="DH146">
        <v>349.11923076923102</v>
      </c>
      <c r="DI146">
        <v>15</v>
      </c>
      <c r="DJ146">
        <v>100</v>
      </c>
      <c r="DK146">
        <v>100</v>
      </c>
      <c r="DL146">
        <v>2.73</v>
      </c>
      <c r="DM146">
        <v>0.46500000000000002</v>
      </c>
      <c r="DN146">
        <v>2</v>
      </c>
      <c r="DO146">
        <v>344.678</v>
      </c>
      <c r="DP146">
        <v>682.24800000000005</v>
      </c>
      <c r="DQ146">
        <v>31.010200000000001</v>
      </c>
      <c r="DR146">
        <v>31.649799999999999</v>
      </c>
      <c r="DS146">
        <v>30.0002</v>
      </c>
      <c r="DT146">
        <v>31.5319</v>
      </c>
      <c r="DU146">
        <v>31.528500000000001</v>
      </c>
      <c r="DV146">
        <v>20.982199999999999</v>
      </c>
      <c r="DW146">
        <v>20.442499999999999</v>
      </c>
      <c r="DX146">
        <v>100</v>
      </c>
      <c r="DY146">
        <v>31.017499999999998</v>
      </c>
      <c r="DZ146">
        <v>400</v>
      </c>
      <c r="EA146">
        <v>32.006799999999998</v>
      </c>
      <c r="EB146">
        <v>99.993399999999994</v>
      </c>
      <c r="EC146">
        <v>100.5</v>
      </c>
    </row>
    <row r="147" spans="1:133" x14ac:dyDescent="0.35">
      <c r="A147">
        <v>131</v>
      </c>
      <c r="B147">
        <v>1581696821.0999999</v>
      </c>
      <c r="C147">
        <v>697.09999990463302</v>
      </c>
      <c r="D147" t="s">
        <v>503</v>
      </c>
      <c r="E147" t="s">
        <v>504</v>
      </c>
      <c r="F147" t="s">
        <v>232</v>
      </c>
      <c r="G147" t="s">
        <v>233</v>
      </c>
      <c r="H147" t="s">
        <v>234</v>
      </c>
      <c r="I147" t="s">
        <v>235</v>
      </c>
      <c r="J147" t="s">
        <v>236</v>
      </c>
      <c r="K147" t="s">
        <v>237</v>
      </c>
      <c r="L147" t="s">
        <v>238</v>
      </c>
      <c r="M147" t="s">
        <v>239</v>
      </c>
      <c r="N147">
        <v>1581696812.4709699</v>
      </c>
      <c r="O147">
        <f t="shared" si="86"/>
        <v>7.2504546718665363E-4</v>
      </c>
      <c r="P147">
        <f t="shared" si="87"/>
        <v>-0.56346956087419453</v>
      </c>
      <c r="Q147">
        <f t="shared" si="88"/>
        <v>400.46945161290301</v>
      </c>
      <c r="R147">
        <f t="shared" si="89"/>
        <v>407.88986615372835</v>
      </c>
      <c r="S147">
        <f t="shared" si="90"/>
        <v>40.687172146947717</v>
      </c>
      <c r="T147">
        <f t="shared" si="91"/>
        <v>39.946982922166917</v>
      </c>
      <c r="U147">
        <f t="shared" si="92"/>
        <v>5.9035011688337809E-2</v>
      </c>
      <c r="V147">
        <f t="shared" si="93"/>
        <v>2.2517390075834118</v>
      </c>
      <c r="W147">
        <f t="shared" si="94"/>
        <v>5.8188456213449001E-2</v>
      </c>
      <c r="X147">
        <f t="shared" si="95"/>
        <v>3.6442833454115836E-2</v>
      </c>
      <c r="Y147">
        <f t="shared" si="96"/>
        <v>0</v>
      </c>
      <c r="Z147">
        <f t="shared" si="97"/>
        <v>31.193303551984275</v>
      </c>
      <c r="AA147">
        <f t="shared" si="98"/>
        <v>30.989261290322599</v>
      </c>
      <c r="AB147">
        <f t="shared" si="99"/>
        <v>4.5086167516617293</v>
      </c>
      <c r="AC147">
        <f t="shared" si="100"/>
        <v>71.680713862673642</v>
      </c>
      <c r="AD147">
        <f t="shared" si="101"/>
        <v>3.3144360457554325</v>
      </c>
      <c r="AE147">
        <f t="shared" si="102"/>
        <v>4.6238881662161591</v>
      </c>
      <c r="AF147">
        <f t="shared" si="103"/>
        <v>1.1941807059062968</v>
      </c>
      <c r="AG147">
        <f t="shared" si="104"/>
        <v>-31.974505102931424</v>
      </c>
      <c r="AH147">
        <f t="shared" si="105"/>
        <v>53.833534233767935</v>
      </c>
      <c r="AI147">
        <f t="shared" si="106"/>
        <v>5.3798599812536274</v>
      </c>
      <c r="AJ147">
        <f t="shared" si="107"/>
        <v>27.238889112090138</v>
      </c>
      <c r="AK147">
        <v>-4.1230580284972201E-2</v>
      </c>
      <c r="AL147">
        <v>4.6284938367095102E-2</v>
      </c>
      <c r="AM147">
        <v>3.4583302676398402</v>
      </c>
      <c r="AN147">
        <v>0</v>
      </c>
      <c r="AO147">
        <v>0</v>
      </c>
      <c r="AP147">
        <f t="shared" si="108"/>
        <v>1</v>
      </c>
      <c r="AQ147">
        <f t="shared" si="109"/>
        <v>0</v>
      </c>
      <c r="AR147">
        <f t="shared" si="110"/>
        <v>51812.565498748707</v>
      </c>
      <c r="AS147" t="s">
        <v>240</v>
      </c>
      <c r="AT147">
        <v>0</v>
      </c>
      <c r="AU147">
        <v>0</v>
      </c>
      <c r="AV147">
        <f t="shared" si="111"/>
        <v>0</v>
      </c>
      <c r="AW147" t="e">
        <f t="shared" si="112"/>
        <v>#DIV/0!</v>
      </c>
      <c r="AX147">
        <v>0</v>
      </c>
      <c r="AY147" t="s">
        <v>240</v>
      </c>
      <c r="AZ147">
        <v>0</v>
      </c>
      <c r="BA147">
        <v>0</v>
      </c>
      <c r="BB147" t="e">
        <f t="shared" si="113"/>
        <v>#DIV/0!</v>
      </c>
      <c r="BC147">
        <v>0.5</v>
      </c>
      <c r="BD147">
        <f t="shared" si="114"/>
        <v>0</v>
      </c>
      <c r="BE147">
        <f t="shared" si="115"/>
        <v>-0.56346956087419453</v>
      </c>
      <c r="BF147" t="e">
        <f t="shared" si="116"/>
        <v>#DIV/0!</v>
      </c>
      <c r="BG147" t="e">
        <f t="shared" si="117"/>
        <v>#DIV/0!</v>
      </c>
      <c r="BH147" t="e">
        <f t="shared" si="118"/>
        <v>#DIV/0!</v>
      </c>
      <c r="BI147" t="e">
        <f t="shared" si="119"/>
        <v>#DIV/0!</v>
      </c>
      <c r="BJ147" t="s">
        <v>240</v>
      </c>
      <c r="BK147">
        <v>0</v>
      </c>
      <c r="BL147">
        <f t="shared" si="120"/>
        <v>0</v>
      </c>
      <c r="BM147" t="e">
        <f t="shared" si="121"/>
        <v>#DIV/0!</v>
      </c>
      <c r="BN147" t="e">
        <f t="shared" si="122"/>
        <v>#DIV/0!</v>
      </c>
      <c r="BO147" t="e">
        <f t="shared" si="123"/>
        <v>#DIV/0!</v>
      </c>
      <c r="BP147" t="e">
        <f t="shared" si="124"/>
        <v>#DIV/0!</v>
      </c>
      <c r="BQ147">
        <f t="shared" si="125"/>
        <v>0</v>
      </c>
      <c r="BR147">
        <f t="shared" si="126"/>
        <v>0</v>
      </c>
      <c r="BS147">
        <f t="shared" si="127"/>
        <v>0</v>
      </c>
      <c r="BT147">
        <f t="shared" si="128"/>
        <v>0</v>
      </c>
      <c r="BU147">
        <v>6</v>
      </c>
      <c r="BV147">
        <v>0.5</v>
      </c>
      <c r="BW147" t="s">
        <v>241</v>
      </c>
      <c r="BX147">
        <v>1581696812.4709699</v>
      </c>
      <c r="BY147">
        <v>400.46945161290301</v>
      </c>
      <c r="BZ147">
        <v>400.00129032258099</v>
      </c>
      <c r="CA147">
        <v>33.2273</v>
      </c>
      <c r="CB147">
        <v>32.025738709677398</v>
      </c>
      <c r="CC147">
        <v>350.021677419355</v>
      </c>
      <c r="CD147">
        <v>99.550374193548393</v>
      </c>
      <c r="CE147">
        <v>0.20001316129032301</v>
      </c>
      <c r="CF147">
        <v>31.432716129032301</v>
      </c>
      <c r="CG147">
        <v>30.989261290322599</v>
      </c>
      <c r="CH147">
        <v>999.9</v>
      </c>
      <c r="CI147">
        <v>0</v>
      </c>
      <c r="CJ147">
        <v>0</v>
      </c>
      <c r="CK147">
        <v>9987.8629032258104</v>
      </c>
      <c r="CL147">
        <v>0</v>
      </c>
      <c r="CM147">
        <v>4.8953190322580697</v>
      </c>
      <c r="CN147">
        <v>0</v>
      </c>
      <c r="CO147">
        <v>0</v>
      </c>
      <c r="CP147">
        <v>0</v>
      </c>
      <c r="CQ147">
        <v>0</v>
      </c>
      <c r="CR147">
        <v>3.4064516129032301</v>
      </c>
      <c r="CS147">
        <v>0</v>
      </c>
      <c r="CT147">
        <v>354.33548387096801</v>
      </c>
      <c r="CU147">
        <v>-1.1193548387096799</v>
      </c>
      <c r="CV147">
        <v>39.311999999999998</v>
      </c>
      <c r="CW147">
        <v>44.542000000000002</v>
      </c>
      <c r="CX147">
        <v>41.693387096774202</v>
      </c>
      <c r="CY147">
        <v>43.25</v>
      </c>
      <c r="CZ147">
        <v>40.443096774193499</v>
      </c>
      <c r="DA147">
        <v>0</v>
      </c>
      <c r="DB147">
        <v>0</v>
      </c>
      <c r="DC147">
        <v>0</v>
      </c>
      <c r="DD147">
        <v>1581696821</v>
      </c>
      <c r="DE147">
        <v>2.9576923076923101</v>
      </c>
      <c r="DF147">
        <v>-29.124786463556799</v>
      </c>
      <c r="DG147">
        <v>-222.690596790558</v>
      </c>
      <c r="DH147">
        <v>365.37307692307701</v>
      </c>
      <c r="DI147">
        <v>15</v>
      </c>
      <c r="DJ147">
        <v>100</v>
      </c>
      <c r="DK147">
        <v>100</v>
      </c>
      <c r="DL147">
        <v>2.73</v>
      </c>
      <c r="DM147">
        <v>0.46500000000000002</v>
      </c>
      <c r="DN147">
        <v>2</v>
      </c>
      <c r="DO147">
        <v>344.75200000000001</v>
      </c>
      <c r="DP147">
        <v>682.14099999999996</v>
      </c>
      <c r="DQ147">
        <v>31.020099999999999</v>
      </c>
      <c r="DR147">
        <v>31.651900000000001</v>
      </c>
      <c r="DS147">
        <v>30.000299999999999</v>
      </c>
      <c r="DT147">
        <v>31.534700000000001</v>
      </c>
      <c r="DU147">
        <v>31.531199999999998</v>
      </c>
      <c r="DV147">
        <v>20.980699999999999</v>
      </c>
      <c r="DW147">
        <v>20.442499999999999</v>
      </c>
      <c r="DX147">
        <v>100</v>
      </c>
      <c r="DY147">
        <v>31.024000000000001</v>
      </c>
      <c r="DZ147">
        <v>400</v>
      </c>
      <c r="EA147">
        <v>32.012999999999998</v>
      </c>
      <c r="EB147">
        <v>99.992099999999994</v>
      </c>
      <c r="EC147">
        <v>100.502</v>
      </c>
    </row>
    <row r="148" spans="1:133" x14ac:dyDescent="0.35">
      <c r="A148">
        <v>132</v>
      </c>
      <c r="B148">
        <v>1581696826.0999999</v>
      </c>
      <c r="C148">
        <v>702.09999990463302</v>
      </c>
      <c r="D148" t="s">
        <v>505</v>
      </c>
      <c r="E148" t="s">
        <v>506</v>
      </c>
      <c r="F148" t="s">
        <v>232</v>
      </c>
      <c r="G148" t="s">
        <v>233</v>
      </c>
      <c r="H148" t="s">
        <v>234</v>
      </c>
      <c r="I148" t="s">
        <v>235</v>
      </c>
      <c r="J148" t="s">
        <v>236</v>
      </c>
      <c r="K148" t="s">
        <v>237</v>
      </c>
      <c r="L148" t="s">
        <v>238</v>
      </c>
      <c r="M148" t="s">
        <v>239</v>
      </c>
      <c r="N148">
        <v>1581696817.4709699</v>
      </c>
      <c r="O148">
        <f t="shared" si="86"/>
        <v>7.2306092934954055E-4</v>
      </c>
      <c r="P148">
        <f t="shared" si="87"/>
        <v>-0.55986355026854739</v>
      </c>
      <c r="Q148">
        <f t="shared" si="88"/>
        <v>400.47406451612898</v>
      </c>
      <c r="R148">
        <f t="shared" si="89"/>
        <v>407.84711795550362</v>
      </c>
      <c r="S148">
        <f t="shared" si="90"/>
        <v>40.683305674868826</v>
      </c>
      <c r="T148">
        <f t="shared" si="91"/>
        <v>39.947833549100494</v>
      </c>
      <c r="U148">
        <f t="shared" si="92"/>
        <v>5.8797723049128198E-2</v>
      </c>
      <c r="V148">
        <f t="shared" si="93"/>
        <v>2.2535556768085225</v>
      </c>
      <c r="W148">
        <f t="shared" si="94"/>
        <v>5.7958573669568476E-2</v>
      </c>
      <c r="X148">
        <f t="shared" si="95"/>
        <v>3.6298505058145712E-2</v>
      </c>
      <c r="Y148">
        <f t="shared" si="96"/>
        <v>0</v>
      </c>
      <c r="Z148">
        <f t="shared" si="97"/>
        <v>31.196621443679895</v>
      </c>
      <c r="AA148">
        <f t="shared" si="98"/>
        <v>30.994177419354799</v>
      </c>
      <c r="AB148">
        <f t="shared" si="99"/>
        <v>4.5098807967549392</v>
      </c>
      <c r="AC148">
        <f t="shared" si="100"/>
        <v>71.666335426564217</v>
      </c>
      <c r="AD148">
        <f t="shared" si="101"/>
        <v>3.3142396599402426</v>
      </c>
      <c r="AE148">
        <f t="shared" si="102"/>
        <v>4.6245418301544259</v>
      </c>
      <c r="AF148">
        <f t="shared" si="103"/>
        <v>1.1956411368146966</v>
      </c>
      <c r="AG148">
        <f t="shared" si="104"/>
        <v>-31.886986984314738</v>
      </c>
      <c r="AH148">
        <f t="shared" si="105"/>
        <v>53.581854219949747</v>
      </c>
      <c r="AI148">
        <f t="shared" si="106"/>
        <v>5.3505869771143733</v>
      </c>
      <c r="AJ148">
        <f t="shared" si="107"/>
        <v>27.045454212749384</v>
      </c>
      <c r="AK148">
        <v>-4.1279539757703501E-2</v>
      </c>
      <c r="AL148">
        <v>4.63398996643214E-2</v>
      </c>
      <c r="AM148">
        <v>3.4615797100999202</v>
      </c>
      <c r="AN148">
        <v>0</v>
      </c>
      <c r="AO148">
        <v>0</v>
      </c>
      <c r="AP148">
        <f t="shared" si="108"/>
        <v>1</v>
      </c>
      <c r="AQ148">
        <f t="shared" si="109"/>
        <v>0</v>
      </c>
      <c r="AR148">
        <f t="shared" si="110"/>
        <v>51871.181963871706</v>
      </c>
      <c r="AS148" t="s">
        <v>240</v>
      </c>
      <c r="AT148">
        <v>0</v>
      </c>
      <c r="AU148">
        <v>0</v>
      </c>
      <c r="AV148">
        <f t="shared" si="111"/>
        <v>0</v>
      </c>
      <c r="AW148" t="e">
        <f t="shared" si="112"/>
        <v>#DIV/0!</v>
      </c>
      <c r="AX148">
        <v>0</v>
      </c>
      <c r="AY148" t="s">
        <v>240</v>
      </c>
      <c r="AZ148">
        <v>0</v>
      </c>
      <c r="BA148">
        <v>0</v>
      </c>
      <c r="BB148" t="e">
        <f t="shared" si="113"/>
        <v>#DIV/0!</v>
      </c>
      <c r="BC148">
        <v>0.5</v>
      </c>
      <c r="BD148">
        <f t="shared" si="114"/>
        <v>0</v>
      </c>
      <c r="BE148">
        <f t="shared" si="115"/>
        <v>-0.55986355026854739</v>
      </c>
      <c r="BF148" t="e">
        <f t="shared" si="116"/>
        <v>#DIV/0!</v>
      </c>
      <c r="BG148" t="e">
        <f t="shared" si="117"/>
        <v>#DIV/0!</v>
      </c>
      <c r="BH148" t="e">
        <f t="shared" si="118"/>
        <v>#DIV/0!</v>
      </c>
      <c r="BI148" t="e">
        <f t="shared" si="119"/>
        <v>#DIV/0!</v>
      </c>
      <c r="BJ148" t="s">
        <v>240</v>
      </c>
      <c r="BK148">
        <v>0</v>
      </c>
      <c r="BL148">
        <f t="shared" si="120"/>
        <v>0</v>
      </c>
      <c r="BM148" t="e">
        <f t="shared" si="121"/>
        <v>#DIV/0!</v>
      </c>
      <c r="BN148" t="e">
        <f t="shared" si="122"/>
        <v>#DIV/0!</v>
      </c>
      <c r="BO148" t="e">
        <f t="shared" si="123"/>
        <v>#DIV/0!</v>
      </c>
      <c r="BP148" t="e">
        <f t="shared" si="124"/>
        <v>#DIV/0!</v>
      </c>
      <c r="BQ148">
        <f t="shared" si="125"/>
        <v>0</v>
      </c>
      <c r="BR148">
        <f t="shared" si="126"/>
        <v>0</v>
      </c>
      <c r="BS148">
        <f t="shared" si="127"/>
        <v>0</v>
      </c>
      <c r="BT148">
        <f t="shared" si="128"/>
        <v>0</v>
      </c>
      <c r="BU148">
        <v>6</v>
      </c>
      <c r="BV148">
        <v>0.5</v>
      </c>
      <c r="BW148" t="s">
        <v>241</v>
      </c>
      <c r="BX148">
        <v>1581696817.4709699</v>
      </c>
      <c r="BY148">
        <v>400.47406451612898</v>
      </c>
      <c r="BZ148">
        <v>400.01070967741902</v>
      </c>
      <c r="CA148">
        <v>33.225006451612899</v>
      </c>
      <c r="CB148">
        <v>32.026683870967702</v>
      </c>
      <c r="CC148">
        <v>350.00787096774201</v>
      </c>
      <c r="CD148">
        <v>99.5514096774194</v>
      </c>
      <c r="CE148">
        <v>0.19995274193548401</v>
      </c>
      <c r="CF148">
        <v>31.4352032258065</v>
      </c>
      <c r="CG148">
        <v>30.994177419354799</v>
      </c>
      <c r="CH148">
        <v>999.9</v>
      </c>
      <c r="CI148">
        <v>0</v>
      </c>
      <c r="CJ148">
        <v>0</v>
      </c>
      <c r="CK148">
        <v>9999.6190322580605</v>
      </c>
      <c r="CL148">
        <v>0</v>
      </c>
      <c r="CM148">
        <v>5.1095293548387097</v>
      </c>
      <c r="CN148">
        <v>0</v>
      </c>
      <c r="CO148">
        <v>0</v>
      </c>
      <c r="CP148">
        <v>0</v>
      </c>
      <c r="CQ148">
        <v>0</v>
      </c>
      <c r="CR148">
        <v>4.2290322580645201</v>
      </c>
      <c r="CS148">
        <v>0</v>
      </c>
      <c r="CT148">
        <v>369.96451612903201</v>
      </c>
      <c r="CU148">
        <v>-0.738709677419355</v>
      </c>
      <c r="CV148">
        <v>39.311999999999998</v>
      </c>
      <c r="CW148">
        <v>44.548000000000002</v>
      </c>
      <c r="CX148">
        <v>41.7033870967742</v>
      </c>
      <c r="CY148">
        <v>43.25</v>
      </c>
      <c r="CZ148">
        <v>40.441064516129003</v>
      </c>
      <c r="DA148">
        <v>0</v>
      </c>
      <c r="DB148">
        <v>0</v>
      </c>
      <c r="DC148">
        <v>0</v>
      </c>
      <c r="DD148">
        <v>1581696825.8</v>
      </c>
      <c r="DE148">
        <v>3.56153846153846</v>
      </c>
      <c r="DF148">
        <v>19.911111013507199</v>
      </c>
      <c r="DG148">
        <v>-300.95384666014598</v>
      </c>
      <c r="DH148">
        <v>363.37307692307701</v>
      </c>
      <c r="DI148">
        <v>15</v>
      </c>
      <c r="DJ148">
        <v>100</v>
      </c>
      <c r="DK148">
        <v>100</v>
      </c>
      <c r="DL148">
        <v>2.73</v>
      </c>
      <c r="DM148">
        <v>0.46500000000000002</v>
      </c>
      <c r="DN148">
        <v>2</v>
      </c>
      <c r="DO148">
        <v>344.70699999999999</v>
      </c>
      <c r="DP148">
        <v>682.31399999999996</v>
      </c>
      <c r="DQ148">
        <v>31.024000000000001</v>
      </c>
      <c r="DR148">
        <v>31.654699999999998</v>
      </c>
      <c r="DS148">
        <v>30.000399999999999</v>
      </c>
      <c r="DT148">
        <v>31.537500000000001</v>
      </c>
      <c r="DU148">
        <v>31.533999999999999</v>
      </c>
      <c r="DV148">
        <v>20.979800000000001</v>
      </c>
      <c r="DW148">
        <v>20.442499999999999</v>
      </c>
      <c r="DX148">
        <v>100</v>
      </c>
      <c r="DY148">
        <v>30.987200000000001</v>
      </c>
      <c r="DZ148">
        <v>400</v>
      </c>
      <c r="EA148">
        <v>32.021099999999997</v>
      </c>
      <c r="EB148">
        <v>99.992199999999997</v>
      </c>
      <c r="EC148">
        <v>100.501</v>
      </c>
    </row>
    <row r="149" spans="1:133" x14ac:dyDescent="0.35">
      <c r="A149">
        <v>133</v>
      </c>
      <c r="B149">
        <v>1581696831.0999999</v>
      </c>
      <c r="C149">
        <v>707.09999990463302</v>
      </c>
      <c r="D149" t="s">
        <v>507</v>
      </c>
      <c r="E149" t="s">
        <v>508</v>
      </c>
      <c r="F149" t="s">
        <v>232</v>
      </c>
      <c r="G149" t="s">
        <v>233</v>
      </c>
      <c r="H149" t="s">
        <v>234</v>
      </c>
      <c r="I149" t="s">
        <v>235</v>
      </c>
      <c r="J149" t="s">
        <v>236</v>
      </c>
      <c r="K149" t="s">
        <v>237</v>
      </c>
      <c r="L149" t="s">
        <v>238</v>
      </c>
      <c r="M149" t="s">
        <v>239</v>
      </c>
      <c r="N149">
        <v>1581696822.4709699</v>
      </c>
      <c r="O149">
        <f t="shared" si="86"/>
        <v>7.2087869145956831E-4</v>
      </c>
      <c r="P149">
        <f t="shared" si="87"/>
        <v>-0.54486329098481701</v>
      </c>
      <c r="Q149">
        <f t="shared" si="88"/>
        <v>400.48093548387101</v>
      </c>
      <c r="R149">
        <f t="shared" si="89"/>
        <v>407.49953790537171</v>
      </c>
      <c r="S149">
        <f t="shared" si="90"/>
        <v>40.64894279193603</v>
      </c>
      <c r="T149">
        <f t="shared" si="91"/>
        <v>39.948822321180607</v>
      </c>
      <c r="U149">
        <f t="shared" si="92"/>
        <v>5.8533596646963851E-2</v>
      </c>
      <c r="V149">
        <f t="shared" si="93"/>
        <v>2.2543259030490201</v>
      </c>
      <c r="W149">
        <f t="shared" si="94"/>
        <v>5.770219176067358E-2</v>
      </c>
      <c r="X149">
        <f t="shared" si="95"/>
        <v>3.6137584459404189E-2</v>
      </c>
      <c r="Y149">
        <f t="shared" si="96"/>
        <v>0</v>
      </c>
      <c r="Z149">
        <f t="shared" si="97"/>
        <v>31.199467425158996</v>
      </c>
      <c r="AA149">
        <f t="shared" si="98"/>
        <v>30.9995935483871</v>
      </c>
      <c r="AB149">
        <f t="shared" si="99"/>
        <v>4.5112737602278905</v>
      </c>
      <c r="AC149">
        <f t="shared" si="100"/>
        <v>71.651545379348832</v>
      </c>
      <c r="AD149">
        <f t="shared" si="101"/>
        <v>3.3139420831150352</v>
      </c>
      <c r="AE149">
        <f t="shared" si="102"/>
        <v>4.6250810998839507</v>
      </c>
      <c r="AF149">
        <f t="shared" si="103"/>
        <v>1.1973316771128553</v>
      </c>
      <c r="AG149">
        <f t="shared" si="104"/>
        <v>-31.790750293366962</v>
      </c>
      <c r="AH149">
        <f t="shared" si="105"/>
        <v>53.191260366797728</v>
      </c>
      <c r="AI149">
        <f t="shared" si="106"/>
        <v>5.3099636683233289</v>
      </c>
      <c r="AJ149">
        <f t="shared" si="107"/>
        <v>26.710473741754093</v>
      </c>
      <c r="AK149">
        <v>-4.1300308275423803E-2</v>
      </c>
      <c r="AL149">
        <v>4.63632141448845E-2</v>
      </c>
      <c r="AM149">
        <v>3.4629577160949698</v>
      </c>
      <c r="AN149">
        <v>0</v>
      </c>
      <c r="AO149">
        <v>0</v>
      </c>
      <c r="AP149">
        <f t="shared" si="108"/>
        <v>1</v>
      </c>
      <c r="AQ149">
        <f t="shared" si="109"/>
        <v>0</v>
      </c>
      <c r="AR149">
        <f t="shared" si="110"/>
        <v>51895.876499836835</v>
      </c>
      <c r="AS149" t="s">
        <v>240</v>
      </c>
      <c r="AT149">
        <v>0</v>
      </c>
      <c r="AU149">
        <v>0</v>
      </c>
      <c r="AV149">
        <f t="shared" si="111"/>
        <v>0</v>
      </c>
      <c r="AW149" t="e">
        <f t="shared" si="112"/>
        <v>#DIV/0!</v>
      </c>
      <c r="AX149">
        <v>0</v>
      </c>
      <c r="AY149" t="s">
        <v>240</v>
      </c>
      <c r="AZ149">
        <v>0</v>
      </c>
      <c r="BA149">
        <v>0</v>
      </c>
      <c r="BB149" t="e">
        <f t="shared" si="113"/>
        <v>#DIV/0!</v>
      </c>
      <c r="BC149">
        <v>0.5</v>
      </c>
      <c r="BD149">
        <f t="shared" si="114"/>
        <v>0</v>
      </c>
      <c r="BE149">
        <f t="shared" si="115"/>
        <v>-0.54486329098481701</v>
      </c>
      <c r="BF149" t="e">
        <f t="shared" si="116"/>
        <v>#DIV/0!</v>
      </c>
      <c r="BG149" t="e">
        <f t="shared" si="117"/>
        <v>#DIV/0!</v>
      </c>
      <c r="BH149" t="e">
        <f t="shared" si="118"/>
        <v>#DIV/0!</v>
      </c>
      <c r="BI149" t="e">
        <f t="shared" si="119"/>
        <v>#DIV/0!</v>
      </c>
      <c r="BJ149" t="s">
        <v>240</v>
      </c>
      <c r="BK149">
        <v>0</v>
      </c>
      <c r="BL149">
        <f t="shared" si="120"/>
        <v>0</v>
      </c>
      <c r="BM149" t="e">
        <f t="shared" si="121"/>
        <v>#DIV/0!</v>
      </c>
      <c r="BN149" t="e">
        <f t="shared" si="122"/>
        <v>#DIV/0!</v>
      </c>
      <c r="BO149" t="e">
        <f t="shared" si="123"/>
        <v>#DIV/0!</v>
      </c>
      <c r="BP149" t="e">
        <f t="shared" si="124"/>
        <v>#DIV/0!</v>
      </c>
      <c r="BQ149">
        <f t="shared" si="125"/>
        <v>0</v>
      </c>
      <c r="BR149">
        <f t="shared" si="126"/>
        <v>0</v>
      </c>
      <c r="BS149">
        <f t="shared" si="127"/>
        <v>0</v>
      </c>
      <c r="BT149">
        <f t="shared" si="128"/>
        <v>0</v>
      </c>
      <c r="BU149">
        <v>6</v>
      </c>
      <c r="BV149">
        <v>0.5</v>
      </c>
      <c r="BW149" t="s">
        <v>241</v>
      </c>
      <c r="BX149">
        <v>1581696822.4709699</v>
      </c>
      <c r="BY149">
        <v>400.48093548387101</v>
      </c>
      <c r="BZ149">
        <v>400.04180645161301</v>
      </c>
      <c r="CA149">
        <v>33.221770967741897</v>
      </c>
      <c r="CB149">
        <v>32.027064516129002</v>
      </c>
      <c r="CC149">
        <v>350.00890322580602</v>
      </c>
      <c r="CD149">
        <v>99.552119354838695</v>
      </c>
      <c r="CE149">
        <v>0.20000061290322599</v>
      </c>
      <c r="CF149">
        <v>31.437254838709698</v>
      </c>
      <c r="CG149">
        <v>30.9995935483871</v>
      </c>
      <c r="CH149">
        <v>999.9</v>
      </c>
      <c r="CI149">
        <v>0</v>
      </c>
      <c r="CJ149">
        <v>0</v>
      </c>
      <c r="CK149">
        <v>10004.5787096774</v>
      </c>
      <c r="CL149">
        <v>0</v>
      </c>
      <c r="CM149">
        <v>5.0635725806451601</v>
      </c>
      <c r="CN149">
        <v>0</v>
      </c>
      <c r="CO149">
        <v>0</v>
      </c>
      <c r="CP149">
        <v>0</v>
      </c>
      <c r="CQ149">
        <v>0</v>
      </c>
      <c r="CR149">
        <v>4.5999999999999996</v>
      </c>
      <c r="CS149">
        <v>0</v>
      </c>
      <c r="CT149">
        <v>366.46451612903201</v>
      </c>
      <c r="CU149">
        <v>-0.64516129032258096</v>
      </c>
      <c r="CV149">
        <v>39.311999999999998</v>
      </c>
      <c r="CW149">
        <v>44.56</v>
      </c>
      <c r="CX149">
        <v>41.687161290322599</v>
      </c>
      <c r="CY149">
        <v>43.25</v>
      </c>
      <c r="CZ149">
        <v>40.443096774193499</v>
      </c>
      <c r="DA149">
        <v>0</v>
      </c>
      <c r="DB149">
        <v>0</v>
      </c>
      <c r="DC149">
        <v>0</v>
      </c>
      <c r="DD149">
        <v>1581696831.2</v>
      </c>
      <c r="DE149">
        <v>3.56538461538462</v>
      </c>
      <c r="DF149">
        <v>9.1247861944555506</v>
      </c>
      <c r="DG149">
        <v>478.71453037548298</v>
      </c>
      <c r="DH149">
        <v>366.76153846153801</v>
      </c>
      <c r="DI149">
        <v>15</v>
      </c>
      <c r="DJ149">
        <v>100</v>
      </c>
      <c r="DK149">
        <v>100</v>
      </c>
      <c r="DL149">
        <v>2.73</v>
      </c>
      <c r="DM149">
        <v>0.46500000000000002</v>
      </c>
      <c r="DN149">
        <v>2</v>
      </c>
      <c r="DO149">
        <v>344.68200000000002</v>
      </c>
      <c r="DP149">
        <v>682.43100000000004</v>
      </c>
      <c r="DQ149">
        <v>30.9923</v>
      </c>
      <c r="DR149">
        <v>31.6572</v>
      </c>
      <c r="DS149">
        <v>30.0002</v>
      </c>
      <c r="DT149">
        <v>31.5398</v>
      </c>
      <c r="DU149">
        <v>31.536100000000001</v>
      </c>
      <c r="DV149">
        <v>20.977799999999998</v>
      </c>
      <c r="DW149">
        <v>20.442499999999999</v>
      </c>
      <c r="DX149">
        <v>100</v>
      </c>
      <c r="DY149">
        <v>30.979800000000001</v>
      </c>
      <c r="DZ149">
        <v>400</v>
      </c>
      <c r="EA149">
        <v>32.0364</v>
      </c>
      <c r="EB149">
        <v>99.993899999999996</v>
      </c>
      <c r="EC149">
        <v>100.499</v>
      </c>
    </row>
    <row r="150" spans="1:133" x14ac:dyDescent="0.35">
      <c r="A150">
        <v>134</v>
      </c>
      <c r="B150">
        <v>1581696836.0999999</v>
      </c>
      <c r="C150">
        <v>712.09999990463302</v>
      </c>
      <c r="D150" t="s">
        <v>509</v>
      </c>
      <c r="E150" t="s">
        <v>510</v>
      </c>
      <c r="F150" t="s">
        <v>232</v>
      </c>
      <c r="G150" t="s">
        <v>233</v>
      </c>
      <c r="H150" t="s">
        <v>234</v>
      </c>
      <c r="I150" t="s">
        <v>235</v>
      </c>
      <c r="J150" t="s">
        <v>236</v>
      </c>
      <c r="K150" t="s">
        <v>237</v>
      </c>
      <c r="L150" t="s">
        <v>238</v>
      </c>
      <c r="M150" t="s">
        <v>239</v>
      </c>
      <c r="N150">
        <v>1581696827.4709699</v>
      </c>
      <c r="O150">
        <f t="shared" si="86"/>
        <v>7.1803259837408386E-4</v>
      </c>
      <c r="P150">
        <f t="shared" si="87"/>
        <v>-0.55707870915380941</v>
      </c>
      <c r="Q150">
        <f t="shared" si="88"/>
        <v>400.47119354838702</v>
      </c>
      <c r="R150">
        <f t="shared" si="89"/>
        <v>407.89394372807976</v>
      </c>
      <c r="S150">
        <f t="shared" si="90"/>
        <v>40.688245214220501</v>
      </c>
      <c r="T150">
        <f t="shared" si="91"/>
        <v>39.947810882896924</v>
      </c>
      <c r="U150">
        <f t="shared" si="92"/>
        <v>5.8229389862009484E-2</v>
      </c>
      <c r="V150">
        <f t="shared" si="93"/>
        <v>2.2538927610466377</v>
      </c>
      <c r="W150">
        <f t="shared" si="94"/>
        <v>5.7406383135996629E-2</v>
      </c>
      <c r="X150">
        <f t="shared" si="95"/>
        <v>3.5951964260777181E-2</v>
      </c>
      <c r="Y150">
        <f t="shared" si="96"/>
        <v>0</v>
      </c>
      <c r="Z150">
        <f t="shared" si="97"/>
        <v>31.201839361363845</v>
      </c>
      <c r="AA150">
        <f t="shared" si="98"/>
        <v>31.003561290322601</v>
      </c>
      <c r="AB150">
        <f t="shared" si="99"/>
        <v>4.5122944537128742</v>
      </c>
      <c r="AC150">
        <f t="shared" si="100"/>
        <v>71.637060519100402</v>
      </c>
      <c r="AD150">
        <f t="shared" si="101"/>
        <v>3.313549760206393</v>
      </c>
      <c r="AE150">
        <f t="shared" si="102"/>
        <v>4.625468627824155</v>
      </c>
      <c r="AF150">
        <f t="shared" si="103"/>
        <v>1.1987446935064812</v>
      </c>
      <c r="AG150">
        <f t="shared" si="104"/>
        <v>-31.665237588297099</v>
      </c>
      <c r="AH150">
        <f t="shared" si="105"/>
        <v>52.878044577770943</v>
      </c>
      <c r="AI150">
        <f t="shared" si="106"/>
        <v>5.2798521130088307</v>
      </c>
      <c r="AJ150">
        <f t="shared" si="107"/>
        <v>26.492659102482676</v>
      </c>
      <c r="AK150">
        <v>-4.1288628163666699E-2</v>
      </c>
      <c r="AL150">
        <v>4.6350102196203197E-2</v>
      </c>
      <c r="AM150">
        <v>3.46218276176142</v>
      </c>
      <c r="AN150">
        <v>0</v>
      </c>
      <c r="AO150">
        <v>0</v>
      </c>
      <c r="AP150">
        <f t="shared" si="108"/>
        <v>1</v>
      </c>
      <c r="AQ150">
        <f t="shared" si="109"/>
        <v>0</v>
      </c>
      <c r="AR150">
        <f t="shared" si="110"/>
        <v>51881.548030963932</v>
      </c>
      <c r="AS150" t="s">
        <v>240</v>
      </c>
      <c r="AT150">
        <v>0</v>
      </c>
      <c r="AU150">
        <v>0</v>
      </c>
      <c r="AV150">
        <f t="shared" si="111"/>
        <v>0</v>
      </c>
      <c r="AW150" t="e">
        <f t="shared" si="112"/>
        <v>#DIV/0!</v>
      </c>
      <c r="AX150">
        <v>0</v>
      </c>
      <c r="AY150" t="s">
        <v>240</v>
      </c>
      <c r="AZ150">
        <v>0</v>
      </c>
      <c r="BA150">
        <v>0</v>
      </c>
      <c r="BB150" t="e">
        <f t="shared" si="113"/>
        <v>#DIV/0!</v>
      </c>
      <c r="BC150">
        <v>0.5</v>
      </c>
      <c r="BD150">
        <f t="shared" si="114"/>
        <v>0</v>
      </c>
      <c r="BE150">
        <f t="shared" si="115"/>
        <v>-0.55707870915380941</v>
      </c>
      <c r="BF150" t="e">
        <f t="shared" si="116"/>
        <v>#DIV/0!</v>
      </c>
      <c r="BG150" t="e">
        <f t="shared" si="117"/>
        <v>#DIV/0!</v>
      </c>
      <c r="BH150" t="e">
        <f t="shared" si="118"/>
        <v>#DIV/0!</v>
      </c>
      <c r="BI150" t="e">
        <f t="shared" si="119"/>
        <v>#DIV/0!</v>
      </c>
      <c r="BJ150" t="s">
        <v>240</v>
      </c>
      <c r="BK150">
        <v>0</v>
      </c>
      <c r="BL150">
        <f t="shared" si="120"/>
        <v>0</v>
      </c>
      <c r="BM150" t="e">
        <f t="shared" si="121"/>
        <v>#DIV/0!</v>
      </c>
      <c r="BN150" t="e">
        <f t="shared" si="122"/>
        <v>#DIV/0!</v>
      </c>
      <c r="BO150" t="e">
        <f t="shared" si="123"/>
        <v>#DIV/0!</v>
      </c>
      <c r="BP150" t="e">
        <f t="shared" si="124"/>
        <v>#DIV/0!</v>
      </c>
      <c r="BQ150">
        <f t="shared" si="125"/>
        <v>0</v>
      </c>
      <c r="BR150">
        <f t="shared" si="126"/>
        <v>0</v>
      </c>
      <c r="BS150">
        <f t="shared" si="127"/>
        <v>0</v>
      </c>
      <c r="BT150">
        <f t="shared" si="128"/>
        <v>0</v>
      </c>
      <c r="BU150">
        <v>6</v>
      </c>
      <c r="BV150">
        <v>0.5</v>
      </c>
      <c r="BW150" t="s">
        <v>241</v>
      </c>
      <c r="BX150">
        <v>1581696827.4709699</v>
      </c>
      <c r="BY150">
        <v>400.47119354838702</v>
      </c>
      <c r="BZ150">
        <v>400.00916129032299</v>
      </c>
      <c r="CA150">
        <v>33.217870967741902</v>
      </c>
      <c r="CB150">
        <v>32.027883870967699</v>
      </c>
      <c r="CC150">
        <v>350.01106451612901</v>
      </c>
      <c r="CD150">
        <v>99.552048387096804</v>
      </c>
      <c r="CE150">
        <v>0.19997254838709699</v>
      </c>
      <c r="CF150">
        <v>31.438729032258099</v>
      </c>
      <c r="CG150">
        <v>31.003561290322601</v>
      </c>
      <c r="CH150">
        <v>999.9</v>
      </c>
      <c r="CI150">
        <v>0</v>
      </c>
      <c r="CJ150">
        <v>0</v>
      </c>
      <c r="CK150">
        <v>10001.7564516129</v>
      </c>
      <c r="CL150">
        <v>0</v>
      </c>
      <c r="CM150">
        <v>5.17200129032258</v>
      </c>
      <c r="CN150">
        <v>0</v>
      </c>
      <c r="CO150">
        <v>0</v>
      </c>
      <c r="CP150">
        <v>0</v>
      </c>
      <c r="CQ150">
        <v>0</v>
      </c>
      <c r="CR150">
        <v>2.6903225806451601</v>
      </c>
      <c r="CS150">
        <v>0</v>
      </c>
      <c r="CT150">
        <v>393.95483870967701</v>
      </c>
      <c r="CU150">
        <v>-0.43548387096774199</v>
      </c>
      <c r="CV150">
        <v>39.311999999999998</v>
      </c>
      <c r="CW150">
        <v>44.56</v>
      </c>
      <c r="CX150">
        <v>41.7093548387097</v>
      </c>
      <c r="CY150">
        <v>43.253999999999998</v>
      </c>
      <c r="CZ150">
        <v>40.443096774193499</v>
      </c>
      <c r="DA150">
        <v>0</v>
      </c>
      <c r="DB150">
        <v>0</v>
      </c>
      <c r="DC150">
        <v>0</v>
      </c>
      <c r="DD150">
        <v>1581696836</v>
      </c>
      <c r="DE150">
        <v>2.5423076923076899</v>
      </c>
      <c r="DF150">
        <v>-10.2735045145673</v>
      </c>
      <c r="DG150">
        <v>369.57948670684499</v>
      </c>
      <c r="DH150">
        <v>400.19230769230802</v>
      </c>
      <c r="DI150">
        <v>15</v>
      </c>
      <c r="DJ150">
        <v>100</v>
      </c>
      <c r="DK150">
        <v>100</v>
      </c>
      <c r="DL150">
        <v>2.73</v>
      </c>
      <c r="DM150">
        <v>0.46500000000000002</v>
      </c>
      <c r="DN150">
        <v>2</v>
      </c>
      <c r="DO150">
        <v>344.541</v>
      </c>
      <c r="DP150">
        <v>682.32500000000005</v>
      </c>
      <c r="DQ150">
        <v>30.977900000000002</v>
      </c>
      <c r="DR150">
        <v>31.6599</v>
      </c>
      <c r="DS150">
        <v>30.0001</v>
      </c>
      <c r="DT150">
        <v>31.5426</v>
      </c>
      <c r="DU150">
        <v>31.538900000000002</v>
      </c>
      <c r="DV150">
        <v>20.9847</v>
      </c>
      <c r="DW150">
        <v>20.442499999999999</v>
      </c>
      <c r="DX150">
        <v>100</v>
      </c>
      <c r="DY150">
        <v>30.978200000000001</v>
      </c>
      <c r="DZ150">
        <v>400</v>
      </c>
      <c r="EA150">
        <v>32.044899999999998</v>
      </c>
      <c r="EB150">
        <v>99.991699999999994</v>
      </c>
      <c r="EC150">
        <v>100.497</v>
      </c>
    </row>
    <row r="151" spans="1:133" x14ac:dyDescent="0.35">
      <c r="A151">
        <v>135</v>
      </c>
      <c r="B151">
        <v>1581696841.0999999</v>
      </c>
      <c r="C151">
        <v>717.09999990463302</v>
      </c>
      <c r="D151" t="s">
        <v>511</v>
      </c>
      <c r="E151" t="s">
        <v>512</v>
      </c>
      <c r="F151" t="s">
        <v>232</v>
      </c>
      <c r="G151" t="s">
        <v>233</v>
      </c>
      <c r="H151" t="s">
        <v>234</v>
      </c>
      <c r="I151" t="s">
        <v>235</v>
      </c>
      <c r="J151" t="s">
        <v>236</v>
      </c>
      <c r="K151" t="s">
        <v>237</v>
      </c>
      <c r="L151" t="s">
        <v>238</v>
      </c>
      <c r="M151" t="s">
        <v>239</v>
      </c>
      <c r="N151">
        <v>1581696832.4709699</v>
      </c>
      <c r="O151">
        <f t="shared" si="86"/>
        <v>7.1393616599812971E-4</v>
      </c>
      <c r="P151">
        <f t="shared" si="87"/>
        <v>-0.56436092498869583</v>
      </c>
      <c r="Q151">
        <f t="shared" si="88"/>
        <v>400.46361290322602</v>
      </c>
      <c r="R151">
        <f t="shared" si="89"/>
        <v>408.18145572444911</v>
      </c>
      <c r="S151">
        <f t="shared" si="90"/>
        <v>40.716739433840594</v>
      </c>
      <c r="T151">
        <f t="shared" si="91"/>
        <v>39.94687252603277</v>
      </c>
      <c r="U151">
        <f t="shared" si="92"/>
        <v>5.7853502563318795E-2</v>
      </c>
      <c r="V151">
        <f t="shared" si="93"/>
        <v>2.2528264316784581</v>
      </c>
      <c r="W151">
        <f t="shared" si="94"/>
        <v>5.7040628335960221E-2</v>
      </c>
      <c r="X151">
        <f t="shared" si="95"/>
        <v>3.572247471221951E-2</v>
      </c>
      <c r="Y151">
        <f t="shared" si="96"/>
        <v>0</v>
      </c>
      <c r="Z151">
        <f t="shared" si="97"/>
        <v>31.204025175352221</v>
      </c>
      <c r="AA151">
        <f t="shared" si="98"/>
        <v>31.004799999999999</v>
      </c>
      <c r="AB151">
        <f t="shared" si="99"/>
        <v>4.5126131504389564</v>
      </c>
      <c r="AC151">
        <f t="shared" si="100"/>
        <v>71.622866378982479</v>
      </c>
      <c r="AD151">
        <f t="shared" si="101"/>
        <v>3.3130693565010829</v>
      </c>
      <c r="AE151">
        <f t="shared" si="102"/>
        <v>4.6257145573739464</v>
      </c>
      <c r="AF151">
        <f t="shared" si="103"/>
        <v>1.1995437939378735</v>
      </c>
      <c r="AG151">
        <f t="shared" si="104"/>
        <v>-31.48458492051752</v>
      </c>
      <c r="AH151">
        <f t="shared" si="105"/>
        <v>52.8161995749618</v>
      </c>
      <c r="AI151">
        <f t="shared" si="106"/>
        <v>5.2762296585331354</v>
      </c>
      <c r="AJ151">
        <f t="shared" si="107"/>
        <v>26.607844312977416</v>
      </c>
      <c r="AK151">
        <v>-4.12598822025812E-2</v>
      </c>
      <c r="AL151">
        <v>4.6317832336600202E-2</v>
      </c>
      <c r="AM151">
        <v>3.46027519695178</v>
      </c>
      <c r="AN151">
        <v>0</v>
      </c>
      <c r="AO151">
        <v>0</v>
      </c>
      <c r="AP151">
        <f t="shared" si="108"/>
        <v>1</v>
      </c>
      <c r="AQ151">
        <f t="shared" si="109"/>
        <v>0</v>
      </c>
      <c r="AR151">
        <f t="shared" si="110"/>
        <v>51846.731716432085</v>
      </c>
      <c r="AS151" t="s">
        <v>240</v>
      </c>
      <c r="AT151">
        <v>0</v>
      </c>
      <c r="AU151">
        <v>0</v>
      </c>
      <c r="AV151">
        <f t="shared" si="111"/>
        <v>0</v>
      </c>
      <c r="AW151" t="e">
        <f t="shared" si="112"/>
        <v>#DIV/0!</v>
      </c>
      <c r="AX151">
        <v>0</v>
      </c>
      <c r="AY151" t="s">
        <v>240</v>
      </c>
      <c r="AZ151">
        <v>0</v>
      </c>
      <c r="BA151">
        <v>0</v>
      </c>
      <c r="BB151" t="e">
        <f t="shared" si="113"/>
        <v>#DIV/0!</v>
      </c>
      <c r="BC151">
        <v>0.5</v>
      </c>
      <c r="BD151">
        <f t="shared" si="114"/>
        <v>0</v>
      </c>
      <c r="BE151">
        <f t="shared" si="115"/>
        <v>-0.56436092498869583</v>
      </c>
      <c r="BF151" t="e">
        <f t="shared" si="116"/>
        <v>#DIV/0!</v>
      </c>
      <c r="BG151" t="e">
        <f t="shared" si="117"/>
        <v>#DIV/0!</v>
      </c>
      <c r="BH151" t="e">
        <f t="shared" si="118"/>
        <v>#DIV/0!</v>
      </c>
      <c r="BI151" t="e">
        <f t="shared" si="119"/>
        <v>#DIV/0!</v>
      </c>
      <c r="BJ151" t="s">
        <v>240</v>
      </c>
      <c r="BK151">
        <v>0</v>
      </c>
      <c r="BL151">
        <f t="shared" si="120"/>
        <v>0</v>
      </c>
      <c r="BM151" t="e">
        <f t="shared" si="121"/>
        <v>#DIV/0!</v>
      </c>
      <c r="BN151" t="e">
        <f t="shared" si="122"/>
        <v>#DIV/0!</v>
      </c>
      <c r="BO151" t="e">
        <f t="shared" si="123"/>
        <v>#DIV/0!</v>
      </c>
      <c r="BP151" t="e">
        <f t="shared" si="124"/>
        <v>#DIV/0!</v>
      </c>
      <c r="BQ151">
        <f t="shared" si="125"/>
        <v>0</v>
      </c>
      <c r="BR151">
        <f t="shared" si="126"/>
        <v>0</v>
      </c>
      <c r="BS151">
        <f t="shared" si="127"/>
        <v>0</v>
      </c>
      <c r="BT151">
        <f t="shared" si="128"/>
        <v>0</v>
      </c>
      <c r="BU151">
        <v>6</v>
      </c>
      <c r="BV151">
        <v>0.5</v>
      </c>
      <c r="BW151" t="s">
        <v>241</v>
      </c>
      <c r="BX151">
        <v>1581696832.4709699</v>
      </c>
      <c r="BY151">
        <v>400.46361290322602</v>
      </c>
      <c r="BZ151">
        <v>399.986290322581</v>
      </c>
      <c r="CA151">
        <v>33.213206451612898</v>
      </c>
      <c r="CB151">
        <v>32.030038709677399</v>
      </c>
      <c r="CC151">
        <v>350.02174193548399</v>
      </c>
      <c r="CD151">
        <v>99.551558064516101</v>
      </c>
      <c r="CE151">
        <v>0.20000796774193599</v>
      </c>
      <c r="CF151">
        <v>31.439664516129</v>
      </c>
      <c r="CG151">
        <v>31.004799999999999</v>
      </c>
      <c r="CH151">
        <v>999.9</v>
      </c>
      <c r="CI151">
        <v>0</v>
      </c>
      <c r="CJ151">
        <v>0</v>
      </c>
      <c r="CK151">
        <v>9994.8422580645201</v>
      </c>
      <c r="CL151">
        <v>0</v>
      </c>
      <c r="CM151">
        <v>5.4406609677419402</v>
      </c>
      <c r="CN151">
        <v>0</v>
      </c>
      <c r="CO151">
        <v>0</v>
      </c>
      <c r="CP151">
        <v>0</v>
      </c>
      <c r="CQ151">
        <v>0</v>
      </c>
      <c r="CR151">
        <v>2.2322580645161301</v>
      </c>
      <c r="CS151">
        <v>0</v>
      </c>
      <c r="CT151">
        <v>416.27741935483903</v>
      </c>
      <c r="CU151">
        <v>-1.04838709677419</v>
      </c>
      <c r="CV151">
        <v>39.311999999999998</v>
      </c>
      <c r="CW151">
        <v>44.561999999999998</v>
      </c>
      <c r="CX151">
        <v>41.705387096774203</v>
      </c>
      <c r="CY151">
        <v>43.262</v>
      </c>
      <c r="CZ151">
        <v>40.443096774193499</v>
      </c>
      <c r="DA151">
        <v>0</v>
      </c>
      <c r="DB151">
        <v>0</v>
      </c>
      <c r="DC151">
        <v>0</v>
      </c>
      <c r="DD151">
        <v>1581696840.8</v>
      </c>
      <c r="DE151">
        <v>1.7884615384615401</v>
      </c>
      <c r="DF151">
        <v>-17.446154325821102</v>
      </c>
      <c r="DG151">
        <v>96.981197296982202</v>
      </c>
      <c r="DH151">
        <v>421.37307692307701</v>
      </c>
      <c r="DI151">
        <v>15</v>
      </c>
      <c r="DJ151">
        <v>100</v>
      </c>
      <c r="DK151">
        <v>100</v>
      </c>
      <c r="DL151">
        <v>2.73</v>
      </c>
      <c r="DM151">
        <v>0.46500000000000002</v>
      </c>
      <c r="DN151">
        <v>2</v>
      </c>
      <c r="DO151">
        <v>344.61099999999999</v>
      </c>
      <c r="DP151">
        <v>682.23400000000004</v>
      </c>
      <c r="DQ151">
        <v>30.9741</v>
      </c>
      <c r="DR151">
        <v>31.662299999999998</v>
      </c>
      <c r="DS151">
        <v>30.0002</v>
      </c>
      <c r="DT151">
        <v>31.544699999999999</v>
      </c>
      <c r="DU151">
        <v>31.541</v>
      </c>
      <c r="DV151">
        <v>20.983599999999999</v>
      </c>
      <c r="DW151">
        <v>20.442499999999999</v>
      </c>
      <c r="DX151">
        <v>100</v>
      </c>
      <c r="DY151">
        <v>30.971699999999998</v>
      </c>
      <c r="DZ151">
        <v>400</v>
      </c>
      <c r="EA151">
        <v>32.051200000000001</v>
      </c>
      <c r="EB151">
        <v>99.991</v>
      </c>
      <c r="EC151">
        <v>100.497</v>
      </c>
    </row>
    <row r="152" spans="1:133" x14ac:dyDescent="0.35">
      <c r="A152">
        <v>136</v>
      </c>
      <c r="B152">
        <v>1581696846.0999999</v>
      </c>
      <c r="C152">
        <v>722.09999990463302</v>
      </c>
      <c r="D152" t="s">
        <v>513</v>
      </c>
      <c r="E152" t="s">
        <v>514</v>
      </c>
      <c r="F152" t="s">
        <v>232</v>
      </c>
      <c r="G152" t="s">
        <v>233</v>
      </c>
      <c r="H152" t="s">
        <v>234</v>
      </c>
      <c r="I152" t="s">
        <v>235</v>
      </c>
      <c r="J152" t="s">
        <v>236</v>
      </c>
      <c r="K152" t="s">
        <v>237</v>
      </c>
      <c r="L152" t="s">
        <v>238</v>
      </c>
      <c r="M152" t="s">
        <v>239</v>
      </c>
      <c r="N152">
        <v>1581696837.4709699</v>
      </c>
      <c r="O152">
        <f t="shared" si="86"/>
        <v>7.1040288292458496E-4</v>
      </c>
      <c r="P152">
        <f t="shared" si="87"/>
        <v>-0.56658479465151912</v>
      </c>
      <c r="Q152">
        <f t="shared" si="88"/>
        <v>400.45229032258101</v>
      </c>
      <c r="R152">
        <f t="shared" si="89"/>
        <v>408.31181284175341</v>
      </c>
      <c r="S152">
        <f t="shared" si="90"/>
        <v>40.729707237307423</v>
      </c>
      <c r="T152">
        <f t="shared" si="91"/>
        <v>39.945708241532635</v>
      </c>
      <c r="U152">
        <f t="shared" si="92"/>
        <v>5.755087835272546E-2</v>
      </c>
      <c r="V152">
        <f t="shared" si="93"/>
        <v>2.252862544577281</v>
      </c>
      <c r="W152">
        <f t="shared" si="94"/>
        <v>5.674643490547495E-2</v>
      </c>
      <c r="X152">
        <f t="shared" si="95"/>
        <v>3.5537861075306307E-2</v>
      </c>
      <c r="Y152">
        <f t="shared" si="96"/>
        <v>0</v>
      </c>
      <c r="Z152">
        <f t="shared" si="97"/>
        <v>31.206666052284611</v>
      </c>
      <c r="AA152">
        <f t="shared" si="98"/>
        <v>31.0045741935484</v>
      </c>
      <c r="AB152">
        <f t="shared" si="99"/>
        <v>4.5125550532203969</v>
      </c>
      <c r="AC152">
        <f t="shared" si="100"/>
        <v>71.610159863050555</v>
      </c>
      <c r="AD152">
        <f t="shared" si="101"/>
        <v>3.3127585244829794</v>
      </c>
      <c r="AE152">
        <f t="shared" si="102"/>
        <v>4.6261012834190005</v>
      </c>
      <c r="AF152">
        <f t="shared" si="103"/>
        <v>1.1997965287374175</v>
      </c>
      <c r="AG152">
        <f t="shared" si="104"/>
        <v>-31.328767136974196</v>
      </c>
      <c r="AH152">
        <f t="shared" si="105"/>
        <v>53.0231301795408</v>
      </c>
      <c r="AI152">
        <f t="shared" si="106"/>
        <v>5.2968492324331429</v>
      </c>
      <c r="AJ152">
        <f t="shared" si="107"/>
        <v>26.991212274999747</v>
      </c>
      <c r="AK152">
        <v>-4.1260855527133197E-2</v>
      </c>
      <c r="AL152">
        <v>4.6318924978677699E-2</v>
      </c>
      <c r="AM152">
        <v>3.4603397936820102</v>
      </c>
      <c r="AN152">
        <v>0</v>
      </c>
      <c r="AO152">
        <v>0</v>
      </c>
      <c r="AP152">
        <f t="shared" si="108"/>
        <v>1</v>
      </c>
      <c r="AQ152">
        <f t="shared" si="109"/>
        <v>0</v>
      </c>
      <c r="AR152">
        <f t="shared" si="110"/>
        <v>51847.652992221163</v>
      </c>
      <c r="AS152" t="s">
        <v>240</v>
      </c>
      <c r="AT152">
        <v>0</v>
      </c>
      <c r="AU152">
        <v>0</v>
      </c>
      <c r="AV152">
        <f t="shared" si="111"/>
        <v>0</v>
      </c>
      <c r="AW152" t="e">
        <f t="shared" si="112"/>
        <v>#DIV/0!</v>
      </c>
      <c r="AX152">
        <v>0</v>
      </c>
      <c r="AY152" t="s">
        <v>240</v>
      </c>
      <c r="AZ152">
        <v>0</v>
      </c>
      <c r="BA152">
        <v>0</v>
      </c>
      <c r="BB152" t="e">
        <f t="shared" si="113"/>
        <v>#DIV/0!</v>
      </c>
      <c r="BC152">
        <v>0.5</v>
      </c>
      <c r="BD152">
        <f t="shared" si="114"/>
        <v>0</v>
      </c>
      <c r="BE152">
        <f t="shared" si="115"/>
        <v>-0.56658479465151912</v>
      </c>
      <c r="BF152" t="e">
        <f t="shared" si="116"/>
        <v>#DIV/0!</v>
      </c>
      <c r="BG152" t="e">
        <f t="shared" si="117"/>
        <v>#DIV/0!</v>
      </c>
      <c r="BH152" t="e">
        <f t="shared" si="118"/>
        <v>#DIV/0!</v>
      </c>
      <c r="BI152" t="e">
        <f t="shared" si="119"/>
        <v>#DIV/0!</v>
      </c>
      <c r="BJ152" t="s">
        <v>240</v>
      </c>
      <c r="BK152">
        <v>0</v>
      </c>
      <c r="BL152">
        <f t="shared" si="120"/>
        <v>0</v>
      </c>
      <c r="BM152" t="e">
        <f t="shared" si="121"/>
        <v>#DIV/0!</v>
      </c>
      <c r="BN152" t="e">
        <f t="shared" si="122"/>
        <v>#DIV/0!</v>
      </c>
      <c r="BO152" t="e">
        <f t="shared" si="123"/>
        <v>#DIV/0!</v>
      </c>
      <c r="BP152" t="e">
        <f t="shared" si="124"/>
        <v>#DIV/0!</v>
      </c>
      <c r="BQ152">
        <f t="shared" si="125"/>
        <v>0</v>
      </c>
      <c r="BR152">
        <f t="shared" si="126"/>
        <v>0</v>
      </c>
      <c r="BS152">
        <f t="shared" si="127"/>
        <v>0</v>
      </c>
      <c r="BT152">
        <f t="shared" si="128"/>
        <v>0</v>
      </c>
      <c r="BU152">
        <v>6</v>
      </c>
      <c r="BV152">
        <v>0.5</v>
      </c>
      <c r="BW152" t="s">
        <v>241</v>
      </c>
      <c r="BX152">
        <v>1581696837.4709699</v>
      </c>
      <c r="BY152">
        <v>400.45229032258101</v>
      </c>
      <c r="BZ152">
        <v>399.96870967741899</v>
      </c>
      <c r="CA152">
        <v>33.210119354838703</v>
      </c>
      <c r="CB152">
        <v>32.0327870967742</v>
      </c>
      <c r="CC152">
        <v>350.016903225806</v>
      </c>
      <c r="CD152">
        <v>99.551490322580605</v>
      </c>
      <c r="CE152">
        <v>0.199988709677419</v>
      </c>
      <c r="CF152">
        <v>31.441135483871001</v>
      </c>
      <c r="CG152">
        <v>31.0045741935484</v>
      </c>
      <c r="CH152">
        <v>999.9</v>
      </c>
      <c r="CI152">
        <v>0</v>
      </c>
      <c r="CJ152">
        <v>0</v>
      </c>
      <c r="CK152">
        <v>9995.0848387096794</v>
      </c>
      <c r="CL152">
        <v>0</v>
      </c>
      <c r="CM152">
        <v>5.6368641935483899</v>
      </c>
      <c r="CN152">
        <v>0</v>
      </c>
      <c r="CO152">
        <v>0</v>
      </c>
      <c r="CP152">
        <v>0</v>
      </c>
      <c r="CQ152">
        <v>0</v>
      </c>
      <c r="CR152">
        <v>0.46451612903225797</v>
      </c>
      <c r="CS152">
        <v>0</v>
      </c>
      <c r="CT152">
        <v>432.06129032258099</v>
      </c>
      <c r="CU152">
        <v>-1.19677419354839</v>
      </c>
      <c r="CV152">
        <v>39.311999999999998</v>
      </c>
      <c r="CW152">
        <v>44.561999999999998</v>
      </c>
      <c r="CX152">
        <v>41.707419354838699</v>
      </c>
      <c r="CY152">
        <v>43.262</v>
      </c>
      <c r="CZ152">
        <v>40.443096774193499</v>
      </c>
      <c r="DA152">
        <v>0</v>
      </c>
      <c r="DB152">
        <v>0</v>
      </c>
      <c r="DC152">
        <v>0</v>
      </c>
      <c r="DD152">
        <v>1581696846.2</v>
      </c>
      <c r="DE152">
        <v>0.73846153846153795</v>
      </c>
      <c r="DF152">
        <v>11.562392896944001</v>
      </c>
      <c r="DG152">
        <v>50.051282586793199</v>
      </c>
      <c r="DH152">
        <v>431.66153846153799</v>
      </c>
      <c r="DI152">
        <v>15</v>
      </c>
      <c r="DJ152">
        <v>100</v>
      </c>
      <c r="DK152">
        <v>100</v>
      </c>
      <c r="DL152">
        <v>2.73</v>
      </c>
      <c r="DM152">
        <v>0.46500000000000002</v>
      </c>
      <c r="DN152">
        <v>2</v>
      </c>
      <c r="DO152">
        <v>344.69799999999998</v>
      </c>
      <c r="DP152">
        <v>682.12699999999995</v>
      </c>
      <c r="DQ152">
        <v>30.9694</v>
      </c>
      <c r="DR152">
        <v>31.665099999999999</v>
      </c>
      <c r="DS152">
        <v>30.000299999999999</v>
      </c>
      <c r="DT152">
        <v>31.547499999999999</v>
      </c>
      <c r="DU152">
        <v>31.543700000000001</v>
      </c>
      <c r="DV152">
        <v>20.9832</v>
      </c>
      <c r="DW152">
        <v>20.442499999999999</v>
      </c>
      <c r="DX152">
        <v>100</v>
      </c>
      <c r="DY152">
        <v>30.967700000000001</v>
      </c>
      <c r="DZ152">
        <v>400</v>
      </c>
      <c r="EA152">
        <v>32.058500000000002</v>
      </c>
      <c r="EB152">
        <v>99.989699999999999</v>
      </c>
      <c r="EC152">
        <v>100.496</v>
      </c>
    </row>
    <row r="153" spans="1:133" x14ac:dyDescent="0.35">
      <c r="A153">
        <v>137</v>
      </c>
      <c r="B153">
        <v>1581696851.0999999</v>
      </c>
      <c r="C153">
        <v>727.09999990463302</v>
      </c>
      <c r="D153" t="s">
        <v>515</v>
      </c>
      <c r="E153" t="s">
        <v>516</v>
      </c>
      <c r="F153" t="s">
        <v>232</v>
      </c>
      <c r="G153" t="s">
        <v>233</v>
      </c>
      <c r="H153" t="s">
        <v>234</v>
      </c>
      <c r="I153" t="s">
        <v>235</v>
      </c>
      <c r="J153" t="s">
        <v>236</v>
      </c>
      <c r="K153" t="s">
        <v>237</v>
      </c>
      <c r="L153" t="s">
        <v>238</v>
      </c>
      <c r="M153" t="s">
        <v>239</v>
      </c>
      <c r="N153">
        <v>1581696842.4709699</v>
      </c>
      <c r="O153">
        <f t="shared" si="86"/>
        <v>7.0754806519116812E-4</v>
      </c>
      <c r="P153">
        <f t="shared" si="87"/>
        <v>-0.5566215228111886</v>
      </c>
      <c r="Q153">
        <f t="shared" si="88"/>
        <v>400.46054838709699</v>
      </c>
      <c r="R153">
        <f t="shared" si="89"/>
        <v>408.10964106032333</v>
      </c>
      <c r="S153">
        <f t="shared" si="90"/>
        <v>40.709576756497533</v>
      </c>
      <c r="T153">
        <f t="shared" si="91"/>
        <v>39.946567765851704</v>
      </c>
      <c r="U153">
        <f t="shared" si="92"/>
        <v>5.7280213437313848E-2</v>
      </c>
      <c r="V153">
        <f t="shared" si="93"/>
        <v>2.2536917160927139</v>
      </c>
      <c r="W153">
        <f t="shared" si="94"/>
        <v>5.648355119567567E-2</v>
      </c>
      <c r="X153">
        <f t="shared" si="95"/>
        <v>3.537287333448795E-2</v>
      </c>
      <c r="Y153">
        <f t="shared" si="96"/>
        <v>0</v>
      </c>
      <c r="Z153">
        <f t="shared" si="97"/>
        <v>31.209286726074403</v>
      </c>
      <c r="AA153">
        <f t="shared" si="98"/>
        <v>31.007032258064498</v>
      </c>
      <c r="AB153">
        <f t="shared" si="99"/>
        <v>4.5131875179986558</v>
      </c>
      <c r="AC153">
        <f t="shared" si="100"/>
        <v>71.601368728264916</v>
      </c>
      <c r="AD153">
        <f t="shared" si="101"/>
        <v>3.3126530512883643</v>
      </c>
      <c r="AE153">
        <f t="shared" si="102"/>
        <v>4.6265219647689246</v>
      </c>
      <c r="AF153">
        <f t="shared" si="103"/>
        <v>1.2005344667102915</v>
      </c>
      <c r="AG153">
        <f t="shared" si="104"/>
        <v>-31.202869674930515</v>
      </c>
      <c r="AH153">
        <f t="shared" si="105"/>
        <v>52.938389750389952</v>
      </c>
      <c r="AI153">
        <f t="shared" si="106"/>
        <v>5.2865439998435395</v>
      </c>
      <c r="AJ153">
        <f t="shared" si="107"/>
        <v>27.022064075302978</v>
      </c>
      <c r="AK153">
        <v>-4.1283207476354E-2</v>
      </c>
      <c r="AL153">
        <v>4.6344016999816398E-2</v>
      </c>
      <c r="AM153">
        <v>3.4618230832425598</v>
      </c>
      <c r="AN153">
        <v>0</v>
      </c>
      <c r="AO153">
        <v>0</v>
      </c>
      <c r="AP153">
        <f t="shared" si="108"/>
        <v>1</v>
      </c>
      <c r="AQ153">
        <f t="shared" si="109"/>
        <v>0</v>
      </c>
      <c r="AR153">
        <f t="shared" si="110"/>
        <v>51874.32296255284</v>
      </c>
      <c r="AS153" t="s">
        <v>240</v>
      </c>
      <c r="AT153">
        <v>0</v>
      </c>
      <c r="AU153">
        <v>0</v>
      </c>
      <c r="AV153">
        <f t="shared" si="111"/>
        <v>0</v>
      </c>
      <c r="AW153" t="e">
        <f t="shared" si="112"/>
        <v>#DIV/0!</v>
      </c>
      <c r="AX153">
        <v>0</v>
      </c>
      <c r="AY153" t="s">
        <v>240</v>
      </c>
      <c r="AZ153">
        <v>0</v>
      </c>
      <c r="BA153">
        <v>0</v>
      </c>
      <c r="BB153" t="e">
        <f t="shared" si="113"/>
        <v>#DIV/0!</v>
      </c>
      <c r="BC153">
        <v>0.5</v>
      </c>
      <c r="BD153">
        <f t="shared" si="114"/>
        <v>0</v>
      </c>
      <c r="BE153">
        <f t="shared" si="115"/>
        <v>-0.5566215228111886</v>
      </c>
      <c r="BF153" t="e">
        <f t="shared" si="116"/>
        <v>#DIV/0!</v>
      </c>
      <c r="BG153" t="e">
        <f t="shared" si="117"/>
        <v>#DIV/0!</v>
      </c>
      <c r="BH153" t="e">
        <f t="shared" si="118"/>
        <v>#DIV/0!</v>
      </c>
      <c r="BI153" t="e">
        <f t="shared" si="119"/>
        <v>#DIV/0!</v>
      </c>
      <c r="BJ153" t="s">
        <v>240</v>
      </c>
      <c r="BK153">
        <v>0</v>
      </c>
      <c r="BL153">
        <f t="shared" si="120"/>
        <v>0</v>
      </c>
      <c r="BM153" t="e">
        <f t="shared" si="121"/>
        <v>#DIV/0!</v>
      </c>
      <c r="BN153" t="e">
        <f t="shared" si="122"/>
        <v>#DIV/0!</v>
      </c>
      <c r="BO153" t="e">
        <f t="shared" si="123"/>
        <v>#DIV/0!</v>
      </c>
      <c r="BP153" t="e">
        <f t="shared" si="124"/>
        <v>#DIV/0!</v>
      </c>
      <c r="BQ153">
        <f t="shared" si="125"/>
        <v>0</v>
      </c>
      <c r="BR153">
        <f t="shared" si="126"/>
        <v>0</v>
      </c>
      <c r="BS153">
        <f t="shared" si="127"/>
        <v>0</v>
      </c>
      <c r="BT153">
        <f t="shared" si="128"/>
        <v>0</v>
      </c>
      <c r="BU153">
        <v>6</v>
      </c>
      <c r="BV153">
        <v>0.5</v>
      </c>
      <c r="BW153" t="s">
        <v>241</v>
      </c>
      <c r="BX153">
        <v>1581696842.4709699</v>
      </c>
      <c r="BY153">
        <v>400.46054838709699</v>
      </c>
      <c r="BZ153">
        <v>399.99209677419401</v>
      </c>
      <c r="CA153">
        <v>33.209032258064497</v>
      </c>
      <c r="CB153">
        <v>32.036429032258098</v>
      </c>
      <c r="CC153">
        <v>350.01664516129</v>
      </c>
      <c r="CD153">
        <v>99.551599999999993</v>
      </c>
      <c r="CE153">
        <v>0.19996835483871001</v>
      </c>
      <c r="CF153">
        <v>31.442735483871001</v>
      </c>
      <c r="CG153">
        <v>31.007032258064498</v>
      </c>
      <c r="CH153">
        <v>999.9</v>
      </c>
      <c r="CI153">
        <v>0</v>
      </c>
      <c r="CJ153">
        <v>0</v>
      </c>
      <c r="CK153">
        <v>10000.488387096801</v>
      </c>
      <c r="CL153">
        <v>0</v>
      </c>
      <c r="CM153">
        <v>5.6868754838709696</v>
      </c>
      <c r="CN153">
        <v>0</v>
      </c>
      <c r="CO153">
        <v>0</v>
      </c>
      <c r="CP153">
        <v>0</v>
      </c>
      <c r="CQ153">
        <v>0</v>
      </c>
      <c r="CR153">
        <v>0.68709677419354798</v>
      </c>
      <c r="CS153">
        <v>0</v>
      </c>
      <c r="CT153">
        <v>430.09032258064502</v>
      </c>
      <c r="CU153">
        <v>-1.1032258064516101</v>
      </c>
      <c r="CV153">
        <v>39.311999999999998</v>
      </c>
      <c r="CW153">
        <v>44.561999999999998</v>
      </c>
      <c r="CX153">
        <v>41.705354838709702</v>
      </c>
      <c r="CY153">
        <v>43.265999999999998</v>
      </c>
      <c r="CZ153">
        <v>40.447161290322597</v>
      </c>
      <c r="DA153">
        <v>0</v>
      </c>
      <c r="DB153">
        <v>0</v>
      </c>
      <c r="DC153">
        <v>0</v>
      </c>
      <c r="DD153">
        <v>1581696851</v>
      </c>
      <c r="DE153">
        <v>2.18846153846154</v>
      </c>
      <c r="DF153">
        <v>17.760683764057099</v>
      </c>
      <c r="DG153">
        <v>-32.232478206407997</v>
      </c>
      <c r="DH153">
        <v>427.97692307692301</v>
      </c>
      <c r="DI153">
        <v>15</v>
      </c>
      <c r="DJ153">
        <v>100</v>
      </c>
      <c r="DK153">
        <v>100</v>
      </c>
      <c r="DL153">
        <v>2.73</v>
      </c>
      <c r="DM153">
        <v>0.46500000000000002</v>
      </c>
      <c r="DN153">
        <v>2</v>
      </c>
      <c r="DO153">
        <v>344.661</v>
      </c>
      <c r="DP153">
        <v>682.298</v>
      </c>
      <c r="DQ153">
        <v>30.966200000000001</v>
      </c>
      <c r="DR153">
        <v>31.667200000000001</v>
      </c>
      <c r="DS153">
        <v>30.000299999999999</v>
      </c>
      <c r="DT153">
        <v>31.549499999999998</v>
      </c>
      <c r="DU153">
        <v>31.546399999999998</v>
      </c>
      <c r="DV153">
        <v>20.979700000000001</v>
      </c>
      <c r="DW153">
        <v>20.442499999999999</v>
      </c>
      <c r="DX153">
        <v>100</v>
      </c>
      <c r="DY153">
        <v>30.959499999999998</v>
      </c>
      <c r="DZ153">
        <v>400</v>
      </c>
      <c r="EA153">
        <v>32.072200000000002</v>
      </c>
      <c r="EB153">
        <v>99.987899999999996</v>
      </c>
      <c r="EC153">
        <v>100.495</v>
      </c>
    </row>
    <row r="154" spans="1:133" x14ac:dyDescent="0.35">
      <c r="A154">
        <v>138</v>
      </c>
      <c r="B154">
        <v>1581696856.0999999</v>
      </c>
      <c r="C154">
        <v>732.09999990463302</v>
      </c>
      <c r="D154" t="s">
        <v>517</v>
      </c>
      <c r="E154" t="s">
        <v>518</v>
      </c>
      <c r="F154" t="s">
        <v>232</v>
      </c>
      <c r="G154" t="s">
        <v>233</v>
      </c>
      <c r="H154" t="s">
        <v>234</v>
      </c>
      <c r="I154" t="s">
        <v>235</v>
      </c>
      <c r="J154" t="s">
        <v>236</v>
      </c>
      <c r="K154" t="s">
        <v>237</v>
      </c>
      <c r="L154" t="s">
        <v>238</v>
      </c>
      <c r="M154" t="s">
        <v>239</v>
      </c>
      <c r="N154">
        <v>1581696847.4709699</v>
      </c>
      <c r="O154">
        <f t="shared" si="86"/>
        <v>7.0565057902712187E-4</v>
      </c>
      <c r="P154">
        <f t="shared" si="87"/>
        <v>-0.55213553992505782</v>
      </c>
      <c r="Q154">
        <f t="shared" si="88"/>
        <v>400.45487096774201</v>
      </c>
      <c r="R154">
        <f t="shared" si="89"/>
        <v>408.02491143133437</v>
      </c>
      <c r="S154">
        <f t="shared" si="90"/>
        <v>40.701344860681694</v>
      </c>
      <c r="T154">
        <f t="shared" si="91"/>
        <v>39.946217369967592</v>
      </c>
      <c r="U154">
        <f t="shared" si="92"/>
        <v>5.7087146349994969E-2</v>
      </c>
      <c r="V154">
        <f t="shared" si="93"/>
        <v>2.2545237546804149</v>
      </c>
      <c r="W154">
        <f t="shared" si="94"/>
        <v>5.6296093149929373E-2</v>
      </c>
      <c r="X154">
        <f t="shared" si="95"/>
        <v>3.5255217976416571E-2</v>
      </c>
      <c r="Y154">
        <f t="shared" si="96"/>
        <v>0</v>
      </c>
      <c r="Z154">
        <f t="shared" si="97"/>
        <v>31.21310767237819</v>
      </c>
      <c r="AA154">
        <f t="shared" si="98"/>
        <v>31.010032258064498</v>
      </c>
      <c r="AB154">
        <f t="shared" si="99"/>
        <v>4.5139595284513554</v>
      </c>
      <c r="AC154">
        <f t="shared" si="100"/>
        <v>71.588749758866356</v>
      </c>
      <c r="AD154">
        <f t="shared" si="101"/>
        <v>3.3126558347489361</v>
      </c>
      <c r="AE154">
        <f t="shared" si="102"/>
        <v>4.6273413712448015</v>
      </c>
      <c r="AF154">
        <f t="shared" si="103"/>
        <v>1.2013036937024193</v>
      </c>
      <c r="AG154">
        <f t="shared" si="104"/>
        <v>-31.119190535096074</v>
      </c>
      <c r="AH154">
        <f t="shared" si="105"/>
        <v>52.972049036836282</v>
      </c>
      <c r="AI154">
        <f t="shared" si="106"/>
        <v>5.2881125014694392</v>
      </c>
      <c r="AJ154">
        <f t="shared" si="107"/>
        <v>27.140971003209646</v>
      </c>
      <c r="AK154">
        <v>-4.1305644223380199E-2</v>
      </c>
      <c r="AL154">
        <v>4.6369204213920302E-2</v>
      </c>
      <c r="AM154">
        <v>3.46331172143858</v>
      </c>
      <c r="AN154">
        <v>0</v>
      </c>
      <c r="AO154">
        <v>0</v>
      </c>
      <c r="AP154">
        <f t="shared" si="108"/>
        <v>1</v>
      </c>
      <c r="AQ154">
        <f t="shared" si="109"/>
        <v>0</v>
      </c>
      <c r="AR154">
        <f t="shared" si="110"/>
        <v>51900.840817159369</v>
      </c>
      <c r="AS154" t="s">
        <v>240</v>
      </c>
      <c r="AT154">
        <v>0</v>
      </c>
      <c r="AU154">
        <v>0</v>
      </c>
      <c r="AV154">
        <f t="shared" si="111"/>
        <v>0</v>
      </c>
      <c r="AW154" t="e">
        <f t="shared" si="112"/>
        <v>#DIV/0!</v>
      </c>
      <c r="AX154">
        <v>0</v>
      </c>
      <c r="AY154" t="s">
        <v>240</v>
      </c>
      <c r="AZ154">
        <v>0</v>
      </c>
      <c r="BA154">
        <v>0</v>
      </c>
      <c r="BB154" t="e">
        <f t="shared" si="113"/>
        <v>#DIV/0!</v>
      </c>
      <c r="BC154">
        <v>0.5</v>
      </c>
      <c r="BD154">
        <f t="shared" si="114"/>
        <v>0</v>
      </c>
      <c r="BE154">
        <f t="shared" si="115"/>
        <v>-0.55213553992505782</v>
      </c>
      <c r="BF154" t="e">
        <f t="shared" si="116"/>
        <v>#DIV/0!</v>
      </c>
      <c r="BG154" t="e">
        <f t="shared" si="117"/>
        <v>#DIV/0!</v>
      </c>
      <c r="BH154" t="e">
        <f t="shared" si="118"/>
        <v>#DIV/0!</v>
      </c>
      <c r="BI154" t="e">
        <f t="shared" si="119"/>
        <v>#DIV/0!</v>
      </c>
      <c r="BJ154" t="s">
        <v>240</v>
      </c>
      <c r="BK154">
        <v>0</v>
      </c>
      <c r="BL154">
        <f t="shared" si="120"/>
        <v>0</v>
      </c>
      <c r="BM154" t="e">
        <f t="shared" si="121"/>
        <v>#DIV/0!</v>
      </c>
      <c r="BN154" t="e">
        <f t="shared" si="122"/>
        <v>#DIV/0!</v>
      </c>
      <c r="BO154" t="e">
        <f t="shared" si="123"/>
        <v>#DIV/0!</v>
      </c>
      <c r="BP154" t="e">
        <f t="shared" si="124"/>
        <v>#DIV/0!</v>
      </c>
      <c r="BQ154">
        <f t="shared" si="125"/>
        <v>0</v>
      </c>
      <c r="BR154">
        <f t="shared" si="126"/>
        <v>0</v>
      </c>
      <c r="BS154">
        <f t="shared" si="127"/>
        <v>0</v>
      </c>
      <c r="BT154">
        <f t="shared" si="128"/>
        <v>0</v>
      </c>
      <c r="BU154">
        <v>6</v>
      </c>
      <c r="BV154">
        <v>0.5</v>
      </c>
      <c r="BW154" t="s">
        <v>241</v>
      </c>
      <c r="BX154">
        <v>1581696847.4709699</v>
      </c>
      <c r="BY154">
        <v>400.45487096774201</v>
      </c>
      <c r="BZ154">
        <v>399.99280645161298</v>
      </c>
      <c r="CA154">
        <v>33.208880645161301</v>
      </c>
      <c r="CB154">
        <v>32.039438709677398</v>
      </c>
      <c r="CC154">
        <v>350.021677419355</v>
      </c>
      <c r="CD154">
        <v>99.552116129032299</v>
      </c>
      <c r="CE154">
        <v>0.19999145161290299</v>
      </c>
      <c r="CF154">
        <v>31.445851612903201</v>
      </c>
      <c r="CG154">
        <v>31.010032258064498</v>
      </c>
      <c r="CH154">
        <v>999.9</v>
      </c>
      <c r="CI154">
        <v>0</v>
      </c>
      <c r="CJ154">
        <v>0</v>
      </c>
      <c r="CK154">
        <v>10005.8716129032</v>
      </c>
      <c r="CL154">
        <v>0</v>
      </c>
      <c r="CM154">
        <v>5.5001877419354797</v>
      </c>
      <c r="CN154">
        <v>0</v>
      </c>
      <c r="CO154">
        <v>0</v>
      </c>
      <c r="CP154">
        <v>0</v>
      </c>
      <c r="CQ154">
        <v>0</v>
      </c>
      <c r="CR154">
        <v>0.60322580645161294</v>
      </c>
      <c r="CS154">
        <v>0</v>
      </c>
      <c r="CT154">
        <v>412.63225806451601</v>
      </c>
      <c r="CU154">
        <v>-0.99032258064516199</v>
      </c>
      <c r="CV154">
        <v>39.311999999999998</v>
      </c>
      <c r="CW154">
        <v>44.561999999999998</v>
      </c>
      <c r="CX154">
        <v>41.701387096774198</v>
      </c>
      <c r="CY154">
        <v>43.274000000000001</v>
      </c>
      <c r="CZ154">
        <v>40.447161290322597</v>
      </c>
      <c r="DA154">
        <v>0</v>
      </c>
      <c r="DB154">
        <v>0</v>
      </c>
      <c r="DC154">
        <v>0</v>
      </c>
      <c r="DD154">
        <v>1581696855.8</v>
      </c>
      <c r="DE154">
        <v>1.8038461538461501</v>
      </c>
      <c r="DF154">
        <v>-2.8683758532510399</v>
      </c>
      <c r="DG154">
        <v>-388.27008543577898</v>
      </c>
      <c r="DH154">
        <v>409.58076923076902</v>
      </c>
      <c r="DI154">
        <v>15</v>
      </c>
      <c r="DJ154">
        <v>100</v>
      </c>
      <c r="DK154">
        <v>100</v>
      </c>
      <c r="DL154">
        <v>2.73</v>
      </c>
      <c r="DM154">
        <v>0.46500000000000002</v>
      </c>
      <c r="DN154">
        <v>2</v>
      </c>
      <c r="DO154">
        <v>344.78300000000002</v>
      </c>
      <c r="DP154">
        <v>682.00699999999995</v>
      </c>
      <c r="DQ154">
        <v>30.959399999999999</v>
      </c>
      <c r="DR154">
        <v>31.67</v>
      </c>
      <c r="DS154">
        <v>30.000299999999999</v>
      </c>
      <c r="DT154">
        <v>31.552299999999999</v>
      </c>
      <c r="DU154">
        <v>31.549299999999999</v>
      </c>
      <c r="DV154">
        <v>20.982700000000001</v>
      </c>
      <c r="DW154">
        <v>20.442499999999999</v>
      </c>
      <c r="DX154">
        <v>100</v>
      </c>
      <c r="DY154">
        <v>30.942799999999998</v>
      </c>
      <c r="DZ154">
        <v>400</v>
      </c>
      <c r="EA154">
        <v>32.0807</v>
      </c>
      <c r="EB154">
        <v>99.988600000000005</v>
      </c>
      <c r="EC154">
        <v>100.494</v>
      </c>
    </row>
    <row r="155" spans="1:133" x14ac:dyDescent="0.35">
      <c r="A155">
        <v>139</v>
      </c>
      <c r="B155">
        <v>1581696861.0999999</v>
      </c>
      <c r="C155">
        <v>737.09999990463302</v>
      </c>
      <c r="D155" t="s">
        <v>519</v>
      </c>
      <c r="E155" t="s">
        <v>520</v>
      </c>
      <c r="F155" t="s">
        <v>232</v>
      </c>
      <c r="G155" t="s">
        <v>233</v>
      </c>
      <c r="H155" t="s">
        <v>234</v>
      </c>
      <c r="I155" t="s">
        <v>235</v>
      </c>
      <c r="J155" t="s">
        <v>236</v>
      </c>
      <c r="K155" t="s">
        <v>237</v>
      </c>
      <c r="L155" t="s">
        <v>238</v>
      </c>
      <c r="M155" t="s">
        <v>239</v>
      </c>
      <c r="N155">
        <v>1581696852.4709699</v>
      </c>
      <c r="O155">
        <f t="shared" si="86"/>
        <v>7.0402201048857095E-4</v>
      </c>
      <c r="P155">
        <f t="shared" si="87"/>
        <v>-0.54767934155146325</v>
      </c>
      <c r="Q155">
        <f t="shared" si="88"/>
        <v>400.45400000000001</v>
      </c>
      <c r="R155">
        <f t="shared" si="89"/>
        <v>407.94100488426142</v>
      </c>
      <c r="S155">
        <f t="shared" si="90"/>
        <v>40.693217480640897</v>
      </c>
      <c r="T155">
        <f t="shared" si="91"/>
        <v>39.946368513790141</v>
      </c>
      <c r="U155">
        <f t="shared" si="92"/>
        <v>5.6903237552745033E-2</v>
      </c>
      <c r="V155">
        <f t="shared" si="93"/>
        <v>2.2542999727039268</v>
      </c>
      <c r="W155">
        <f t="shared" si="94"/>
        <v>5.6117158267351738E-2</v>
      </c>
      <c r="X155">
        <f t="shared" si="95"/>
        <v>3.5142945318600828E-2</v>
      </c>
      <c r="Y155">
        <f t="shared" si="96"/>
        <v>0</v>
      </c>
      <c r="Z155">
        <f t="shared" si="97"/>
        <v>31.21694391265164</v>
      </c>
      <c r="AA155">
        <f t="shared" si="98"/>
        <v>31.014383870967698</v>
      </c>
      <c r="AB155">
        <f t="shared" si="99"/>
        <v>4.5150795631001364</v>
      </c>
      <c r="AC155">
        <f t="shared" si="100"/>
        <v>71.576778475410038</v>
      </c>
      <c r="AD155">
        <f t="shared" si="101"/>
        <v>3.3127267371617108</v>
      </c>
      <c r="AE155">
        <f t="shared" si="102"/>
        <v>4.6282143562800702</v>
      </c>
      <c r="AF155">
        <f t="shared" si="103"/>
        <v>1.2023528259384255</v>
      </c>
      <c r="AG155">
        <f t="shared" si="104"/>
        <v>-31.04737066254598</v>
      </c>
      <c r="AH155">
        <f t="shared" si="105"/>
        <v>52.841336813511141</v>
      </c>
      <c r="AI155">
        <f t="shared" si="106"/>
        <v>5.2757868871821119</v>
      </c>
      <c r="AJ155">
        <f t="shared" si="107"/>
        <v>27.069753038147272</v>
      </c>
      <c r="AK155">
        <v>-4.1299608980060201E-2</v>
      </c>
      <c r="AL155">
        <v>4.6362429124577297E-2</v>
      </c>
      <c r="AM155">
        <v>3.46291132123863</v>
      </c>
      <c r="AN155">
        <v>0</v>
      </c>
      <c r="AO155">
        <v>0</v>
      </c>
      <c r="AP155">
        <f t="shared" si="108"/>
        <v>1</v>
      </c>
      <c r="AQ155">
        <f t="shared" si="109"/>
        <v>0</v>
      </c>
      <c r="AR155">
        <f t="shared" si="110"/>
        <v>51893.014767814289</v>
      </c>
      <c r="AS155" t="s">
        <v>240</v>
      </c>
      <c r="AT155">
        <v>0</v>
      </c>
      <c r="AU155">
        <v>0</v>
      </c>
      <c r="AV155">
        <f t="shared" si="111"/>
        <v>0</v>
      </c>
      <c r="AW155" t="e">
        <f t="shared" si="112"/>
        <v>#DIV/0!</v>
      </c>
      <c r="AX155">
        <v>0</v>
      </c>
      <c r="AY155" t="s">
        <v>240</v>
      </c>
      <c r="AZ155">
        <v>0</v>
      </c>
      <c r="BA155">
        <v>0</v>
      </c>
      <c r="BB155" t="e">
        <f t="shared" si="113"/>
        <v>#DIV/0!</v>
      </c>
      <c r="BC155">
        <v>0.5</v>
      </c>
      <c r="BD155">
        <f t="shared" si="114"/>
        <v>0</v>
      </c>
      <c r="BE155">
        <f t="shared" si="115"/>
        <v>-0.54767934155146325</v>
      </c>
      <c r="BF155" t="e">
        <f t="shared" si="116"/>
        <v>#DIV/0!</v>
      </c>
      <c r="BG155" t="e">
        <f t="shared" si="117"/>
        <v>#DIV/0!</v>
      </c>
      <c r="BH155" t="e">
        <f t="shared" si="118"/>
        <v>#DIV/0!</v>
      </c>
      <c r="BI155" t="e">
        <f t="shared" si="119"/>
        <v>#DIV/0!</v>
      </c>
      <c r="BJ155" t="s">
        <v>240</v>
      </c>
      <c r="BK155">
        <v>0</v>
      </c>
      <c r="BL155">
        <f t="shared" si="120"/>
        <v>0</v>
      </c>
      <c r="BM155" t="e">
        <f t="shared" si="121"/>
        <v>#DIV/0!</v>
      </c>
      <c r="BN155" t="e">
        <f t="shared" si="122"/>
        <v>#DIV/0!</v>
      </c>
      <c r="BO155" t="e">
        <f t="shared" si="123"/>
        <v>#DIV/0!</v>
      </c>
      <c r="BP155" t="e">
        <f t="shared" si="124"/>
        <v>#DIV/0!</v>
      </c>
      <c r="BQ155">
        <f t="shared" si="125"/>
        <v>0</v>
      </c>
      <c r="BR155">
        <f t="shared" si="126"/>
        <v>0</v>
      </c>
      <c r="BS155">
        <f t="shared" si="127"/>
        <v>0</v>
      </c>
      <c r="BT155">
        <f t="shared" si="128"/>
        <v>0</v>
      </c>
      <c r="BU155">
        <v>6</v>
      </c>
      <c r="BV155">
        <v>0.5</v>
      </c>
      <c r="BW155" t="s">
        <v>241</v>
      </c>
      <c r="BX155">
        <v>1581696852.4709699</v>
      </c>
      <c r="BY155">
        <v>400.45400000000001</v>
      </c>
      <c r="BZ155">
        <v>399.99845161290301</v>
      </c>
      <c r="CA155">
        <v>33.209393548387098</v>
      </c>
      <c r="CB155">
        <v>32.0426419354839</v>
      </c>
      <c r="CC155">
        <v>350.01890322580601</v>
      </c>
      <c r="CD155">
        <v>99.552687096774207</v>
      </c>
      <c r="CE155">
        <v>0.20001487096774201</v>
      </c>
      <c r="CF155">
        <v>31.4491709677419</v>
      </c>
      <c r="CG155">
        <v>31.014383870967698</v>
      </c>
      <c r="CH155">
        <v>999.9</v>
      </c>
      <c r="CI155">
        <v>0</v>
      </c>
      <c r="CJ155">
        <v>0</v>
      </c>
      <c r="CK155">
        <v>10004.3522580645</v>
      </c>
      <c r="CL155">
        <v>0</v>
      </c>
      <c r="CM155">
        <v>5.3241248387096798</v>
      </c>
      <c r="CN155">
        <v>0</v>
      </c>
      <c r="CO155">
        <v>0</v>
      </c>
      <c r="CP155">
        <v>0</v>
      </c>
      <c r="CQ155">
        <v>0</v>
      </c>
      <c r="CR155">
        <v>1.2677419354838699</v>
      </c>
      <c r="CS155">
        <v>0</v>
      </c>
      <c r="CT155">
        <v>405.58709677419398</v>
      </c>
      <c r="CU155">
        <v>-0.80967741935483895</v>
      </c>
      <c r="CV155">
        <v>39.320129032258102</v>
      </c>
      <c r="CW155">
        <v>44.566064516129003</v>
      </c>
      <c r="CX155">
        <v>41.715548387096803</v>
      </c>
      <c r="CY155">
        <v>43.287999999999997</v>
      </c>
      <c r="CZ155">
        <v>40.4491935483871</v>
      </c>
      <c r="DA155">
        <v>0</v>
      </c>
      <c r="DB155">
        <v>0</v>
      </c>
      <c r="DC155">
        <v>0</v>
      </c>
      <c r="DD155">
        <v>1581696861.2</v>
      </c>
      <c r="DE155">
        <v>2.5423076923076899</v>
      </c>
      <c r="DF155">
        <v>-13.2547007653679</v>
      </c>
      <c r="DG155">
        <v>-60.953845853075102</v>
      </c>
      <c r="DH155">
        <v>400.926923076923</v>
      </c>
      <c r="DI155">
        <v>15</v>
      </c>
      <c r="DJ155">
        <v>100</v>
      </c>
      <c r="DK155">
        <v>100</v>
      </c>
      <c r="DL155">
        <v>2.73</v>
      </c>
      <c r="DM155">
        <v>0.46500000000000002</v>
      </c>
      <c r="DN155">
        <v>2</v>
      </c>
      <c r="DO155">
        <v>344.58100000000002</v>
      </c>
      <c r="DP155">
        <v>682.34199999999998</v>
      </c>
      <c r="DQ155">
        <v>30.9422</v>
      </c>
      <c r="DR155">
        <v>31.6721</v>
      </c>
      <c r="DS155">
        <v>30.000299999999999</v>
      </c>
      <c r="DT155">
        <v>31.555099999999999</v>
      </c>
      <c r="DU155">
        <v>31.552099999999999</v>
      </c>
      <c r="DV155">
        <v>20.9819</v>
      </c>
      <c r="DW155">
        <v>20.442499999999999</v>
      </c>
      <c r="DX155">
        <v>100</v>
      </c>
      <c r="DY155">
        <v>30.927900000000001</v>
      </c>
      <c r="DZ155">
        <v>400</v>
      </c>
      <c r="EA155">
        <v>32.087699999999998</v>
      </c>
      <c r="EB155">
        <v>99.988799999999998</v>
      </c>
      <c r="EC155">
        <v>100.49299999999999</v>
      </c>
    </row>
    <row r="156" spans="1:133" x14ac:dyDescent="0.35">
      <c r="A156">
        <v>140</v>
      </c>
      <c r="B156">
        <v>1581696866.0999999</v>
      </c>
      <c r="C156">
        <v>742.09999990463302</v>
      </c>
      <c r="D156" t="s">
        <v>521</v>
      </c>
      <c r="E156" t="s">
        <v>522</v>
      </c>
      <c r="F156" t="s">
        <v>232</v>
      </c>
      <c r="G156" t="s">
        <v>233</v>
      </c>
      <c r="H156" t="s">
        <v>234</v>
      </c>
      <c r="I156" t="s">
        <v>235</v>
      </c>
      <c r="J156" t="s">
        <v>236</v>
      </c>
      <c r="K156" t="s">
        <v>237</v>
      </c>
      <c r="L156" t="s">
        <v>238</v>
      </c>
      <c r="M156" t="s">
        <v>239</v>
      </c>
      <c r="N156">
        <v>1581696857.4709699</v>
      </c>
      <c r="O156">
        <f t="shared" si="86"/>
        <v>7.0203720332149243E-4</v>
      </c>
      <c r="P156">
        <f t="shared" si="87"/>
        <v>-0.53875604456816062</v>
      </c>
      <c r="Q156">
        <f t="shared" si="88"/>
        <v>400.45396774193603</v>
      </c>
      <c r="R156">
        <f t="shared" si="89"/>
        <v>407.73738928794512</v>
      </c>
      <c r="S156">
        <f t="shared" si="90"/>
        <v>40.673179827075302</v>
      </c>
      <c r="T156">
        <f t="shared" si="91"/>
        <v>39.946633961819813</v>
      </c>
      <c r="U156">
        <f t="shared" si="92"/>
        <v>5.6701890579001907E-2</v>
      </c>
      <c r="V156">
        <f t="shared" si="93"/>
        <v>2.2542741506163111</v>
      </c>
      <c r="W156">
        <f t="shared" si="94"/>
        <v>5.5921314438036135E-2</v>
      </c>
      <c r="X156">
        <f t="shared" si="95"/>
        <v>3.5020057940899227E-2</v>
      </c>
      <c r="Y156">
        <f t="shared" si="96"/>
        <v>0</v>
      </c>
      <c r="Z156">
        <f t="shared" si="97"/>
        <v>31.220677489745277</v>
      </c>
      <c r="AA156">
        <f t="shared" si="98"/>
        <v>31.017493548387101</v>
      </c>
      <c r="AB156">
        <f t="shared" si="99"/>
        <v>4.5158800919689854</v>
      </c>
      <c r="AC156">
        <f t="shared" si="100"/>
        <v>71.56398612559083</v>
      </c>
      <c r="AD156">
        <f t="shared" si="101"/>
        <v>3.3127145864480751</v>
      </c>
      <c r="AE156">
        <f t="shared" si="102"/>
        <v>4.6290246893660241</v>
      </c>
      <c r="AF156">
        <f t="shared" si="103"/>
        <v>1.2031655055209103</v>
      </c>
      <c r="AG156">
        <f t="shared" si="104"/>
        <v>-30.959840666477817</v>
      </c>
      <c r="AH156">
        <f t="shared" si="105"/>
        <v>52.837203176711839</v>
      </c>
      <c r="AI156">
        <f t="shared" si="106"/>
        <v>5.2755956176137708</v>
      </c>
      <c r="AJ156">
        <f t="shared" si="107"/>
        <v>27.152958127847793</v>
      </c>
      <c r="AK156">
        <v>-4.1298912611475003E-2</v>
      </c>
      <c r="AL156">
        <v>4.6361647389835198E-2</v>
      </c>
      <c r="AM156">
        <v>3.4628651202904002</v>
      </c>
      <c r="AN156">
        <v>0</v>
      </c>
      <c r="AO156">
        <v>0</v>
      </c>
      <c r="AP156">
        <f t="shared" si="108"/>
        <v>1</v>
      </c>
      <c r="AQ156">
        <f t="shared" si="109"/>
        <v>0</v>
      </c>
      <c r="AR156">
        <f t="shared" si="110"/>
        <v>51891.66557248318</v>
      </c>
      <c r="AS156" t="s">
        <v>240</v>
      </c>
      <c r="AT156">
        <v>0</v>
      </c>
      <c r="AU156">
        <v>0</v>
      </c>
      <c r="AV156">
        <f t="shared" si="111"/>
        <v>0</v>
      </c>
      <c r="AW156" t="e">
        <f t="shared" si="112"/>
        <v>#DIV/0!</v>
      </c>
      <c r="AX156">
        <v>0</v>
      </c>
      <c r="AY156" t="s">
        <v>240</v>
      </c>
      <c r="AZ156">
        <v>0</v>
      </c>
      <c r="BA156">
        <v>0</v>
      </c>
      <c r="BB156" t="e">
        <f t="shared" si="113"/>
        <v>#DIV/0!</v>
      </c>
      <c r="BC156">
        <v>0.5</v>
      </c>
      <c r="BD156">
        <f t="shared" si="114"/>
        <v>0</v>
      </c>
      <c r="BE156">
        <f t="shared" si="115"/>
        <v>-0.53875604456816062</v>
      </c>
      <c r="BF156" t="e">
        <f t="shared" si="116"/>
        <v>#DIV/0!</v>
      </c>
      <c r="BG156" t="e">
        <f t="shared" si="117"/>
        <v>#DIV/0!</v>
      </c>
      <c r="BH156" t="e">
        <f t="shared" si="118"/>
        <v>#DIV/0!</v>
      </c>
      <c r="BI156" t="e">
        <f t="shared" si="119"/>
        <v>#DIV/0!</v>
      </c>
      <c r="BJ156" t="s">
        <v>240</v>
      </c>
      <c r="BK156">
        <v>0</v>
      </c>
      <c r="BL156">
        <f t="shared" si="120"/>
        <v>0</v>
      </c>
      <c r="BM156" t="e">
        <f t="shared" si="121"/>
        <v>#DIV/0!</v>
      </c>
      <c r="BN156" t="e">
        <f t="shared" si="122"/>
        <v>#DIV/0!</v>
      </c>
      <c r="BO156" t="e">
        <f t="shared" si="123"/>
        <v>#DIV/0!</v>
      </c>
      <c r="BP156" t="e">
        <f t="shared" si="124"/>
        <v>#DIV/0!</v>
      </c>
      <c r="BQ156">
        <f t="shared" si="125"/>
        <v>0</v>
      </c>
      <c r="BR156">
        <f t="shared" si="126"/>
        <v>0</v>
      </c>
      <c r="BS156">
        <f t="shared" si="127"/>
        <v>0</v>
      </c>
      <c r="BT156">
        <f t="shared" si="128"/>
        <v>0</v>
      </c>
      <c r="BU156">
        <v>6</v>
      </c>
      <c r="BV156">
        <v>0.5</v>
      </c>
      <c r="BW156" t="s">
        <v>241</v>
      </c>
      <c r="BX156">
        <v>1581696857.4709699</v>
      </c>
      <c r="BY156">
        <v>400.45396774193603</v>
      </c>
      <c r="BZ156">
        <v>400.01235483871</v>
      </c>
      <c r="CA156">
        <v>33.2090483870968</v>
      </c>
      <c r="CB156">
        <v>32.045590322580601</v>
      </c>
      <c r="CC156">
        <v>350.02029032258099</v>
      </c>
      <c r="CD156">
        <v>99.553390322580597</v>
      </c>
      <c r="CE156">
        <v>0.199982548387097</v>
      </c>
      <c r="CF156">
        <v>31.452251612903201</v>
      </c>
      <c r="CG156">
        <v>31.017493548387101</v>
      </c>
      <c r="CH156">
        <v>999.9</v>
      </c>
      <c r="CI156">
        <v>0</v>
      </c>
      <c r="CJ156">
        <v>0</v>
      </c>
      <c r="CK156">
        <v>10004.1129032258</v>
      </c>
      <c r="CL156">
        <v>0</v>
      </c>
      <c r="CM156">
        <v>5.2982229032258097</v>
      </c>
      <c r="CN156">
        <v>0</v>
      </c>
      <c r="CO156">
        <v>0</v>
      </c>
      <c r="CP156">
        <v>0</v>
      </c>
      <c r="CQ156">
        <v>0</v>
      </c>
      <c r="CR156">
        <v>1.76451612903226</v>
      </c>
      <c r="CS156">
        <v>0</v>
      </c>
      <c r="CT156">
        <v>408.21290322580597</v>
      </c>
      <c r="CU156">
        <v>-1.0516129032258099</v>
      </c>
      <c r="CV156">
        <v>39.322161290322597</v>
      </c>
      <c r="CW156">
        <v>44.566064516129003</v>
      </c>
      <c r="CX156">
        <v>41.759935483870997</v>
      </c>
      <c r="CY156">
        <v>43.3</v>
      </c>
      <c r="CZ156">
        <v>40.447161290322597</v>
      </c>
      <c r="DA156">
        <v>0</v>
      </c>
      <c r="DB156">
        <v>0</v>
      </c>
      <c r="DC156">
        <v>0</v>
      </c>
      <c r="DD156">
        <v>1581696866</v>
      </c>
      <c r="DE156">
        <v>2.7692307692307701</v>
      </c>
      <c r="DF156">
        <v>13.948717948864999</v>
      </c>
      <c r="DG156">
        <v>498.98461450003902</v>
      </c>
      <c r="DH156">
        <v>409.77307692307699</v>
      </c>
      <c r="DI156">
        <v>15</v>
      </c>
      <c r="DJ156">
        <v>100</v>
      </c>
      <c r="DK156">
        <v>100</v>
      </c>
      <c r="DL156">
        <v>2.73</v>
      </c>
      <c r="DM156">
        <v>0.46500000000000002</v>
      </c>
      <c r="DN156">
        <v>2</v>
      </c>
      <c r="DO156">
        <v>344.7</v>
      </c>
      <c r="DP156">
        <v>682.11900000000003</v>
      </c>
      <c r="DQ156">
        <v>30.9254</v>
      </c>
      <c r="DR156">
        <v>31.674199999999999</v>
      </c>
      <c r="DS156">
        <v>30.000499999999999</v>
      </c>
      <c r="DT156">
        <v>31.557200000000002</v>
      </c>
      <c r="DU156">
        <v>31.5548</v>
      </c>
      <c r="DV156">
        <v>20.979099999999999</v>
      </c>
      <c r="DW156">
        <v>20.442499999999999</v>
      </c>
      <c r="DX156">
        <v>100</v>
      </c>
      <c r="DY156">
        <v>30.907499999999999</v>
      </c>
      <c r="DZ156">
        <v>400</v>
      </c>
      <c r="EA156">
        <v>32.098100000000002</v>
      </c>
      <c r="EB156">
        <v>99.991100000000003</v>
      </c>
      <c r="EC156">
        <v>100.496</v>
      </c>
    </row>
    <row r="157" spans="1:133" x14ac:dyDescent="0.35">
      <c r="A157">
        <v>141</v>
      </c>
      <c r="B157">
        <v>1581696871.0999999</v>
      </c>
      <c r="C157">
        <v>747.09999990463302</v>
      </c>
      <c r="D157" t="s">
        <v>523</v>
      </c>
      <c r="E157" t="s">
        <v>524</v>
      </c>
      <c r="F157" t="s">
        <v>232</v>
      </c>
      <c r="G157" t="s">
        <v>233</v>
      </c>
      <c r="H157" t="s">
        <v>234</v>
      </c>
      <c r="I157" t="s">
        <v>235</v>
      </c>
      <c r="J157" t="s">
        <v>236</v>
      </c>
      <c r="K157" t="s">
        <v>237</v>
      </c>
      <c r="L157" t="s">
        <v>238</v>
      </c>
      <c r="M157" t="s">
        <v>239</v>
      </c>
      <c r="N157">
        <v>1581696862.4709699</v>
      </c>
      <c r="O157">
        <f t="shared" si="86"/>
        <v>6.9938069792357905E-4</v>
      </c>
      <c r="P157">
        <f t="shared" si="87"/>
        <v>-0.54943510428152531</v>
      </c>
      <c r="Q157">
        <f t="shared" si="88"/>
        <v>400.47193548387099</v>
      </c>
      <c r="R157">
        <f t="shared" si="89"/>
        <v>408.11644044706082</v>
      </c>
      <c r="S157">
        <f t="shared" si="90"/>
        <v>40.71163010825687</v>
      </c>
      <c r="T157">
        <f t="shared" si="91"/>
        <v>39.949052991585951</v>
      </c>
      <c r="U157">
        <f t="shared" si="92"/>
        <v>5.6481039265565705E-2</v>
      </c>
      <c r="V157">
        <f t="shared" si="93"/>
        <v>2.2535626323269518</v>
      </c>
      <c r="W157">
        <f t="shared" si="94"/>
        <v>5.5706246181131978E-2</v>
      </c>
      <c r="X157">
        <f t="shared" si="95"/>
        <v>3.4885130459057778E-2</v>
      </c>
      <c r="Y157">
        <f t="shared" si="96"/>
        <v>0</v>
      </c>
      <c r="Z157">
        <f t="shared" si="97"/>
        <v>31.222842672997544</v>
      </c>
      <c r="AA157">
        <f t="shared" si="98"/>
        <v>31.0175870967742</v>
      </c>
      <c r="AB157">
        <f t="shared" si="99"/>
        <v>4.5159041761843444</v>
      </c>
      <c r="AC157">
        <f t="shared" si="100"/>
        <v>71.556950635799822</v>
      </c>
      <c r="AD157">
        <f t="shared" si="101"/>
        <v>3.3126439522873743</v>
      </c>
      <c r="AE157">
        <f t="shared" si="102"/>
        <v>4.6293811053346703</v>
      </c>
      <c r="AF157">
        <f t="shared" si="103"/>
        <v>1.2032602238969701</v>
      </c>
      <c r="AG157">
        <f t="shared" si="104"/>
        <v>-30.842688778429835</v>
      </c>
      <c r="AH157">
        <f t="shared" si="105"/>
        <v>52.973765422529915</v>
      </c>
      <c r="AI157">
        <f t="shared" si="106"/>
        <v>5.2909386131043563</v>
      </c>
      <c r="AJ157">
        <f t="shared" si="107"/>
        <v>27.422015257204436</v>
      </c>
      <c r="AK157">
        <v>-4.1279727278692301E-2</v>
      </c>
      <c r="AL157">
        <v>4.6340110173059099E-2</v>
      </c>
      <c r="AM157">
        <v>3.4615921533215199</v>
      </c>
      <c r="AN157">
        <v>0</v>
      </c>
      <c r="AO157">
        <v>0</v>
      </c>
      <c r="AP157">
        <f t="shared" si="108"/>
        <v>1</v>
      </c>
      <c r="AQ157">
        <f t="shared" si="109"/>
        <v>0</v>
      </c>
      <c r="AR157">
        <f t="shared" si="110"/>
        <v>51868.347092637778</v>
      </c>
      <c r="AS157" t="s">
        <v>240</v>
      </c>
      <c r="AT157">
        <v>0</v>
      </c>
      <c r="AU157">
        <v>0</v>
      </c>
      <c r="AV157">
        <f t="shared" si="111"/>
        <v>0</v>
      </c>
      <c r="AW157" t="e">
        <f t="shared" si="112"/>
        <v>#DIV/0!</v>
      </c>
      <c r="AX157">
        <v>0</v>
      </c>
      <c r="AY157" t="s">
        <v>240</v>
      </c>
      <c r="AZ157">
        <v>0</v>
      </c>
      <c r="BA157">
        <v>0</v>
      </c>
      <c r="BB157" t="e">
        <f t="shared" si="113"/>
        <v>#DIV/0!</v>
      </c>
      <c r="BC157">
        <v>0.5</v>
      </c>
      <c r="BD157">
        <f t="shared" si="114"/>
        <v>0</v>
      </c>
      <c r="BE157">
        <f t="shared" si="115"/>
        <v>-0.54943510428152531</v>
      </c>
      <c r="BF157" t="e">
        <f t="shared" si="116"/>
        <v>#DIV/0!</v>
      </c>
      <c r="BG157" t="e">
        <f t="shared" si="117"/>
        <v>#DIV/0!</v>
      </c>
      <c r="BH157" t="e">
        <f t="shared" si="118"/>
        <v>#DIV/0!</v>
      </c>
      <c r="BI157" t="e">
        <f t="shared" si="119"/>
        <v>#DIV/0!</v>
      </c>
      <c r="BJ157" t="s">
        <v>240</v>
      </c>
      <c r="BK157">
        <v>0</v>
      </c>
      <c r="BL157">
        <f t="shared" si="120"/>
        <v>0</v>
      </c>
      <c r="BM157" t="e">
        <f t="shared" si="121"/>
        <v>#DIV/0!</v>
      </c>
      <c r="BN157" t="e">
        <f t="shared" si="122"/>
        <v>#DIV/0!</v>
      </c>
      <c r="BO157" t="e">
        <f t="shared" si="123"/>
        <v>#DIV/0!</v>
      </c>
      <c r="BP157" t="e">
        <f t="shared" si="124"/>
        <v>#DIV/0!</v>
      </c>
      <c r="BQ157">
        <f t="shared" si="125"/>
        <v>0</v>
      </c>
      <c r="BR157">
        <f t="shared" si="126"/>
        <v>0</v>
      </c>
      <c r="BS157">
        <f t="shared" si="127"/>
        <v>0</v>
      </c>
      <c r="BT157">
        <f t="shared" si="128"/>
        <v>0</v>
      </c>
      <c r="BU157">
        <v>6</v>
      </c>
      <c r="BV157">
        <v>0.5</v>
      </c>
      <c r="BW157" t="s">
        <v>241</v>
      </c>
      <c r="BX157">
        <v>1581696862.4709699</v>
      </c>
      <c r="BY157">
        <v>400.47193548387099</v>
      </c>
      <c r="BZ157">
        <v>400.01022580645201</v>
      </c>
      <c r="CA157">
        <v>33.207819354838698</v>
      </c>
      <c r="CB157">
        <v>32.048790322580601</v>
      </c>
      <c r="CC157">
        <v>350.02874193548399</v>
      </c>
      <c r="CD157">
        <v>99.554912903225798</v>
      </c>
      <c r="CE157">
        <v>0.20002483870967699</v>
      </c>
      <c r="CF157">
        <v>31.453606451612899</v>
      </c>
      <c r="CG157">
        <v>31.0175870967742</v>
      </c>
      <c r="CH157">
        <v>999.9</v>
      </c>
      <c r="CI157">
        <v>0</v>
      </c>
      <c r="CJ157">
        <v>0</v>
      </c>
      <c r="CK157">
        <v>9999.3125806451608</v>
      </c>
      <c r="CL157">
        <v>0</v>
      </c>
      <c r="CM157">
        <v>5.4100651612903201</v>
      </c>
      <c r="CN157">
        <v>0</v>
      </c>
      <c r="CO157">
        <v>0</v>
      </c>
      <c r="CP157">
        <v>0</v>
      </c>
      <c r="CQ157">
        <v>0</v>
      </c>
      <c r="CR157">
        <v>2.1645161290322599</v>
      </c>
      <c r="CS157">
        <v>0</v>
      </c>
      <c r="CT157">
        <v>432.27096774193598</v>
      </c>
      <c r="CU157">
        <v>-1.17741935483871</v>
      </c>
      <c r="CV157">
        <v>39.332322580645098</v>
      </c>
      <c r="CW157">
        <v>44.566064516129003</v>
      </c>
      <c r="CX157">
        <v>41.753806451612903</v>
      </c>
      <c r="CY157">
        <v>43.305999999999997</v>
      </c>
      <c r="CZ157">
        <v>40.4491935483871</v>
      </c>
      <c r="DA157">
        <v>0</v>
      </c>
      <c r="DB157">
        <v>0</v>
      </c>
      <c r="DC157">
        <v>0</v>
      </c>
      <c r="DD157">
        <v>1581696870.8</v>
      </c>
      <c r="DE157">
        <v>2.7538461538461498</v>
      </c>
      <c r="DF157">
        <v>-5.5179488745938299</v>
      </c>
      <c r="DG157">
        <v>347.95213715808001</v>
      </c>
      <c r="DH157">
        <v>438.60769230769199</v>
      </c>
      <c r="DI157">
        <v>15</v>
      </c>
      <c r="DJ157">
        <v>100</v>
      </c>
      <c r="DK157">
        <v>100</v>
      </c>
      <c r="DL157">
        <v>2.73</v>
      </c>
      <c r="DM157">
        <v>0.46500000000000002</v>
      </c>
      <c r="DN157">
        <v>2</v>
      </c>
      <c r="DO157">
        <v>344.67</v>
      </c>
      <c r="DP157">
        <v>682.23</v>
      </c>
      <c r="DQ157">
        <v>30.9053</v>
      </c>
      <c r="DR157">
        <v>31.677600000000002</v>
      </c>
      <c r="DS157">
        <v>30.000299999999999</v>
      </c>
      <c r="DT157">
        <v>31.560700000000001</v>
      </c>
      <c r="DU157">
        <v>31.558299999999999</v>
      </c>
      <c r="DV157">
        <v>20.9815</v>
      </c>
      <c r="DW157">
        <v>20.442499999999999</v>
      </c>
      <c r="DX157">
        <v>100</v>
      </c>
      <c r="DY157">
        <v>30.887899999999998</v>
      </c>
      <c r="DZ157">
        <v>400</v>
      </c>
      <c r="EA157">
        <v>32.109000000000002</v>
      </c>
      <c r="EB157">
        <v>99.990700000000004</v>
      </c>
      <c r="EC157">
        <v>100.494</v>
      </c>
    </row>
    <row r="158" spans="1:133" x14ac:dyDescent="0.35">
      <c r="A158">
        <v>142</v>
      </c>
      <c r="B158">
        <v>1581696876.0999999</v>
      </c>
      <c r="C158">
        <v>752.09999990463302</v>
      </c>
      <c r="D158" t="s">
        <v>525</v>
      </c>
      <c r="E158" t="s">
        <v>526</v>
      </c>
      <c r="F158" t="s">
        <v>232</v>
      </c>
      <c r="G158" t="s">
        <v>233</v>
      </c>
      <c r="H158" t="s">
        <v>234</v>
      </c>
      <c r="I158" t="s">
        <v>235</v>
      </c>
      <c r="J158" t="s">
        <v>236</v>
      </c>
      <c r="K158" t="s">
        <v>237</v>
      </c>
      <c r="L158" t="s">
        <v>238</v>
      </c>
      <c r="M158" t="s">
        <v>239</v>
      </c>
      <c r="N158">
        <v>1581696867.4709699</v>
      </c>
      <c r="O158">
        <f t="shared" si="86"/>
        <v>6.9615912593501731E-4</v>
      </c>
      <c r="P158">
        <f t="shared" si="87"/>
        <v>-0.55275634590499589</v>
      </c>
      <c r="Q158">
        <f t="shared" si="88"/>
        <v>400.474774193548</v>
      </c>
      <c r="R158">
        <f t="shared" si="89"/>
        <v>408.29025135539314</v>
      </c>
      <c r="S158">
        <f t="shared" si="90"/>
        <v>40.729634486484436</v>
      </c>
      <c r="T158">
        <f t="shared" si="91"/>
        <v>39.949989302494139</v>
      </c>
      <c r="U158">
        <f t="shared" si="92"/>
        <v>5.6187051162018643E-2</v>
      </c>
      <c r="V158">
        <f t="shared" si="93"/>
        <v>2.2538171212505533</v>
      </c>
      <c r="W158">
        <f t="shared" si="94"/>
        <v>5.542032906429975E-2</v>
      </c>
      <c r="X158">
        <f t="shared" si="95"/>
        <v>3.4705720924207588E-2</v>
      </c>
      <c r="Y158">
        <f t="shared" si="96"/>
        <v>0</v>
      </c>
      <c r="Z158">
        <f t="shared" si="97"/>
        <v>31.223787257279795</v>
      </c>
      <c r="AA158">
        <f t="shared" si="98"/>
        <v>31.019358064516101</v>
      </c>
      <c r="AB158">
        <f t="shared" si="99"/>
        <v>4.5163601364031249</v>
      </c>
      <c r="AC158">
        <f t="shared" si="100"/>
        <v>71.553220156690799</v>
      </c>
      <c r="AD158">
        <f t="shared" si="101"/>
        <v>3.3124445362654913</v>
      </c>
      <c r="AE158">
        <f t="shared" si="102"/>
        <v>4.6293437653983087</v>
      </c>
      <c r="AF158">
        <f t="shared" si="103"/>
        <v>1.2039156001376337</v>
      </c>
      <c r="AG158">
        <f t="shared" si="104"/>
        <v>-30.700617453734264</v>
      </c>
      <c r="AH158">
        <f t="shared" si="105"/>
        <v>52.747314970213672</v>
      </c>
      <c r="AI158">
        <f t="shared" si="106"/>
        <v>5.2677685035414079</v>
      </c>
      <c r="AJ158">
        <f t="shared" si="107"/>
        <v>27.314466020020816</v>
      </c>
      <c r="AK158">
        <v>-4.12865886693232E-2</v>
      </c>
      <c r="AL158">
        <v>4.6347812685133098E-2</v>
      </c>
      <c r="AM158">
        <v>3.4620474372353902</v>
      </c>
      <c r="AN158">
        <v>0</v>
      </c>
      <c r="AO158">
        <v>0</v>
      </c>
      <c r="AP158">
        <f t="shared" si="108"/>
        <v>1</v>
      </c>
      <c r="AQ158">
        <f t="shared" si="109"/>
        <v>0</v>
      </c>
      <c r="AR158">
        <f t="shared" si="110"/>
        <v>51876.676051461953</v>
      </c>
      <c r="AS158" t="s">
        <v>240</v>
      </c>
      <c r="AT158">
        <v>0</v>
      </c>
      <c r="AU158">
        <v>0</v>
      </c>
      <c r="AV158">
        <f t="shared" si="111"/>
        <v>0</v>
      </c>
      <c r="AW158" t="e">
        <f t="shared" si="112"/>
        <v>#DIV/0!</v>
      </c>
      <c r="AX158">
        <v>0</v>
      </c>
      <c r="AY158" t="s">
        <v>240</v>
      </c>
      <c r="AZ158">
        <v>0</v>
      </c>
      <c r="BA158">
        <v>0</v>
      </c>
      <c r="BB158" t="e">
        <f t="shared" si="113"/>
        <v>#DIV/0!</v>
      </c>
      <c r="BC158">
        <v>0.5</v>
      </c>
      <c r="BD158">
        <f t="shared" si="114"/>
        <v>0</v>
      </c>
      <c r="BE158">
        <f t="shared" si="115"/>
        <v>-0.55275634590499589</v>
      </c>
      <c r="BF158" t="e">
        <f t="shared" si="116"/>
        <v>#DIV/0!</v>
      </c>
      <c r="BG158" t="e">
        <f t="shared" si="117"/>
        <v>#DIV/0!</v>
      </c>
      <c r="BH158" t="e">
        <f t="shared" si="118"/>
        <v>#DIV/0!</v>
      </c>
      <c r="BI158" t="e">
        <f t="shared" si="119"/>
        <v>#DIV/0!</v>
      </c>
      <c r="BJ158" t="s">
        <v>240</v>
      </c>
      <c r="BK158">
        <v>0</v>
      </c>
      <c r="BL158">
        <f t="shared" si="120"/>
        <v>0</v>
      </c>
      <c r="BM158" t="e">
        <f t="shared" si="121"/>
        <v>#DIV/0!</v>
      </c>
      <c r="BN158" t="e">
        <f t="shared" si="122"/>
        <v>#DIV/0!</v>
      </c>
      <c r="BO158" t="e">
        <f t="shared" si="123"/>
        <v>#DIV/0!</v>
      </c>
      <c r="BP158" t="e">
        <f t="shared" si="124"/>
        <v>#DIV/0!</v>
      </c>
      <c r="BQ158">
        <f t="shared" si="125"/>
        <v>0</v>
      </c>
      <c r="BR158">
        <f t="shared" si="126"/>
        <v>0</v>
      </c>
      <c r="BS158">
        <f t="shared" si="127"/>
        <v>0</v>
      </c>
      <c r="BT158">
        <f t="shared" si="128"/>
        <v>0</v>
      </c>
      <c r="BU158">
        <v>6</v>
      </c>
      <c r="BV158">
        <v>0.5</v>
      </c>
      <c r="BW158" t="s">
        <v>241</v>
      </c>
      <c r="BX158">
        <v>1581696867.4709699</v>
      </c>
      <c r="BY158">
        <v>400.474774193548</v>
      </c>
      <c r="BZ158">
        <v>400.00512903225803</v>
      </c>
      <c r="CA158">
        <v>33.2052774193548</v>
      </c>
      <c r="CB158">
        <v>32.051499999999997</v>
      </c>
      <c r="CC158">
        <v>350.003193548387</v>
      </c>
      <c r="CD158">
        <v>99.556593548387099</v>
      </c>
      <c r="CE158">
        <v>0.19997509677419401</v>
      </c>
      <c r="CF158">
        <v>31.453464516128999</v>
      </c>
      <c r="CG158">
        <v>31.019358064516101</v>
      </c>
      <c r="CH158">
        <v>999.9</v>
      </c>
      <c r="CI158">
        <v>0</v>
      </c>
      <c r="CJ158">
        <v>0</v>
      </c>
      <c r="CK158">
        <v>10000.805806451601</v>
      </c>
      <c r="CL158">
        <v>0</v>
      </c>
      <c r="CM158">
        <v>5.6402354838709696</v>
      </c>
      <c r="CN158">
        <v>0</v>
      </c>
      <c r="CO158">
        <v>0</v>
      </c>
      <c r="CP158">
        <v>0</v>
      </c>
      <c r="CQ158">
        <v>0</v>
      </c>
      <c r="CR158">
        <v>1.7741935483871001</v>
      </c>
      <c r="CS158">
        <v>0</v>
      </c>
      <c r="CT158">
        <v>456.66451612903199</v>
      </c>
      <c r="CU158">
        <v>-1.2322580645161301</v>
      </c>
      <c r="CV158">
        <v>39.346548387096803</v>
      </c>
      <c r="CW158">
        <v>44.572161290322597</v>
      </c>
      <c r="CX158">
        <v>41.792032258064502</v>
      </c>
      <c r="CY158">
        <v>43.31</v>
      </c>
      <c r="CZ158">
        <v>40.4593548387097</v>
      </c>
      <c r="DA158">
        <v>0</v>
      </c>
      <c r="DB158">
        <v>0</v>
      </c>
      <c r="DC158">
        <v>0</v>
      </c>
      <c r="DD158">
        <v>1581696876.2</v>
      </c>
      <c r="DE158">
        <v>2.56153846153846</v>
      </c>
      <c r="DF158">
        <v>11.1452989541551</v>
      </c>
      <c r="DG158">
        <v>63.5794871628894</v>
      </c>
      <c r="DH158">
        <v>459.45</v>
      </c>
      <c r="DI158">
        <v>15</v>
      </c>
      <c r="DJ158">
        <v>100</v>
      </c>
      <c r="DK158">
        <v>100</v>
      </c>
      <c r="DL158">
        <v>2.73</v>
      </c>
      <c r="DM158">
        <v>0.46500000000000002</v>
      </c>
      <c r="DN158">
        <v>2</v>
      </c>
      <c r="DO158">
        <v>344.55700000000002</v>
      </c>
      <c r="DP158">
        <v>682.22500000000002</v>
      </c>
      <c r="DQ158">
        <v>30.8842</v>
      </c>
      <c r="DR158">
        <v>31.680399999999999</v>
      </c>
      <c r="DS158">
        <v>30.000399999999999</v>
      </c>
      <c r="DT158">
        <v>31.5642</v>
      </c>
      <c r="DU158">
        <v>31.561800000000002</v>
      </c>
      <c r="DV158">
        <v>20.982299999999999</v>
      </c>
      <c r="DW158">
        <v>20.442499999999999</v>
      </c>
      <c r="DX158">
        <v>100</v>
      </c>
      <c r="DY158">
        <v>30.871400000000001</v>
      </c>
      <c r="DZ158">
        <v>400</v>
      </c>
      <c r="EA158">
        <v>32.127299999999998</v>
      </c>
      <c r="EB158">
        <v>99.987099999999998</v>
      </c>
      <c r="EC158">
        <v>100.492</v>
      </c>
    </row>
    <row r="159" spans="1:133" x14ac:dyDescent="0.35">
      <c r="A159">
        <v>143</v>
      </c>
      <c r="B159">
        <v>1581696881.0999999</v>
      </c>
      <c r="C159">
        <v>757.09999990463302</v>
      </c>
      <c r="D159" t="s">
        <v>527</v>
      </c>
      <c r="E159" t="s">
        <v>528</v>
      </c>
      <c r="F159" t="s">
        <v>232</v>
      </c>
      <c r="G159" t="s">
        <v>233</v>
      </c>
      <c r="H159" t="s">
        <v>234</v>
      </c>
      <c r="I159" t="s">
        <v>235</v>
      </c>
      <c r="J159" t="s">
        <v>236</v>
      </c>
      <c r="K159" t="s">
        <v>237</v>
      </c>
      <c r="L159" t="s">
        <v>238</v>
      </c>
      <c r="M159" t="s">
        <v>239</v>
      </c>
      <c r="N159">
        <v>1581696872.4709699</v>
      </c>
      <c r="O159">
        <f t="shared" si="86"/>
        <v>6.9231467342485351E-4</v>
      </c>
      <c r="P159">
        <f t="shared" si="87"/>
        <v>-0.55372540284645055</v>
      </c>
      <c r="Q159">
        <f t="shared" si="88"/>
        <v>400.48793548387101</v>
      </c>
      <c r="R159">
        <f t="shared" si="89"/>
        <v>408.4156610870703</v>
      </c>
      <c r="S159">
        <f t="shared" si="90"/>
        <v>40.742614082013553</v>
      </c>
      <c r="T159">
        <f t="shared" si="91"/>
        <v>39.951762272022883</v>
      </c>
      <c r="U159">
        <f t="shared" si="92"/>
        <v>5.5893500980425892E-2</v>
      </c>
      <c r="V159">
        <f t="shared" si="93"/>
        <v>2.2543741249103757</v>
      </c>
      <c r="W159">
        <f t="shared" si="94"/>
        <v>5.513489585510762E-2</v>
      </c>
      <c r="X159">
        <f t="shared" si="95"/>
        <v>3.4526609761807193E-2</v>
      </c>
      <c r="Y159">
        <f t="shared" si="96"/>
        <v>0</v>
      </c>
      <c r="Z159">
        <f t="shared" si="97"/>
        <v>31.22368727762165</v>
      </c>
      <c r="AA159">
        <f t="shared" si="98"/>
        <v>31.016648387096801</v>
      </c>
      <c r="AB159">
        <f t="shared" si="99"/>
        <v>4.5156625086117925</v>
      </c>
      <c r="AC159">
        <f t="shared" si="100"/>
        <v>71.553204629220389</v>
      </c>
      <c r="AD159">
        <f t="shared" si="101"/>
        <v>3.3121766485560946</v>
      </c>
      <c r="AE159">
        <f t="shared" si="102"/>
        <v>4.6289703804593696</v>
      </c>
      <c r="AF159">
        <f t="shared" si="103"/>
        <v>1.2034858600556979</v>
      </c>
      <c r="AG159">
        <f t="shared" si="104"/>
        <v>-30.53107709803604</v>
      </c>
      <c r="AH159">
        <f t="shared" si="105"/>
        <v>52.917173822289229</v>
      </c>
      <c r="AI159">
        <f t="shared" si="106"/>
        <v>5.2833186897887439</v>
      </c>
      <c r="AJ159">
        <f t="shared" si="107"/>
        <v>27.669415414041932</v>
      </c>
      <c r="AK159">
        <v>-4.1301608752843E-2</v>
      </c>
      <c r="AL159">
        <v>4.6364674044715601E-2</v>
      </c>
      <c r="AM159">
        <v>3.4630439957444299</v>
      </c>
      <c r="AN159">
        <v>0</v>
      </c>
      <c r="AO159">
        <v>0</v>
      </c>
      <c r="AP159">
        <f t="shared" si="108"/>
        <v>1</v>
      </c>
      <c r="AQ159">
        <f t="shared" si="109"/>
        <v>0</v>
      </c>
      <c r="AR159">
        <f t="shared" si="110"/>
        <v>51895.042362637818</v>
      </c>
      <c r="AS159" t="s">
        <v>240</v>
      </c>
      <c r="AT159">
        <v>0</v>
      </c>
      <c r="AU159">
        <v>0</v>
      </c>
      <c r="AV159">
        <f t="shared" si="111"/>
        <v>0</v>
      </c>
      <c r="AW159" t="e">
        <f t="shared" si="112"/>
        <v>#DIV/0!</v>
      </c>
      <c r="AX159">
        <v>0</v>
      </c>
      <c r="AY159" t="s">
        <v>240</v>
      </c>
      <c r="AZ159">
        <v>0</v>
      </c>
      <c r="BA159">
        <v>0</v>
      </c>
      <c r="BB159" t="e">
        <f t="shared" si="113"/>
        <v>#DIV/0!</v>
      </c>
      <c r="BC159">
        <v>0.5</v>
      </c>
      <c r="BD159">
        <f t="shared" si="114"/>
        <v>0</v>
      </c>
      <c r="BE159">
        <f t="shared" si="115"/>
        <v>-0.55372540284645055</v>
      </c>
      <c r="BF159" t="e">
        <f t="shared" si="116"/>
        <v>#DIV/0!</v>
      </c>
      <c r="BG159" t="e">
        <f t="shared" si="117"/>
        <v>#DIV/0!</v>
      </c>
      <c r="BH159" t="e">
        <f t="shared" si="118"/>
        <v>#DIV/0!</v>
      </c>
      <c r="BI159" t="e">
        <f t="shared" si="119"/>
        <v>#DIV/0!</v>
      </c>
      <c r="BJ159" t="s">
        <v>240</v>
      </c>
      <c r="BK159">
        <v>0</v>
      </c>
      <c r="BL159">
        <f t="shared" si="120"/>
        <v>0</v>
      </c>
      <c r="BM159" t="e">
        <f t="shared" si="121"/>
        <v>#DIV/0!</v>
      </c>
      <c r="BN159" t="e">
        <f t="shared" si="122"/>
        <v>#DIV/0!</v>
      </c>
      <c r="BO159" t="e">
        <f t="shared" si="123"/>
        <v>#DIV/0!</v>
      </c>
      <c r="BP159" t="e">
        <f t="shared" si="124"/>
        <v>#DIV/0!</v>
      </c>
      <c r="BQ159">
        <f t="shared" si="125"/>
        <v>0</v>
      </c>
      <c r="BR159">
        <f t="shared" si="126"/>
        <v>0</v>
      </c>
      <c r="BS159">
        <f t="shared" si="127"/>
        <v>0</v>
      </c>
      <c r="BT159">
        <f t="shared" si="128"/>
        <v>0</v>
      </c>
      <c r="BU159">
        <v>6</v>
      </c>
      <c r="BV159">
        <v>0.5</v>
      </c>
      <c r="BW159" t="s">
        <v>241</v>
      </c>
      <c r="BX159">
        <v>1581696872.4709699</v>
      </c>
      <c r="BY159">
        <v>400.48793548387101</v>
      </c>
      <c r="BZ159">
        <v>400.01400000000001</v>
      </c>
      <c r="CA159">
        <v>33.202209677419397</v>
      </c>
      <c r="CB159">
        <v>32.054787096774199</v>
      </c>
      <c r="CC159">
        <v>349.99919354838698</v>
      </c>
      <c r="CD159">
        <v>99.557732258064505</v>
      </c>
      <c r="CE159">
        <v>0.19998509677419399</v>
      </c>
      <c r="CF159">
        <v>31.4520451612903</v>
      </c>
      <c r="CG159">
        <v>31.016648387096801</v>
      </c>
      <c r="CH159">
        <v>999.9</v>
      </c>
      <c r="CI159">
        <v>0</v>
      </c>
      <c r="CJ159">
        <v>0</v>
      </c>
      <c r="CK159">
        <v>10004.3296774194</v>
      </c>
      <c r="CL159">
        <v>0</v>
      </c>
      <c r="CM159">
        <v>5.7487925806451603</v>
      </c>
      <c r="CN159">
        <v>0</v>
      </c>
      <c r="CO159">
        <v>0</v>
      </c>
      <c r="CP159">
        <v>0</v>
      </c>
      <c r="CQ159">
        <v>0</v>
      </c>
      <c r="CR159">
        <v>0.738709677419355</v>
      </c>
      <c r="CS159">
        <v>0</v>
      </c>
      <c r="CT159">
        <v>463.61290322580601</v>
      </c>
      <c r="CU159">
        <v>-1.34516129032258</v>
      </c>
      <c r="CV159">
        <v>39.362774193548397</v>
      </c>
      <c r="CW159">
        <v>44.586387096774203</v>
      </c>
      <c r="CX159">
        <v>41.890903225806397</v>
      </c>
      <c r="CY159">
        <v>43.326225806451603</v>
      </c>
      <c r="CZ159">
        <v>40.473580645161299</v>
      </c>
      <c r="DA159">
        <v>0</v>
      </c>
      <c r="DB159">
        <v>0</v>
      </c>
      <c r="DC159">
        <v>0</v>
      </c>
      <c r="DD159">
        <v>1581696881</v>
      </c>
      <c r="DE159">
        <v>1.8846153846153799</v>
      </c>
      <c r="DF159">
        <v>-1.6888892407531999</v>
      </c>
      <c r="DG159">
        <v>18.478632754446199</v>
      </c>
      <c r="DH159">
        <v>462.71923076923099</v>
      </c>
      <c r="DI159">
        <v>15</v>
      </c>
      <c r="DJ159">
        <v>100</v>
      </c>
      <c r="DK159">
        <v>100</v>
      </c>
      <c r="DL159">
        <v>2.73</v>
      </c>
      <c r="DM159">
        <v>0.46500000000000002</v>
      </c>
      <c r="DN159">
        <v>2</v>
      </c>
      <c r="DO159">
        <v>344.642</v>
      </c>
      <c r="DP159">
        <v>682.22799999999995</v>
      </c>
      <c r="DQ159">
        <v>30.8672</v>
      </c>
      <c r="DR159">
        <v>31.683900000000001</v>
      </c>
      <c r="DS159">
        <v>30.000299999999999</v>
      </c>
      <c r="DT159">
        <v>31.5669</v>
      </c>
      <c r="DU159">
        <v>31.565899999999999</v>
      </c>
      <c r="DV159">
        <v>20.9815</v>
      </c>
      <c r="DW159">
        <v>20.442499999999999</v>
      </c>
      <c r="DX159">
        <v>100</v>
      </c>
      <c r="DY159">
        <v>30.8551</v>
      </c>
      <c r="DZ159">
        <v>400</v>
      </c>
      <c r="EA159">
        <v>32.1342</v>
      </c>
      <c r="EB159">
        <v>99.988299999999995</v>
      </c>
      <c r="EC159">
        <v>100.496</v>
      </c>
    </row>
    <row r="160" spans="1:133" x14ac:dyDescent="0.35">
      <c r="A160">
        <v>144</v>
      </c>
      <c r="B160">
        <v>1581696886.0999999</v>
      </c>
      <c r="C160">
        <v>762.09999990463302</v>
      </c>
      <c r="D160" t="s">
        <v>529</v>
      </c>
      <c r="E160" t="s">
        <v>530</v>
      </c>
      <c r="F160" t="s">
        <v>232</v>
      </c>
      <c r="G160" t="s">
        <v>233</v>
      </c>
      <c r="H160" t="s">
        <v>234</v>
      </c>
      <c r="I160" t="s">
        <v>235</v>
      </c>
      <c r="J160" t="s">
        <v>236</v>
      </c>
      <c r="K160" t="s">
        <v>237</v>
      </c>
      <c r="L160" t="s">
        <v>238</v>
      </c>
      <c r="M160" t="s">
        <v>239</v>
      </c>
      <c r="N160">
        <v>1581696877.4709699</v>
      </c>
      <c r="O160">
        <f t="shared" si="86"/>
        <v>6.8893331380376365E-4</v>
      </c>
      <c r="P160">
        <f t="shared" si="87"/>
        <v>-0.57031909521349378</v>
      </c>
      <c r="Q160">
        <f t="shared" si="88"/>
        <v>400.48790322580601</v>
      </c>
      <c r="R160">
        <f t="shared" si="89"/>
        <v>408.97194867552429</v>
      </c>
      <c r="S160">
        <f t="shared" si="90"/>
        <v>40.7982010173967</v>
      </c>
      <c r="T160">
        <f t="shared" si="91"/>
        <v>39.951850081056669</v>
      </c>
      <c r="U160">
        <f t="shared" si="92"/>
        <v>5.561568510608636E-2</v>
      </c>
      <c r="V160">
        <f t="shared" si="93"/>
        <v>2.2550111680057339</v>
      </c>
      <c r="W160">
        <f t="shared" si="94"/>
        <v>5.486475691776662E-2</v>
      </c>
      <c r="X160">
        <f t="shared" si="95"/>
        <v>3.4357096253230163E-2</v>
      </c>
      <c r="Y160">
        <f t="shared" si="96"/>
        <v>0</v>
      </c>
      <c r="Z160">
        <f t="shared" si="97"/>
        <v>31.222892825076318</v>
      </c>
      <c r="AA160">
        <f t="shared" si="98"/>
        <v>31.015832258064499</v>
      </c>
      <c r="AB160">
        <f t="shared" si="99"/>
        <v>4.5154524081583585</v>
      </c>
      <c r="AC160">
        <f t="shared" si="100"/>
        <v>71.556141145461353</v>
      </c>
      <c r="AD160">
        <f t="shared" si="101"/>
        <v>3.3119422016313145</v>
      </c>
      <c r="AE160">
        <f t="shared" si="102"/>
        <v>4.62845277653906</v>
      </c>
      <c r="AF160">
        <f t="shared" si="103"/>
        <v>1.203510206527044</v>
      </c>
      <c r="AG160">
        <f t="shared" si="104"/>
        <v>-30.381959138745977</v>
      </c>
      <c r="AH160">
        <f t="shared" si="105"/>
        <v>52.792123134976229</v>
      </c>
      <c r="AI160">
        <f t="shared" si="106"/>
        <v>5.2692721132414944</v>
      </c>
      <c r="AJ160">
        <f t="shared" si="107"/>
        <v>27.679436109471748</v>
      </c>
      <c r="AK160">
        <v>-4.1318791305329498E-2</v>
      </c>
      <c r="AL160">
        <v>4.6383962965155998E-2</v>
      </c>
      <c r="AM160">
        <v>3.46418387720666</v>
      </c>
      <c r="AN160">
        <v>0</v>
      </c>
      <c r="AO160">
        <v>0</v>
      </c>
      <c r="AP160">
        <f t="shared" si="108"/>
        <v>1</v>
      </c>
      <c r="AQ160">
        <f t="shared" si="109"/>
        <v>0</v>
      </c>
      <c r="AR160">
        <f t="shared" si="110"/>
        <v>51916.086851508233</v>
      </c>
      <c r="AS160" t="s">
        <v>240</v>
      </c>
      <c r="AT160">
        <v>0</v>
      </c>
      <c r="AU160">
        <v>0</v>
      </c>
      <c r="AV160">
        <f t="shared" si="111"/>
        <v>0</v>
      </c>
      <c r="AW160" t="e">
        <f t="shared" si="112"/>
        <v>#DIV/0!</v>
      </c>
      <c r="AX160">
        <v>0</v>
      </c>
      <c r="AY160" t="s">
        <v>240</v>
      </c>
      <c r="AZ160">
        <v>0</v>
      </c>
      <c r="BA160">
        <v>0</v>
      </c>
      <c r="BB160" t="e">
        <f t="shared" si="113"/>
        <v>#DIV/0!</v>
      </c>
      <c r="BC160">
        <v>0.5</v>
      </c>
      <c r="BD160">
        <f t="shared" si="114"/>
        <v>0</v>
      </c>
      <c r="BE160">
        <f t="shared" si="115"/>
        <v>-0.57031909521349378</v>
      </c>
      <c r="BF160" t="e">
        <f t="shared" si="116"/>
        <v>#DIV/0!</v>
      </c>
      <c r="BG160" t="e">
        <f t="shared" si="117"/>
        <v>#DIV/0!</v>
      </c>
      <c r="BH160" t="e">
        <f t="shared" si="118"/>
        <v>#DIV/0!</v>
      </c>
      <c r="BI160" t="e">
        <f t="shared" si="119"/>
        <v>#DIV/0!</v>
      </c>
      <c r="BJ160" t="s">
        <v>240</v>
      </c>
      <c r="BK160">
        <v>0</v>
      </c>
      <c r="BL160">
        <f t="shared" si="120"/>
        <v>0</v>
      </c>
      <c r="BM160" t="e">
        <f t="shared" si="121"/>
        <v>#DIV/0!</v>
      </c>
      <c r="BN160" t="e">
        <f t="shared" si="122"/>
        <v>#DIV/0!</v>
      </c>
      <c r="BO160" t="e">
        <f t="shared" si="123"/>
        <v>#DIV/0!</v>
      </c>
      <c r="BP160" t="e">
        <f t="shared" si="124"/>
        <v>#DIV/0!</v>
      </c>
      <c r="BQ160">
        <f t="shared" si="125"/>
        <v>0</v>
      </c>
      <c r="BR160">
        <f t="shared" si="126"/>
        <v>0</v>
      </c>
      <c r="BS160">
        <f t="shared" si="127"/>
        <v>0</v>
      </c>
      <c r="BT160">
        <f t="shared" si="128"/>
        <v>0</v>
      </c>
      <c r="BU160">
        <v>6</v>
      </c>
      <c r="BV160">
        <v>0.5</v>
      </c>
      <c r="BW160" t="s">
        <v>241</v>
      </c>
      <c r="BX160">
        <v>1581696877.4709699</v>
      </c>
      <c r="BY160">
        <v>400.48790322580601</v>
      </c>
      <c r="BZ160">
        <v>399.98319354838702</v>
      </c>
      <c r="CA160">
        <v>33.1997838709677</v>
      </c>
      <c r="CB160">
        <v>32.057948387096801</v>
      </c>
      <c r="CC160">
        <v>349.99483870967703</v>
      </c>
      <c r="CD160">
        <v>99.557974193548404</v>
      </c>
      <c r="CE160">
        <v>0.199970451612903</v>
      </c>
      <c r="CF160">
        <v>31.450077419354798</v>
      </c>
      <c r="CG160">
        <v>31.015832258064499</v>
      </c>
      <c r="CH160">
        <v>999.9</v>
      </c>
      <c r="CI160">
        <v>0</v>
      </c>
      <c r="CJ160">
        <v>0</v>
      </c>
      <c r="CK160">
        <v>10008.4674193548</v>
      </c>
      <c r="CL160">
        <v>0</v>
      </c>
      <c r="CM160">
        <v>5.7855329032258096</v>
      </c>
      <c r="CN160">
        <v>0</v>
      </c>
      <c r="CO160">
        <v>0</v>
      </c>
      <c r="CP160">
        <v>0</v>
      </c>
      <c r="CQ160">
        <v>0</v>
      </c>
      <c r="CR160">
        <v>2.3903225806451598</v>
      </c>
      <c r="CS160">
        <v>0</v>
      </c>
      <c r="CT160">
        <v>463.22903225806499</v>
      </c>
      <c r="CU160">
        <v>-1.2709677419354799</v>
      </c>
      <c r="CV160">
        <v>39.378967741935497</v>
      </c>
      <c r="CW160">
        <v>44.6046774193548</v>
      </c>
      <c r="CX160">
        <v>42.001903225806402</v>
      </c>
      <c r="CY160">
        <v>43.344516129032201</v>
      </c>
      <c r="CZ160">
        <v>40.483741935483899</v>
      </c>
      <c r="DA160">
        <v>0</v>
      </c>
      <c r="DB160">
        <v>0</v>
      </c>
      <c r="DC160">
        <v>0</v>
      </c>
      <c r="DD160">
        <v>1581696885.8</v>
      </c>
      <c r="DE160">
        <v>2.89230769230769</v>
      </c>
      <c r="DF160">
        <v>16.2119658692882</v>
      </c>
      <c r="DG160">
        <v>-6.6632478230091596</v>
      </c>
      <c r="DH160">
        <v>464.17307692307702</v>
      </c>
      <c r="DI160">
        <v>15</v>
      </c>
      <c r="DJ160">
        <v>100</v>
      </c>
      <c r="DK160">
        <v>100</v>
      </c>
      <c r="DL160">
        <v>2.73</v>
      </c>
      <c r="DM160">
        <v>0.46500000000000002</v>
      </c>
      <c r="DN160">
        <v>2</v>
      </c>
      <c r="DO160">
        <v>344.64800000000002</v>
      </c>
      <c r="DP160">
        <v>682.22299999999996</v>
      </c>
      <c r="DQ160">
        <v>30.8507</v>
      </c>
      <c r="DR160">
        <v>31.6873</v>
      </c>
      <c r="DS160">
        <v>30.000399999999999</v>
      </c>
      <c r="DT160">
        <v>31.570499999999999</v>
      </c>
      <c r="DU160">
        <v>31.569400000000002</v>
      </c>
      <c r="DV160">
        <v>20.9819</v>
      </c>
      <c r="DW160">
        <v>20.442499999999999</v>
      </c>
      <c r="DX160">
        <v>100</v>
      </c>
      <c r="DY160">
        <v>30.840199999999999</v>
      </c>
      <c r="DZ160">
        <v>400</v>
      </c>
      <c r="EA160">
        <v>32.152999999999999</v>
      </c>
      <c r="EB160">
        <v>99.986199999999997</v>
      </c>
      <c r="EC160">
        <v>100.497</v>
      </c>
    </row>
    <row r="161" spans="1:133" x14ac:dyDescent="0.35">
      <c r="A161">
        <v>145</v>
      </c>
      <c r="B161">
        <v>1581696891.0999999</v>
      </c>
      <c r="C161">
        <v>767.09999990463302</v>
      </c>
      <c r="D161" t="s">
        <v>531</v>
      </c>
      <c r="E161" t="s">
        <v>532</v>
      </c>
      <c r="F161" t="s">
        <v>232</v>
      </c>
      <c r="G161" t="s">
        <v>233</v>
      </c>
      <c r="H161" t="s">
        <v>234</v>
      </c>
      <c r="I161" t="s">
        <v>235</v>
      </c>
      <c r="J161" t="s">
        <v>236</v>
      </c>
      <c r="K161" t="s">
        <v>237</v>
      </c>
      <c r="L161" t="s">
        <v>238</v>
      </c>
      <c r="M161" t="s">
        <v>239</v>
      </c>
      <c r="N161">
        <v>1581696882.4709699</v>
      </c>
      <c r="O161">
        <f t="shared" si="86"/>
        <v>6.8553770438852858E-4</v>
      </c>
      <c r="P161">
        <f t="shared" si="87"/>
        <v>-0.56062274837105253</v>
      </c>
      <c r="Q161">
        <f t="shared" si="88"/>
        <v>400.48325806451601</v>
      </c>
      <c r="R161">
        <f t="shared" si="89"/>
        <v>408.76851325179854</v>
      </c>
      <c r="S161">
        <f t="shared" si="90"/>
        <v>40.777536861269773</v>
      </c>
      <c r="T161">
        <f t="shared" si="91"/>
        <v>39.951024329478152</v>
      </c>
      <c r="U161">
        <f t="shared" si="92"/>
        <v>5.5334853382576508E-2</v>
      </c>
      <c r="V161">
        <f t="shared" si="93"/>
        <v>2.254984930445016</v>
      </c>
      <c r="W161">
        <f t="shared" si="94"/>
        <v>5.4591426493663213E-2</v>
      </c>
      <c r="X161">
        <f t="shared" si="95"/>
        <v>3.4185603361443585E-2</v>
      </c>
      <c r="Y161">
        <f t="shared" si="96"/>
        <v>0</v>
      </c>
      <c r="Z161">
        <f t="shared" si="97"/>
        <v>31.221745204827986</v>
      </c>
      <c r="AA161">
        <f t="shared" si="98"/>
        <v>31.014990322580601</v>
      </c>
      <c r="AB161">
        <f t="shared" si="99"/>
        <v>4.5152356731350087</v>
      </c>
      <c r="AC161">
        <f t="shared" si="100"/>
        <v>71.559458419642297</v>
      </c>
      <c r="AD161">
        <f t="shared" si="101"/>
        <v>3.3116695273880361</v>
      </c>
      <c r="AE161">
        <f t="shared" si="102"/>
        <v>4.6278571701417723</v>
      </c>
      <c r="AF161">
        <f t="shared" si="103"/>
        <v>1.2035661457469726</v>
      </c>
      <c r="AG161">
        <f t="shared" si="104"/>
        <v>-30.232212763534111</v>
      </c>
      <c r="AH161">
        <f t="shared" si="105"/>
        <v>52.618564694278945</v>
      </c>
      <c r="AI161">
        <f t="shared" si="106"/>
        <v>5.251929599080106</v>
      </c>
      <c r="AJ161">
        <f t="shared" si="107"/>
        <v>27.63828152982494</v>
      </c>
      <c r="AK161">
        <v>-4.1318083529334297E-2</v>
      </c>
      <c r="AL161">
        <v>4.6383168424596798E-2</v>
      </c>
      <c r="AM161">
        <v>3.4641369269534699</v>
      </c>
      <c r="AN161">
        <v>0</v>
      </c>
      <c r="AO161">
        <v>0</v>
      </c>
      <c r="AP161">
        <f t="shared" si="108"/>
        <v>1</v>
      </c>
      <c r="AQ161">
        <f t="shared" si="109"/>
        <v>0</v>
      </c>
      <c r="AR161">
        <f t="shared" si="110"/>
        <v>51915.601018816931</v>
      </c>
      <c r="AS161" t="s">
        <v>240</v>
      </c>
      <c r="AT161">
        <v>0</v>
      </c>
      <c r="AU161">
        <v>0</v>
      </c>
      <c r="AV161">
        <f t="shared" si="111"/>
        <v>0</v>
      </c>
      <c r="AW161" t="e">
        <f t="shared" si="112"/>
        <v>#DIV/0!</v>
      </c>
      <c r="AX161">
        <v>0</v>
      </c>
      <c r="AY161" t="s">
        <v>240</v>
      </c>
      <c r="AZ161">
        <v>0</v>
      </c>
      <c r="BA161">
        <v>0</v>
      </c>
      <c r="BB161" t="e">
        <f t="shared" si="113"/>
        <v>#DIV/0!</v>
      </c>
      <c r="BC161">
        <v>0.5</v>
      </c>
      <c r="BD161">
        <f t="shared" si="114"/>
        <v>0</v>
      </c>
      <c r="BE161">
        <f t="shared" si="115"/>
        <v>-0.56062274837105253</v>
      </c>
      <c r="BF161" t="e">
        <f t="shared" si="116"/>
        <v>#DIV/0!</v>
      </c>
      <c r="BG161" t="e">
        <f t="shared" si="117"/>
        <v>#DIV/0!</v>
      </c>
      <c r="BH161" t="e">
        <f t="shared" si="118"/>
        <v>#DIV/0!</v>
      </c>
      <c r="BI161" t="e">
        <f t="shared" si="119"/>
        <v>#DIV/0!</v>
      </c>
      <c r="BJ161" t="s">
        <v>240</v>
      </c>
      <c r="BK161">
        <v>0</v>
      </c>
      <c r="BL161">
        <f t="shared" si="120"/>
        <v>0</v>
      </c>
      <c r="BM161" t="e">
        <f t="shared" si="121"/>
        <v>#DIV/0!</v>
      </c>
      <c r="BN161" t="e">
        <f t="shared" si="122"/>
        <v>#DIV/0!</v>
      </c>
      <c r="BO161" t="e">
        <f t="shared" si="123"/>
        <v>#DIV/0!</v>
      </c>
      <c r="BP161" t="e">
        <f t="shared" si="124"/>
        <v>#DIV/0!</v>
      </c>
      <c r="BQ161">
        <f t="shared" si="125"/>
        <v>0</v>
      </c>
      <c r="BR161">
        <f t="shared" si="126"/>
        <v>0</v>
      </c>
      <c r="BS161">
        <f t="shared" si="127"/>
        <v>0</v>
      </c>
      <c r="BT161">
        <f t="shared" si="128"/>
        <v>0</v>
      </c>
      <c r="BU161">
        <v>6</v>
      </c>
      <c r="BV161">
        <v>0.5</v>
      </c>
      <c r="BW161" t="s">
        <v>241</v>
      </c>
      <c r="BX161">
        <v>1581696882.4709699</v>
      </c>
      <c r="BY161">
        <v>400.48325806451601</v>
      </c>
      <c r="BZ161">
        <v>399.99283870967702</v>
      </c>
      <c r="CA161">
        <v>33.197351612903198</v>
      </c>
      <c r="CB161">
        <v>32.061151612903203</v>
      </c>
      <c r="CC161">
        <v>349.99806451612898</v>
      </c>
      <c r="CD161">
        <v>99.557077419354798</v>
      </c>
      <c r="CE161">
        <v>0.19996241935483899</v>
      </c>
      <c r="CF161">
        <v>31.447812903225799</v>
      </c>
      <c r="CG161">
        <v>31.014990322580601</v>
      </c>
      <c r="CH161">
        <v>999.9</v>
      </c>
      <c r="CI161">
        <v>0</v>
      </c>
      <c r="CJ161">
        <v>0</v>
      </c>
      <c r="CK161">
        <v>10008.3861290323</v>
      </c>
      <c r="CL161">
        <v>0</v>
      </c>
      <c r="CM161">
        <v>5.8580312903225797</v>
      </c>
      <c r="CN161">
        <v>0</v>
      </c>
      <c r="CO161">
        <v>0</v>
      </c>
      <c r="CP161">
        <v>0</v>
      </c>
      <c r="CQ161">
        <v>0</v>
      </c>
      <c r="CR161">
        <v>1.63225806451613</v>
      </c>
      <c r="CS161">
        <v>0</v>
      </c>
      <c r="CT161">
        <v>463.41290322580602</v>
      </c>
      <c r="CU161">
        <v>-0.98387096774193605</v>
      </c>
      <c r="CV161">
        <v>39.395000000000003</v>
      </c>
      <c r="CW161">
        <v>44.622967741935497</v>
      </c>
      <c r="CX161">
        <v>42.096741935483898</v>
      </c>
      <c r="CY161">
        <v>43.362806451612897</v>
      </c>
      <c r="CZ161">
        <v>40.497967741935497</v>
      </c>
      <c r="DA161">
        <v>0</v>
      </c>
      <c r="DB161">
        <v>0</v>
      </c>
      <c r="DC161">
        <v>0</v>
      </c>
      <c r="DD161">
        <v>1581696891.2</v>
      </c>
      <c r="DE161">
        <v>2.2615384615384602</v>
      </c>
      <c r="DF161">
        <v>-3.3094012393429799</v>
      </c>
      <c r="DG161">
        <v>-21.5487178361921</v>
      </c>
      <c r="DH161">
        <v>463.51153846153801</v>
      </c>
      <c r="DI161">
        <v>15</v>
      </c>
      <c r="DJ161">
        <v>100</v>
      </c>
      <c r="DK161">
        <v>100</v>
      </c>
      <c r="DL161">
        <v>2.73</v>
      </c>
      <c r="DM161">
        <v>0.46500000000000002</v>
      </c>
      <c r="DN161">
        <v>2</v>
      </c>
      <c r="DO161">
        <v>344.61799999999999</v>
      </c>
      <c r="DP161">
        <v>682.33299999999997</v>
      </c>
      <c r="DQ161">
        <v>30.835699999999999</v>
      </c>
      <c r="DR161">
        <v>31.690799999999999</v>
      </c>
      <c r="DS161">
        <v>30.000299999999999</v>
      </c>
      <c r="DT161">
        <v>31.573899999999998</v>
      </c>
      <c r="DU161">
        <v>31.572900000000001</v>
      </c>
      <c r="DV161">
        <v>20.9848</v>
      </c>
      <c r="DW161">
        <v>20.168500000000002</v>
      </c>
      <c r="DX161">
        <v>100</v>
      </c>
      <c r="DY161">
        <v>30.827000000000002</v>
      </c>
      <c r="DZ161">
        <v>400</v>
      </c>
      <c r="EA161">
        <v>32.166400000000003</v>
      </c>
      <c r="EB161">
        <v>99.983500000000006</v>
      </c>
      <c r="EC161">
        <v>100.494</v>
      </c>
    </row>
    <row r="162" spans="1:133" x14ac:dyDescent="0.35">
      <c r="A162">
        <v>146</v>
      </c>
      <c r="B162">
        <v>1581696896.0999999</v>
      </c>
      <c r="C162">
        <v>772.09999990463302</v>
      </c>
      <c r="D162" t="s">
        <v>533</v>
      </c>
      <c r="E162" t="s">
        <v>534</v>
      </c>
      <c r="F162" t="s">
        <v>232</v>
      </c>
      <c r="G162" t="s">
        <v>233</v>
      </c>
      <c r="H162" t="s">
        <v>234</v>
      </c>
      <c r="I162" t="s">
        <v>235</v>
      </c>
      <c r="J162" t="s">
        <v>236</v>
      </c>
      <c r="K162" t="s">
        <v>237</v>
      </c>
      <c r="L162" t="s">
        <v>238</v>
      </c>
      <c r="M162" t="s">
        <v>239</v>
      </c>
      <c r="N162">
        <v>1581696887.4709699</v>
      </c>
      <c r="O162">
        <f t="shared" si="86"/>
        <v>6.7675372311884452E-4</v>
      </c>
      <c r="P162">
        <f t="shared" si="87"/>
        <v>-0.56830022292212246</v>
      </c>
      <c r="Q162">
        <f t="shared" si="88"/>
        <v>400.47970967741901</v>
      </c>
      <c r="R162">
        <f t="shared" si="89"/>
        <v>409.19972678492434</v>
      </c>
      <c r="S162">
        <f t="shared" si="90"/>
        <v>40.82060773843655</v>
      </c>
      <c r="T162">
        <f t="shared" si="91"/>
        <v>39.950723487499538</v>
      </c>
      <c r="U162">
        <f t="shared" si="92"/>
        <v>5.4626103655601659E-2</v>
      </c>
      <c r="V162">
        <f t="shared" si="93"/>
        <v>2.2544038100693884</v>
      </c>
      <c r="W162">
        <f t="shared" si="94"/>
        <v>5.3901280390635839E-2</v>
      </c>
      <c r="X162">
        <f t="shared" si="95"/>
        <v>3.3752621435738858E-2</v>
      </c>
      <c r="Y162">
        <f t="shared" si="96"/>
        <v>0</v>
      </c>
      <c r="Z162">
        <f t="shared" si="97"/>
        <v>31.222085850268304</v>
      </c>
      <c r="AA162">
        <f t="shared" si="98"/>
        <v>31.013222580645198</v>
      </c>
      <c r="AB162">
        <f t="shared" si="99"/>
        <v>4.5147806421111669</v>
      </c>
      <c r="AC162">
        <f t="shared" si="100"/>
        <v>71.564184730619601</v>
      </c>
      <c r="AD162">
        <f t="shared" si="101"/>
        <v>3.31141713765708</v>
      </c>
      <c r="AE162">
        <f t="shared" si="102"/>
        <v>4.6271988566932558</v>
      </c>
      <c r="AF162">
        <f t="shared" si="103"/>
        <v>1.2033635044540869</v>
      </c>
      <c r="AG162">
        <f t="shared" si="104"/>
        <v>-29.844839189541045</v>
      </c>
      <c r="AH162">
        <f t="shared" si="105"/>
        <v>52.515614357319237</v>
      </c>
      <c r="AI162">
        <f t="shared" si="106"/>
        <v>5.2428947206633723</v>
      </c>
      <c r="AJ162">
        <f t="shared" si="107"/>
        <v>27.913669888441564</v>
      </c>
      <c r="AK162">
        <v>-4.1302409333416598E-2</v>
      </c>
      <c r="AL162">
        <v>4.6365572766544301E-2</v>
      </c>
      <c r="AM162">
        <v>3.4630971094731202</v>
      </c>
      <c r="AN162">
        <v>0</v>
      </c>
      <c r="AO162">
        <v>0</v>
      </c>
      <c r="AP162">
        <f t="shared" si="108"/>
        <v>1</v>
      </c>
      <c r="AQ162">
        <f t="shared" si="109"/>
        <v>0</v>
      </c>
      <c r="AR162">
        <f t="shared" si="110"/>
        <v>51897.143344716009</v>
      </c>
      <c r="AS162" t="s">
        <v>240</v>
      </c>
      <c r="AT162">
        <v>0</v>
      </c>
      <c r="AU162">
        <v>0</v>
      </c>
      <c r="AV162">
        <f t="shared" si="111"/>
        <v>0</v>
      </c>
      <c r="AW162" t="e">
        <f t="shared" si="112"/>
        <v>#DIV/0!</v>
      </c>
      <c r="AX162">
        <v>0</v>
      </c>
      <c r="AY162" t="s">
        <v>240</v>
      </c>
      <c r="AZ162">
        <v>0</v>
      </c>
      <c r="BA162">
        <v>0</v>
      </c>
      <c r="BB162" t="e">
        <f t="shared" si="113"/>
        <v>#DIV/0!</v>
      </c>
      <c r="BC162">
        <v>0.5</v>
      </c>
      <c r="BD162">
        <f t="shared" si="114"/>
        <v>0</v>
      </c>
      <c r="BE162">
        <f t="shared" si="115"/>
        <v>-0.56830022292212246</v>
      </c>
      <c r="BF162" t="e">
        <f t="shared" si="116"/>
        <v>#DIV/0!</v>
      </c>
      <c r="BG162" t="e">
        <f t="shared" si="117"/>
        <v>#DIV/0!</v>
      </c>
      <c r="BH162" t="e">
        <f t="shared" si="118"/>
        <v>#DIV/0!</v>
      </c>
      <c r="BI162" t="e">
        <f t="shared" si="119"/>
        <v>#DIV/0!</v>
      </c>
      <c r="BJ162" t="s">
        <v>240</v>
      </c>
      <c r="BK162">
        <v>0</v>
      </c>
      <c r="BL162">
        <f t="shared" si="120"/>
        <v>0</v>
      </c>
      <c r="BM162" t="e">
        <f t="shared" si="121"/>
        <v>#DIV/0!</v>
      </c>
      <c r="BN162" t="e">
        <f t="shared" si="122"/>
        <v>#DIV/0!</v>
      </c>
      <c r="BO162" t="e">
        <f t="shared" si="123"/>
        <v>#DIV/0!</v>
      </c>
      <c r="BP162" t="e">
        <f t="shared" si="124"/>
        <v>#DIV/0!</v>
      </c>
      <c r="BQ162">
        <f t="shared" si="125"/>
        <v>0</v>
      </c>
      <c r="BR162">
        <f t="shared" si="126"/>
        <v>0</v>
      </c>
      <c r="BS162">
        <f t="shared" si="127"/>
        <v>0</v>
      </c>
      <c r="BT162">
        <f t="shared" si="128"/>
        <v>0</v>
      </c>
      <c r="BU162">
        <v>6</v>
      </c>
      <c r="BV162">
        <v>0.5</v>
      </c>
      <c r="BW162" t="s">
        <v>241</v>
      </c>
      <c r="BX162">
        <v>1581696887.4709699</v>
      </c>
      <c r="BY162">
        <v>400.47970967741901</v>
      </c>
      <c r="BZ162">
        <v>399.970129032258</v>
      </c>
      <c r="CA162">
        <v>33.1947774193548</v>
      </c>
      <c r="CB162">
        <v>32.073209677419399</v>
      </c>
      <c r="CC162">
        <v>350.02203225806397</v>
      </c>
      <c r="CD162">
        <v>99.557177419354801</v>
      </c>
      <c r="CE162">
        <v>0.199995096774194</v>
      </c>
      <c r="CF162">
        <v>31.445309677419399</v>
      </c>
      <c r="CG162">
        <v>31.013222580645198</v>
      </c>
      <c r="CH162">
        <v>999.9</v>
      </c>
      <c r="CI162">
        <v>0</v>
      </c>
      <c r="CJ162">
        <v>0</v>
      </c>
      <c r="CK162">
        <v>10004.579354838699</v>
      </c>
      <c r="CL162">
        <v>0</v>
      </c>
      <c r="CM162">
        <v>5.9023245161290303</v>
      </c>
      <c r="CN162">
        <v>0</v>
      </c>
      <c r="CO162">
        <v>0</v>
      </c>
      <c r="CP162">
        <v>0</v>
      </c>
      <c r="CQ162">
        <v>0</v>
      </c>
      <c r="CR162">
        <v>0.76451612903225796</v>
      </c>
      <c r="CS162">
        <v>0</v>
      </c>
      <c r="CT162">
        <v>459.851612903226</v>
      </c>
      <c r="CU162">
        <v>-0.89354838709677498</v>
      </c>
      <c r="CV162">
        <v>39.408999999999999</v>
      </c>
      <c r="CW162">
        <v>44.625</v>
      </c>
      <c r="CX162">
        <v>42.125</v>
      </c>
      <c r="CY162">
        <v>43.375</v>
      </c>
      <c r="CZ162">
        <v>40.5</v>
      </c>
      <c r="DA162">
        <v>0</v>
      </c>
      <c r="DB162">
        <v>0</v>
      </c>
      <c r="DC162">
        <v>0</v>
      </c>
      <c r="DD162">
        <v>1581696896</v>
      </c>
      <c r="DE162">
        <v>2.16923076923077</v>
      </c>
      <c r="DF162">
        <v>-19.630768776950202</v>
      </c>
      <c r="DG162">
        <v>-89.473504239047003</v>
      </c>
      <c r="DH162">
        <v>459.03461538461499</v>
      </c>
      <c r="DI162">
        <v>15</v>
      </c>
      <c r="DJ162">
        <v>100</v>
      </c>
      <c r="DK162">
        <v>100</v>
      </c>
      <c r="DL162">
        <v>2.73</v>
      </c>
      <c r="DM162">
        <v>0.46500000000000002</v>
      </c>
      <c r="DN162">
        <v>2</v>
      </c>
      <c r="DO162">
        <v>344.54</v>
      </c>
      <c r="DP162">
        <v>682.28200000000004</v>
      </c>
      <c r="DQ162">
        <v>30.822800000000001</v>
      </c>
      <c r="DR162">
        <v>31.694299999999998</v>
      </c>
      <c r="DS162">
        <v>30.000499999999999</v>
      </c>
      <c r="DT162">
        <v>31.577400000000001</v>
      </c>
      <c r="DU162">
        <v>31.5764</v>
      </c>
      <c r="DV162">
        <v>20.9846</v>
      </c>
      <c r="DW162">
        <v>20.168500000000002</v>
      </c>
      <c r="DX162">
        <v>100</v>
      </c>
      <c r="DY162">
        <v>30.813700000000001</v>
      </c>
      <c r="DZ162">
        <v>400</v>
      </c>
      <c r="EA162">
        <v>32.177300000000002</v>
      </c>
      <c r="EB162">
        <v>99.985600000000005</v>
      </c>
      <c r="EC162">
        <v>100.492</v>
      </c>
    </row>
    <row r="163" spans="1:133" x14ac:dyDescent="0.35">
      <c r="A163">
        <v>147</v>
      </c>
      <c r="B163">
        <v>1581696901.0999999</v>
      </c>
      <c r="C163">
        <v>777.09999990463302</v>
      </c>
      <c r="D163" t="s">
        <v>535</v>
      </c>
      <c r="E163" t="s">
        <v>536</v>
      </c>
      <c r="F163" t="s">
        <v>232</v>
      </c>
      <c r="G163" t="s">
        <v>233</v>
      </c>
      <c r="H163" t="s">
        <v>234</v>
      </c>
      <c r="I163" t="s">
        <v>235</v>
      </c>
      <c r="J163" t="s">
        <v>236</v>
      </c>
      <c r="K163" t="s">
        <v>237</v>
      </c>
      <c r="L163" t="s">
        <v>238</v>
      </c>
      <c r="M163" t="s">
        <v>239</v>
      </c>
      <c r="N163">
        <v>1581696892.4709699</v>
      </c>
      <c r="O163">
        <f t="shared" si="86"/>
        <v>6.6377710618605197E-4</v>
      </c>
      <c r="P163">
        <f t="shared" si="87"/>
        <v>-0.56125708820267717</v>
      </c>
      <c r="Q163">
        <f t="shared" si="88"/>
        <v>400.47754838709699</v>
      </c>
      <c r="R163">
        <f t="shared" si="89"/>
        <v>409.3135355497102</v>
      </c>
      <c r="S163">
        <f t="shared" si="90"/>
        <v>40.832228207943196</v>
      </c>
      <c r="T163">
        <f t="shared" si="91"/>
        <v>39.950769343452599</v>
      </c>
      <c r="U163">
        <f t="shared" si="92"/>
        <v>5.356270026932014E-2</v>
      </c>
      <c r="V163">
        <f t="shared" si="93"/>
        <v>2.2543880060589609</v>
      </c>
      <c r="W163">
        <f t="shared" si="94"/>
        <v>5.2865623508094289E-2</v>
      </c>
      <c r="X163">
        <f t="shared" si="95"/>
        <v>3.3102888411254028E-2</v>
      </c>
      <c r="Y163">
        <f t="shared" si="96"/>
        <v>0</v>
      </c>
      <c r="Z163">
        <f t="shared" si="97"/>
        <v>31.224235277102142</v>
      </c>
      <c r="AA163">
        <f t="shared" si="98"/>
        <v>31.013429032258099</v>
      </c>
      <c r="AB163">
        <f t="shared" si="99"/>
        <v>4.5148337823604541</v>
      </c>
      <c r="AC163">
        <f t="shared" si="100"/>
        <v>71.572784087944669</v>
      </c>
      <c r="AD163">
        <f t="shared" si="101"/>
        <v>3.3114143528063473</v>
      </c>
      <c r="AE163">
        <f t="shared" si="102"/>
        <v>4.6266390151002996</v>
      </c>
      <c r="AF163">
        <f t="shared" si="103"/>
        <v>1.2034194295541067</v>
      </c>
      <c r="AG163">
        <f t="shared" si="104"/>
        <v>-29.272570382804894</v>
      </c>
      <c r="AH163">
        <f t="shared" si="105"/>
        <v>52.231394846936432</v>
      </c>
      <c r="AI163">
        <f t="shared" si="106"/>
        <v>5.2145067718748388</v>
      </c>
      <c r="AJ163">
        <f t="shared" si="107"/>
        <v>28.173331236006376</v>
      </c>
      <c r="AK163">
        <v>-4.1301983113056898E-2</v>
      </c>
      <c r="AL163">
        <v>4.6365094296851497E-2</v>
      </c>
      <c r="AM163">
        <v>3.4630688323479002</v>
      </c>
      <c r="AN163">
        <v>0</v>
      </c>
      <c r="AO163">
        <v>0</v>
      </c>
      <c r="AP163">
        <f t="shared" si="108"/>
        <v>1</v>
      </c>
      <c r="AQ163">
        <f t="shared" si="109"/>
        <v>0</v>
      </c>
      <c r="AR163">
        <f t="shared" si="110"/>
        <v>51897.006031596509</v>
      </c>
      <c r="AS163" t="s">
        <v>240</v>
      </c>
      <c r="AT163">
        <v>0</v>
      </c>
      <c r="AU163">
        <v>0</v>
      </c>
      <c r="AV163">
        <f t="shared" si="111"/>
        <v>0</v>
      </c>
      <c r="AW163" t="e">
        <f t="shared" si="112"/>
        <v>#DIV/0!</v>
      </c>
      <c r="AX163">
        <v>0</v>
      </c>
      <c r="AY163" t="s">
        <v>240</v>
      </c>
      <c r="AZ163">
        <v>0</v>
      </c>
      <c r="BA163">
        <v>0</v>
      </c>
      <c r="BB163" t="e">
        <f t="shared" si="113"/>
        <v>#DIV/0!</v>
      </c>
      <c r="BC163">
        <v>0.5</v>
      </c>
      <c r="BD163">
        <f t="shared" si="114"/>
        <v>0</v>
      </c>
      <c r="BE163">
        <f t="shared" si="115"/>
        <v>-0.56125708820267717</v>
      </c>
      <c r="BF163" t="e">
        <f t="shared" si="116"/>
        <v>#DIV/0!</v>
      </c>
      <c r="BG163" t="e">
        <f t="shared" si="117"/>
        <v>#DIV/0!</v>
      </c>
      <c r="BH163" t="e">
        <f t="shared" si="118"/>
        <v>#DIV/0!</v>
      </c>
      <c r="BI163" t="e">
        <f t="shared" si="119"/>
        <v>#DIV/0!</v>
      </c>
      <c r="BJ163" t="s">
        <v>240</v>
      </c>
      <c r="BK163">
        <v>0</v>
      </c>
      <c r="BL163">
        <f t="shared" si="120"/>
        <v>0</v>
      </c>
      <c r="BM163" t="e">
        <f t="shared" si="121"/>
        <v>#DIV/0!</v>
      </c>
      <c r="BN163" t="e">
        <f t="shared" si="122"/>
        <v>#DIV/0!</v>
      </c>
      <c r="BO163" t="e">
        <f t="shared" si="123"/>
        <v>#DIV/0!</v>
      </c>
      <c r="BP163" t="e">
        <f t="shared" si="124"/>
        <v>#DIV/0!</v>
      </c>
      <c r="BQ163">
        <f t="shared" si="125"/>
        <v>0</v>
      </c>
      <c r="BR163">
        <f t="shared" si="126"/>
        <v>0</v>
      </c>
      <c r="BS163">
        <f t="shared" si="127"/>
        <v>0</v>
      </c>
      <c r="BT163">
        <f t="shared" si="128"/>
        <v>0</v>
      </c>
      <c r="BU163">
        <v>6</v>
      </c>
      <c r="BV163">
        <v>0.5</v>
      </c>
      <c r="BW163" t="s">
        <v>241</v>
      </c>
      <c r="BX163">
        <v>1581696892.4709699</v>
      </c>
      <c r="BY163">
        <v>400.47754838709699</v>
      </c>
      <c r="BZ163">
        <v>399.97112903225798</v>
      </c>
      <c r="CA163">
        <v>33.194532258064498</v>
      </c>
      <c r="CB163">
        <v>32.094467741935503</v>
      </c>
      <c r="CC163">
        <v>350.02129032258102</v>
      </c>
      <c r="CD163">
        <v>99.557803225806396</v>
      </c>
      <c r="CE163">
        <v>0.20002216129032299</v>
      </c>
      <c r="CF163">
        <v>31.443180645161299</v>
      </c>
      <c r="CG163">
        <v>31.013429032258099</v>
      </c>
      <c r="CH163">
        <v>999.9</v>
      </c>
      <c r="CI163">
        <v>0</v>
      </c>
      <c r="CJ163">
        <v>0</v>
      </c>
      <c r="CK163">
        <v>10004.4132258065</v>
      </c>
      <c r="CL163">
        <v>0</v>
      </c>
      <c r="CM163">
        <v>5.8695951612903201</v>
      </c>
      <c r="CN163">
        <v>0</v>
      </c>
      <c r="CO163">
        <v>0</v>
      </c>
      <c r="CP163">
        <v>0</v>
      </c>
      <c r="CQ163">
        <v>0</v>
      </c>
      <c r="CR163">
        <v>1.7516129032258101</v>
      </c>
      <c r="CS163">
        <v>0</v>
      </c>
      <c r="CT163">
        <v>448.79032258064501</v>
      </c>
      <c r="CU163">
        <v>-0.48064516129032298</v>
      </c>
      <c r="CV163">
        <v>39.423000000000002</v>
      </c>
      <c r="CW163">
        <v>44.625</v>
      </c>
      <c r="CX163">
        <v>42.125</v>
      </c>
      <c r="CY163">
        <v>43.375</v>
      </c>
      <c r="CZ163">
        <v>40.508000000000003</v>
      </c>
      <c r="DA163">
        <v>0</v>
      </c>
      <c r="DB163">
        <v>0</v>
      </c>
      <c r="DC163">
        <v>0</v>
      </c>
      <c r="DD163">
        <v>1581696900.8</v>
      </c>
      <c r="DE163">
        <v>2.0846153846153799</v>
      </c>
      <c r="DF163">
        <v>15.3367523547687</v>
      </c>
      <c r="DG163">
        <v>-198.201709526066</v>
      </c>
      <c r="DH163">
        <v>446.56923076923101</v>
      </c>
      <c r="DI163">
        <v>15</v>
      </c>
      <c r="DJ163">
        <v>100</v>
      </c>
      <c r="DK163">
        <v>100</v>
      </c>
      <c r="DL163">
        <v>2.73</v>
      </c>
      <c r="DM163">
        <v>0.46500000000000002</v>
      </c>
      <c r="DN163">
        <v>2</v>
      </c>
      <c r="DO163">
        <v>344.85899999999998</v>
      </c>
      <c r="DP163">
        <v>682.09</v>
      </c>
      <c r="DQ163">
        <v>30.81</v>
      </c>
      <c r="DR163">
        <v>31.697800000000001</v>
      </c>
      <c r="DS163">
        <v>30.000299999999999</v>
      </c>
      <c r="DT163">
        <v>31.5809</v>
      </c>
      <c r="DU163">
        <v>31.579699999999999</v>
      </c>
      <c r="DV163">
        <v>20.9832</v>
      </c>
      <c r="DW163">
        <v>20.168500000000002</v>
      </c>
      <c r="DX163">
        <v>100</v>
      </c>
      <c r="DY163">
        <v>30.800699999999999</v>
      </c>
      <c r="DZ163">
        <v>400</v>
      </c>
      <c r="EA163">
        <v>32.176600000000001</v>
      </c>
      <c r="EB163">
        <v>99.982399999999998</v>
      </c>
      <c r="EC163">
        <v>100.492</v>
      </c>
    </row>
    <row r="164" spans="1:133" x14ac:dyDescent="0.35">
      <c r="A164">
        <v>148</v>
      </c>
      <c r="B164">
        <v>1581696906.0999999</v>
      </c>
      <c r="C164">
        <v>782.09999990463302</v>
      </c>
      <c r="D164" t="s">
        <v>537</v>
      </c>
      <c r="E164" t="s">
        <v>538</v>
      </c>
      <c r="F164" t="s">
        <v>232</v>
      </c>
      <c r="G164" t="s">
        <v>233</v>
      </c>
      <c r="H164" t="s">
        <v>234</v>
      </c>
      <c r="I164" t="s">
        <v>235</v>
      </c>
      <c r="J164" t="s">
        <v>236</v>
      </c>
      <c r="K164" t="s">
        <v>237</v>
      </c>
      <c r="L164" t="s">
        <v>238</v>
      </c>
      <c r="M164" t="s">
        <v>239</v>
      </c>
      <c r="N164">
        <v>1581696897.4709699</v>
      </c>
      <c r="O164">
        <f t="shared" si="86"/>
        <v>6.5234652521022204E-4</v>
      </c>
      <c r="P164">
        <f t="shared" si="87"/>
        <v>-0.55056709415472527</v>
      </c>
      <c r="Q164">
        <f t="shared" si="88"/>
        <v>400.47490322580597</v>
      </c>
      <c r="R164">
        <f t="shared" si="89"/>
        <v>409.2735844338257</v>
      </c>
      <c r="S164">
        <f t="shared" si="90"/>
        <v>40.828520655062235</v>
      </c>
      <c r="T164">
        <f t="shared" si="91"/>
        <v>39.950777377455161</v>
      </c>
      <c r="U164">
        <f t="shared" si="92"/>
        <v>5.2667845501753852E-2</v>
      </c>
      <c r="V164">
        <f t="shared" si="93"/>
        <v>2.254139118932371</v>
      </c>
      <c r="W164">
        <f t="shared" si="94"/>
        <v>5.199363436265779E-2</v>
      </c>
      <c r="X164">
        <f t="shared" si="95"/>
        <v>3.2555877554029368E-2</v>
      </c>
      <c r="Y164">
        <f t="shared" si="96"/>
        <v>0</v>
      </c>
      <c r="Z164">
        <f t="shared" si="97"/>
        <v>31.224857621640215</v>
      </c>
      <c r="AA164">
        <f t="shared" si="98"/>
        <v>31.011467741935501</v>
      </c>
      <c r="AB164">
        <f t="shared" si="99"/>
        <v>4.5143289719879007</v>
      </c>
      <c r="AC164">
        <f t="shared" si="100"/>
        <v>71.593590847651527</v>
      </c>
      <c r="AD164">
        <f t="shared" si="101"/>
        <v>3.3117886200012157</v>
      </c>
      <c r="AE164">
        <f t="shared" si="102"/>
        <v>4.6258171727251085</v>
      </c>
      <c r="AF164">
        <f t="shared" si="103"/>
        <v>1.2025403519866851</v>
      </c>
      <c r="AG164">
        <f t="shared" si="104"/>
        <v>-28.768481761770794</v>
      </c>
      <c r="AH164">
        <f t="shared" si="105"/>
        <v>52.084110443469811</v>
      </c>
      <c r="AI164">
        <f t="shared" si="106"/>
        <v>5.2002463536395673</v>
      </c>
      <c r="AJ164">
        <f t="shared" si="107"/>
        <v>28.515875035338585</v>
      </c>
      <c r="AK164">
        <v>-4.1295271202826098E-2</v>
      </c>
      <c r="AL164">
        <v>4.6357559589621802E-2</v>
      </c>
      <c r="AM164">
        <v>3.4626235246963799</v>
      </c>
      <c r="AN164">
        <v>0</v>
      </c>
      <c r="AO164">
        <v>0</v>
      </c>
      <c r="AP164">
        <f t="shared" si="108"/>
        <v>1</v>
      </c>
      <c r="AQ164">
        <f t="shared" si="109"/>
        <v>0</v>
      </c>
      <c r="AR164">
        <f t="shared" si="110"/>
        <v>51889.465455363214</v>
      </c>
      <c r="AS164" t="s">
        <v>240</v>
      </c>
      <c r="AT164">
        <v>0</v>
      </c>
      <c r="AU164">
        <v>0</v>
      </c>
      <c r="AV164">
        <f t="shared" si="111"/>
        <v>0</v>
      </c>
      <c r="AW164" t="e">
        <f t="shared" si="112"/>
        <v>#DIV/0!</v>
      </c>
      <c r="AX164">
        <v>0</v>
      </c>
      <c r="AY164" t="s">
        <v>240</v>
      </c>
      <c r="AZ164">
        <v>0</v>
      </c>
      <c r="BA164">
        <v>0</v>
      </c>
      <c r="BB164" t="e">
        <f t="shared" si="113"/>
        <v>#DIV/0!</v>
      </c>
      <c r="BC164">
        <v>0.5</v>
      </c>
      <c r="BD164">
        <f t="shared" si="114"/>
        <v>0</v>
      </c>
      <c r="BE164">
        <f t="shared" si="115"/>
        <v>-0.55056709415472527</v>
      </c>
      <c r="BF164" t="e">
        <f t="shared" si="116"/>
        <v>#DIV/0!</v>
      </c>
      <c r="BG164" t="e">
        <f t="shared" si="117"/>
        <v>#DIV/0!</v>
      </c>
      <c r="BH164" t="e">
        <f t="shared" si="118"/>
        <v>#DIV/0!</v>
      </c>
      <c r="BI164" t="e">
        <f t="shared" si="119"/>
        <v>#DIV/0!</v>
      </c>
      <c r="BJ164" t="s">
        <v>240</v>
      </c>
      <c r="BK164">
        <v>0</v>
      </c>
      <c r="BL164">
        <f t="shared" si="120"/>
        <v>0</v>
      </c>
      <c r="BM164" t="e">
        <f t="shared" si="121"/>
        <v>#DIV/0!</v>
      </c>
      <c r="BN164" t="e">
        <f t="shared" si="122"/>
        <v>#DIV/0!</v>
      </c>
      <c r="BO164" t="e">
        <f t="shared" si="123"/>
        <v>#DIV/0!</v>
      </c>
      <c r="BP164" t="e">
        <f t="shared" si="124"/>
        <v>#DIV/0!</v>
      </c>
      <c r="BQ164">
        <f t="shared" si="125"/>
        <v>0</v>
      </c>
      <c r="BR164">
        <f t="shared" si="126"/>
        <v>0</v>
      </c>
      <c r="BS164">
        <f t="shared" si="127"/>
        <v>0</v>
      </c>
      <c r="BT164">
        <f t="shared" si="128"/>
        <v>0</v>
      </c>
      <c r="BU164">
        <v>6</v>
      </c>
      <c r="BV164">
        <v>0.5</v>
      </c>
      <c r="BW164" t="s">
        <v>241</v>
      </c>
      <c r="BX164">
        <v>1581696897.4709699</v>
      </c>
      <c r="BY164">
        <v>400.47490322580597</v>
      </c>
      <c r="BZ164">
        <v>399.97896774193498</v>
      </c>
      <c r="CA164">
        <v>33.198058064516097</v>
      </c>
      <c r="CB164">
        <v>32.1169612903226</v>
      </c>
      <c r="CC164">
        <v>350.027806451613</v>
      </c>
      <c r="CD164">
        <v>99.558503225806405</v>
      </c>
      <c r="CE164">
        <v>0.200001129032258</v>
      </c>
      <c r="CF164">
        <v>31.440054838709699</v>
      </c>
      <c r="CG164">
        <v>31.011467741935501</v>
      </c>
      <c r="CH164">
        <v>999.9</v>
      </c>
      <c r="CI164">
        <v>0</v>
      </c>
      <c r="CJ164">
        <v>0</v>
      </c>
      <c r="CK164">
        <v>10002.7170967742</v>
      </c>
      <c r="CL164">
        <v>0</v>
      </c>
      <c r="CM164">
        <v>5.8512464516128997</v>
      </c>
      <c r="CN164">
        <v>0</v>
      </c>
      <c r="CO164">
        <v>0</v>
      </c>
      <c r="CP164">
        <v>0</v>
      </c>
      <c r="CQ164">
        <v>0</v>
      </c>
      <c r="CR164">
        <v>1.4870967741935499</v>
      </c>
      <c r="CS164">
        <v>0</v>
      </c>
      <c r="CT164">
        <v>446.65161290322601</v>
      </c>
      <c r="CU164">
        <v>-0.62580645161290305</v>
      </c>
      <c r="CV164">
        <v>39.433</v>
      </c>
      <c r="CW164">
        <v>44.625</v>
      </c>
      <c r="CX164">
        <v>42.125</v>
      </c>
      <c r="CY164">
        <v>43.375</v>
      </c>
      <c r="CZ164">
        <v>40.512</v>
      </c>
      <c r="DA164">
        <v>0</v>
      </c>
      <c r="DB164">
        <v>0</v>
      </c>
      <c r="DC164">
        <v>0</v>
      </c>
      <c r="DD164">
        <v>1581696906.2</v>
      </c>
      <c r="DE164">
        <v>2.4615384615384599</v>
      </c>
      <c r="DF164">
        <v>4.3623932657928997</v>
      </c>
      <c r="DG164">
        <v>-4.9606837224875902</v>
      </c>
      <c r="DH164">
        <v>443.02692307692303</v>
      </c>
      <c r="DI164">
        <v>15</v>
      </c>
      <c r="DJ164">
        <v>100</v>
      </c>
      <c r="DK164">
        <v>100</v>
      </c>
      <c r="DL164">
        <v>2.73</v>
      </c>
      <c r="DM164">
        <v>0.46500000000000002</v>
      </c>
      <c r="DN164">
        <v>2</v>
      </c>
      <c r="DO164">
        <v>344.709</v>
      </c>
      <c r="DP164">
        <v>682.54100000000005</v>
      </c>
      <c r="DQ164">
        <v>30.797599999999999</v>
      </c>
      <c r="DR164">
        <v>31.7013</v>
      </c>
      <c r="DS164">
        <v>30.000399999999999</v>
      </c>
      <c r="DT164">
        <v>31.584399999999999</v>
      </c>
      <c r="DU164">
        <v>31.5825</v>
      </c>
      <c r="DV164">
        <v>20.9863</v>
      </c>
      <c r="DW164">
        <v>20.168500000000002</v>
      </c>
      <c r="DX164">
        <v>100</v>
      </c>
      <c r="DY164">
        <v>30.7925</v>
      </c>
      <c r="DZ164">
        <v>400</v>
      </c>
      <c r="EA164">
        <v>32.183799999999998</v>
      </c>
      <c r="EB164">
        <v>99.984200000000001</v>
      </c>
      <c r="EC164">
        <v>100.492</v>
      </c>
    </row>
    <row r="165" spans="1:133" x14ac:dyDescent="0.35">
      <c r="A165">
        <v>149</v>
      </c>
      <c r="B165">
        <v>1581696911.0999999</v>
      </c>
      <c r="C165">
        <v>787.09999990463302</v>
      </c>
      <c r="D165" t="s">
        <v>539</v>
      </c>
      <c r="E165" t="s">
        <v>540</v>
      </c>
      <c r="F165" t="s">
        <v>232</v>
      </c>
      <c r="G165" t="s">
        <v>233</v>
      </c>
      <c r="H165" t="s">
        <v>234</v>
      </c>
      <c r="I165" t="s">
        <v>235</v>
      </c>
      <c r="J165" t="s">
        <v>236</v>
      </c>
      <c r="K165" t="s">
        <v>237</v>
      </c>
      <c r="L165" t="s">
        <v>238</v>
      </c>
      <c r="M165" t="s">
        <v>239</v>
      </c>
      <c r="N165">
        <v>1581696902.4709699</v>
      </c>
      <c r="O165">
        <f t="shared" si="86"/>
        <v>6.4448301545937743E-4</v>
      </c>
      <c r="P165">
        <f t="shared" si="87"/>
        <v>-0.53877581663514862</v>
      </c>
      <c r="Q165">
        <f t="shared" si="88"/>
        <v>400.47135483871</v>
      </c>
      <c r="R165">
        <f t="shared" si="89"/>
        <v>409.10439555984732</v>
      </c>
      <c r="S165">
        <f t="shared" si="90"/>
        <v>40.811030064791396</v>
      </c>
      <c r="T165">
        <f t="shared" si="91"/>
        <v>39.949823760863133</v>
      </c>
      <c r="U165">
        <f t="shared" si="92"/>
        <v>5.2069246344615218E-2</v>
      </c>
      <c r="V165">
        <f t="shared" si="93"/>
        <v>2.2544307579852552</v>
      </c>
      <c r="W165">
        <f t="shared" si="94"/>
        <v>5.1410254352470777E-2</v>
      </c>
      <c r="X165">
        <f t="shared" si="95"/>
        <v>3.2189921857418959E-2</v>
      </c>
      <c r="Y165">
        <f t="shared" si="96"/>
        <v>0</v>
      </c>
      <c r="Z165">
        <f t="shared" si="97"/>
        <v>31.224356702651971</v>
      </c>
      <c r="AA165">
        <f t="shared" si="98"/>
        <v>31.0101935483871</v>
      </c>
      <c r="AB165">
        <f t="shared" si="99"/>
        <v>4.5140010376477857</v>
      </c>
      <c r="AC165">
        <f t="shared" si="100"/>
        <v>71.621581372406979</v>
      </c>
      <c r="AD165">
        <f t="shared" si="101"/>
        <v>3.3124960996623058</v>
      </c>
      <c r="AE165">
        <f t="shared" si="102"/>
        <v>4.6249971533559044</v>
      </c>
      <c r="AF165">
        <f t="shared" si="103"/>
        <v>1.2015049379854799</v>
      </c>
      <c r="AG165">
        <f t="shared" si="104"/>
        <v>-28.421700981758544</v>
      </c>
      <c r="AH165">
        <f t="shared" si="105"/>
        <v>51.866586541394646</v>
      </c>
      <c r="AI165">
        <f t="shared" si="106"/>
        <v>5.1777459673762349</v>
      </c>
      <c r="AJ165">
        <f t="shared" si="107"/>
        <v>28.622631527012338</v>
      </c>
      <c r="AK165">
        <v>-4.1303136101439597E-2</v>
      </c>
      <c r="AL165">
        <v>4.63663886273184E-2</v>
      </c>
      <c r="AM165">
        <v>3.4631453258731701</v>
      </c>
      <c r="AN165">
        <v>0</v>
      </c>
      <c r="AO165">
        <v>0</v>
      </c>
      <c r="AP165">
        <f t="shared" si="108"/>
        <v>1</v>
      </c>
      <c r="AQ165">
        <f t="shared" si="109"/>
        <v>0</v>
      </c>
      <c r="AR165">
        <f t="shared" si="110"/>
        <v>51899.44295756513</v>
      </c>
      <c r="AS165" t="s">
        <v>240</v>
      </c>
      <c r="AT165">
        <v>0</v>
      </c>
      <c r="AU165">
        <v>0</v>
      </c>
      <c r="AV165">
        <f t="shared" si="111"/>
        <v>0</v>
      </c>
      <c r="AW165" t="e">
        <f t="shared" si="112"/>
        <v>#DIV/0!</v>
      </c>
      <c r="AX165">
        <v>0</v>
      </c>
      <c r="AY165" t="s">
        <v>240</v>
      </c>
      <c r="AZ165">
        <v>0</v>
      </c>
      <c r="BA165">
        <v>0</v>
      </c>
      <c r="BB165" t="e">
        <f t="shared" si="113"/>
        <v>#DIV/0!</v>
      </c>
      <c r="BC165">
        <v>0.5</v>
      </c>
      <c r="BD165">
        <f t="shared" si="114"/>
        <v>0</v>
      </c>
      <c r="BE165">
        <f t="shared" si="115"/>
        <v>-0.53877581663514862</v>
      </c>
      <c r="BF165" t="e">
        <f t="shared" si="116"/>
        <v>#DIV/0!</v>
      </c>
      <c r="BG165" t="e">
        <f t="shared" si="117"/>
        <v>#DIV/0!</v>
      </c>
      <c r="BH165" t="e">
        <f t="shared" si="118"/>
        <v>#DIV/0!</v>
      </c>
      <c r="BI165" t="e">
        <f t="shared" si="119"/>
        <v>#DIV/0!</v>
      </c>
      <c r="BJ165" t="s">
        <v>240</v>
      </c>
      <c r="BK165">
        <v>0</v>
      </c>
      <c r="BL165">
        <f t="shared" si="120"/>
        <v>0</v>
      </c>
      <c r="BM165" t="e">
        <f t="shared" si="121"/>
        <v>#DIV/0!</v>
      </c>
      <c r="BN165" t="e">
        <f t="shared" si="122"/>
        <v>#DIV/0!</v>
      </c>
      <c r="BO165" t="e">
        <f t="shared" si="123"/>
        <v>#DIV/0!</v>
      </c>
      <c r="BP165" t="e">
        <f t="shared" si="124"/>
        <v>#DIV/0!</v>
      </c>
      <c r="BQ165">
        <f t="shared" si="125"/>
        <v>0</v>
      </c>
      <c r="BR165">
        <f t="shared" si="126"/>
        <v>0</v>
      </c>
      <c r="BS165">
        <f t="shared" si="127"/>
        <v>0</v>
      </c>
      <c r="BT165">
        <f t="shared" si="128"/>
        <v>0</v>
      </c>
      <c r="BU165">
        <v>6</v>
      </c>
      <c r="BV165">
        <v>0.5</v>
      </c>
      <c r="BW165" t="s">
        <v>241</v>
      </c>
      <c r="BX165">
        <v>1581696902.4709699</v>
      </c>
      <c r="BY165">
        <v>400.47135483871</v>
      </c>
      <c r="BZ165">
        <v>399.99022580645197</v>
      </c>
      <c r="CA165">
        <v>33.205648387096801</v>
      </c>
      <c r="CB165">
        <v>32.137583870967703</v>
      </c>
      <c r="CC165">
        <v>350.025225806452</v>
      </c>
      <c r="CD165">
        <v>99.557003225806497</v>
      </c>
      <c r="CE165">
        <v>0.200003806451613</v>
      </c>
      <c r="CF165">
        <v>31.436935483871</v>
      </c>
      <c r="CG165">
        <v>31.0101935483871</v>
      </c>
      <c r="CH165">
        <v>999.9</v>
      </c>
      <c r="CI165">
        <v>0</v>
      </c>
      <c r="CJ165">
        <v>0</v>
      </c>
      <c r="CK165">
        <v>10004.772903225799</v>
      </c>
      <c r="CL165">
        <v>0</v>
      </c>
      <c r="CM165">
        <v>5.6992080645161298</v>
      </c>
      <c r="CN165">
        <v>0</v>
      </c>
      <c r="CO165">
        <v>0</v>
      </c>
      <c r="CP165">
        <v>0</v>
      </c>
      <c r="CQ165">
        <v>0</v>
      </c>
      <c r="CR165">
        <v>3.4419354838709699</v>
      </c>
      <c r="CS165">
        <v>0</v>
      </c>
      <c r="CT165">
        <v>409.37419354838698</v>
      </c>
      <c r="CU165">
        <v>-0.75806451612903203</v>
      </c>
      <c r="CV165">
        <v>39.436999999999998</v>
      </c>
      <c r="CW165">
        <v>44.625</v>
      </c>
      <c r="CX165">
        <v>42.125</v>
      </c>
      <c r="CY165">
        <v>43.375</v>
      </c>
      <c r="CZ165">
        <v>40.518000000000001</v>
      </c>
      <c r="DA165">
        <v>0</v>
      </c>
      <c r="DB165">
        <v>0</v>
      </c>
      <c r="DC165">
        <v>0</v>
      </c>
      <c r="DD165">
        <v>1581696911</v>
      </c>
      <c r="DE165">
        <v>3.18846153846154</v>
      </c>
      <c r="DF165">
        <v>-21.7948714367793</v>
      </c>
      <c r="DG165">
        <v>-584.80341805668502</v>
      </c>
      <c r="DH165">
        <v>400.89615384615399</v>
      </c>
      <c r="DI165">
        <v>15</v>
      </c>
      <c r="DJ165">
        <v>100</v>
      </c>
      <c r="DK165">
        <v>100</v>
      </c>
      <c r="DL165">
        <v>2.73</v>
      </c>
      <c r="DM165">
        <v>0.46500000000000002</v>
      </c>
      <c r="DN165">
        <v>2</v>
      </c>
      <c r="DO165">
        <v>344.54300000000001</v>
      </c>
      <c r="DP165">
        <v>682.27300000000002</v>
      </c>
      <c r="DQ165">
        <v>30.788799999999998</v>
      </c>
      <c r="DR165">
        <v>31.705400000000001</v>
      </c>
      <c r="DS165">
        <v>30.000299999999999</v>
      </c>
      <c r="DT165">
        <v>31.587199999999999</v>
      </c>
      <c r="DU165">
        <v>31.5854</v>
      </c>
      <c r="DV165">
        <v>20.986799999999999</v>
      </c>
      <c r="DW165">
        <v>20.168500000000002</v>
      </c>
      <c r="DX165">
        <v>100</v>
      </c>
      <c r="DY165">
        <v>30.7819</v>
      </c>
      <c r="DZ165">
        <v>400</v>
      </c>
      <c r="EA165">
        <v>32.182200000000002</v>
      </c>
      <c r="EB165">
        <v>99.984800000000007</v>
      </c>
      <c r="EC165">
        <v>100.488</v>
      </c>
    </row>
    <row r="166" spans="1:133" x14ac:dyDescent="0.35">
      <c r="A166">
        <v>150</v>
      </c>
      <c r="B166">
        <v>1581696916.0999999</v>
      </c>
      <c r="C166">
        <v>792.09999990463302</v>
      </c>
      <c r="D166" t="s">
        <v>541</v>
      </c>
      <c r="E166" t="s">
        <v>542</v>
      </c>
      <c r="F166" t="s">
        <v>232</v>
      </c>
      <c r="G166" t="s">
        <v>233</v>
      </c>
      <c r="H166" t="s">
        <v>234</v>
      </c>
      <c r="I166" t="s">
        <v>235</v>
      </c>
      <c r="J166" t="s">
        <v>236</v>
      </c>
      <c r="K166" t="s">
        <v>237</v>
      </c>
      <c r="L166" t="s">
        <v>238</v>
      </c>
      <c r="M166" t="s">
        <v>239</v>
      </c>
      <c r="N166">
        <v>1581696907.4709699</v>
      </c>
      <c r="O166">
        <f t="shared" si="86"/>
        <v>6.4569204485471316E-4</v>
      </c>
      <c r="P166">
        <f t="shared" si="87"/>
        <v>-0.53838205630818914</v>
      </c>
      <c r="Q166">
        <f t="shared" si="88"/>
        <v>400.46577419354799</v>
      </c>
      <c r="R166">
        <f t="shared" si="89"/>
        <v>409.0461942990147</v>
      </c>
      <c r="S166">
        <f t="shared" si="90"/>
        <v>40.804206295103583</v>
      </c>
      <c r="T166">
        <f t="shared" si="91"/>
        <v>39.94827061604876</v>
      </c>
      <c r="U166">
        <f t="shared" si="92"/>
        <v>5.222785255481649E-2</v>
      </c>
      <c r="V166">
        <f t="shared" si="93"/>
        <v>2.2537633855332779</v>
      </c>
      <c r="W166">
        <f t="shared" si="94"/>
        <v>5.1564673721031511E-2</v>
      </c>
      <c r="X166">
        <f t="shared" si="95"/>
        <v>3.2286803416131736E-2</v>
      </c>
      <c r="Y166">
        <f t="shared" si="96"/>
        <v>0</v>
      </c>
      <c r="Z166">
        <f t="shared" si="97"/>
        <v>31.220551556194405</v>
      </c>
      <c r="AA166">
        <f t="shared" si="98"/>
        <v>31.008019354838702</v>
      </c>
      <c r="AB166">
        <f t="shared" si="99"/>
        <v>4.513441521645297</v>
      </c>
      <c r="AC166">
        <f t="shared" si="100"/>
        <v>71.653036257694012</v>
      </c>
      <c r="AD166">
        <f t="shared" si="101"/>
        <v>3.3133202783373354</v>
      </c>
      <c r="AE166">
        <f t="shared" si="102"/>
        <v>4.6241170666114728</v>
      </c>
      <c r="AF166">
        <f t="shared" si="103"/>
        <v>1.2001212433079615</v>
      </c>
      <c r="AG166">
        <f t="shared" si="104"/>
        <v>-28.47501917809285</v>
      </c>
      <c r="AH166">
        <f t="shared" si="105"/>
        <v>51.708562369722557</v>
      </c>
      <c r="AI166">
        <f t="shared" si="106"/>
        <v>5.1633586278447208</v>
      </c>
      <c r="AJ166">
        <f t="shared" si="107"/>
        <v>28.396901819474429</v>
      </c>
      <c r="AK166">
        <v>-4.1285139817800798E-2</v>
      </c>
      <c r="AL166">
        <v>4.6346186222372798E-2</v>
      </c>
      <c r="AM166">
        <v>3.46195130163987</v>
      </c>
      <c r="AN166">
        <v>0</v>
      </c>
      <c r="AO166">
        <v>0</v>
      </c>
      <c r="AP166">
        <f t="shared" si="108"/>
        <v>1</v>
      </c>
      <c r="AQ166">
        <f t="shared" si="109"/>
        <v>0</v>
      </c>
      <c r="AR166">
        <f t="shared" si="110"/>
        <v>51878.27212917366</v>
      </c>
      <c r="AS166" t="s">
        <v>240</v>
      </c>
      <c r="AT166">
        <v>0</v>
      </c>
      <c r="AU166">
        <v>0</v>
      </c>
      <c r="AV166">
        <f t="shared" si="111"/>
        <v>0</v>
      </c>
      <c r="AW166" t="e">
        <f t="shared" si="112"/>
        <v>#DIV/0!</v>
      </c>
      <c r="AX166">
        <v>0</v>
      </c>
      <c r="AY166" t="s">
        <v>240</v>
      </c>
      <c r="AZ166">
        <v>0</v>
      </c>
      <c r="BA166">
        <v>0</v>
      </c>
      <c r="BB166" t="e">
        <f t="shared" si="113"/>
        <v>#DIV/0!</v>
      </c>
      <c r="BC166">
        <v>0.5</v>
      </c>
      <c r="BD166">
        <f t="shared" si="114"/>
        <v>0</v>
      </c>
      <c r="BE166">
        <f t="shared" si="115"/>
        <v>-0.53838205630818914</v>
      </c>
      <c r="BF166" t="e">
        <f t="shared" si="116"/>
        <v>#DIV/0!</v>
      </c>
      <c r="BG166" t="e">
        <f t="shared" si="117"/>
        <v>#DIV/0!</v>
      </c>
      <c r="BH166" t="e">
        <f t="shared" si="118"/>
        <v>#DIV/0!</v>
      </c>
      <c r="BI166" t="e">
        <f t="shared" si="119"/>
        <v>#DIV/0!</v>
      </c>
      <c r="BJ166" t="s">
        <v>240</v>
      </c>
      <c r="BK166">
        <v>0</v>
      </c>
      <c r="BL166">
        <f t="shared" si="120"/>
        <v>0</v>
      </c>
      <c r="BM166" t="e">
        <f t="shared" si="121"/>
        <v>#DIV/0!</v>
      </c>
      <c r="BN166" t="e">
        <f t="shared" si="122"/>
        <v>#DIV/0!</v>
      </c>
      <c r="BO166" t="e">
        <f t="shared" si="123"/>
        <v>#DIV/0!</v>
      </c>
      <c r="BP166" t="e">
        <f t="shared" si="124"/>
        <v>#DIV/0!</v>
      </c>
      <c r="BQ166">
        <f t="shared" si="125"/>
        <v>0</v>
      </c>
      <c r="BR166">
        <f t="shared" si="126"/>
        <v>0</v>
      </c>
      <c r="BS166">
        <f t="shared" si="127"/>
        <v>0</v>
      </c>
      <c r="BT166">
        <f t="shared" si="128"/>
        <v>0</v>
      </c>
      <c r="BU166">
        <v>6</v>
      </c>
      <c r="BV166">
        <v>0.5</v>
      </c>
      <c r="BW166" t="s">
        <v>241</v>
      </c>
      <c r="BX166">
        <v>1581696907.4709699</v>
      </c>
      <c r="BY166">
        <v>400.46577419354799</v>
      </c>
      <c r="BZ166">
        <v>399.98616129032303</v>
      </c>
      <c r="CA166">
        <v>33.214738709677398</v>
      </c>
      <c r="CB166">
        <v>32.144719354838699</v>
      </c>
      <c r="CC166">
        <v>350.03790322580602</v>
      </c>
      <c r="CD166">
        <v>99.5544838709678</v>
      </c>
      <c r="CE166">
        <v>0.20003496774193499</v>
      </c>
      <c r="CF166">
        <v>31.4335870967742</v>
      </c>
      <c r="CG166">
        <v>31.008019354838702</v>
      </c>
      <c r="CH166">
        <v>999.9</v>
      </c>
      <c r="CI166">
        <v>0</v>
      </c>
      <c r="CJ166">
        <v>0</v>
      </c>
      <c r="CK166">
        <v>10000.6667741935</v>
      </c>
      <c r="CL166">
        <v>0</v>
      </c>
      <c r="CM166">
        <v>5.1904780645161299</v>
      </c>
      <c r="CN166">
        <v>0</v>
      </c>
      <c r="CO166">
        <v>0</v>
      </c>
      <c r="CP166">
        <v>0</v>
      </c>
      <c r="CQ166">
        <v>0</v>
      </c>
      <c r="CR166">
        <v>2.54193548387097</v>
      </c>
      <c r="CS166">
        <v>0</v>
      </c>
      <c r="CT166">
        <v>350.47741935483901</v>
      </c>
      <c r="CU166">
        <v>-0.54838709677419295</v>
      </c>
      <c r="CV166">
        <v>39.436999999999998</v>
      </c>
      <c r="CW166">
        <v>44.633000000000003</v>
      </c>
      <c r="CX166">
        <v>42.125</v>
      </c>
      <c r="CY166">
        <v>43.375</v>
      </c>
      <c r="CZ166">
        <v>40.512</v>
      </c>
      <c r="DA166">
        <v>0</v>
      </c>
      <c r="DB166">
        <v>0</v>
      </c>
      <c r="DC166">
        <v>0</v>
      </c>
      <c r="DD166">
        <v>1581696915.8</v>
      </c>
      <c r="DE166">
        <v>3.04615384615385</v>
      </c>
      <c r="DF166">
        <v>-0.205128054086575</v>
      </c>
      <c r="DG166">
        <v>-1246.9948728450099</v>
      </c>
      <c r="DH166">
        <v>340.58461538461501</v>
      </c>
      <c r="DI166">
        <v>15</v>
      </c>
      <c r="DJ166">
        <v>100</v>
      </c>
      <c r="DK166">
        <v>100</v>
      </c>
      <c r="DL166">
        <v>2.73</v>
      </c>
      <c r="DM166">
        <v>0.46500000000000002</v>
      </c>
      <c r="DN166">
        <v>2</v>
      </c>
      <c r="DO166">
        <v>344.584</v>
      </c>
      <c r="DP166">
        <v>682.26800000000003</v>
      </c>
      <c r="DQ166">
        <v>30.779199999999999</v>
      </c>
      <c r="DR166">
        <v>31.7089</v>
      </c>
      <c r="DS166">
        <v>30.000399999999999</v>
      </c>
      <c r="DT166">
        <v>31.590699999999998</v>
      </c>
      <c r="DU166">
        <v>31.588899999999999</v>
      </c>
      <c r="DV166">
        <v>20.985399999999998</v>
      </c>
      <c r="DW166">
        <v>20.168500000000002</v>
      </c>
      <c r="DX166">
        <v>100</v>
      </c>
      <c r="DY166">
        <v>30.774899999999999</v>
      </c>
      <c r="DZ166">
        <v>400</v>
      </c>
      <c r="EA166">
        <v>32.185099999999998</v>
      </c>
      <c r="EB166">
        <v>99.985900000000001</v>
      </c>
      <c r="EC166">
        <v>100.489</v>
      </c>
    </row>
    <row r="167" spans="1:133" x14ac:dyDescent="0.35">
      <c r="A167">
        <v>151</v>
      </c>
      <c r="B167">
        <v>1581696921.0999999</v>
      </c>
      <c r="C167">
        <v>797.09999990463302</v>
      </c>
      <c r="D167" t="s">
        <v>543</v>
      </c>
      <c r="E167" t="s">
        <v>544</v>
      </c>
      <c r="F167" t="s">
        <v>232</v>
      </c>
      <c r="G167" t="s">
        <v>233</v>
      </c>
      <c r="H167" t="s">
        <v>234</v>
      </c>
      <c r="I167" t="s">
        <v>235</v>
      </c>
      <c r="J167" t="s">
        <v>236</v>
      </c>
      <c r="K167" t="s">
        <v>237</v>
      </c>
      <c r="L167" t="s">
        <v>238</v>
      </c>
      <c r="M167" t="s">
        <v>239</v>
      </c>
      <c r="N167">
        <v>1581696912.4709699</v>
      </c>
      <c r="O167">
        <f t="shared" si="86"/>
        <v>6.4730169063536972E-4</v>
      </c>
      <c r="P167">
        <f t="shared" si="87"/>
        <v>-0.53878247217509023</v>
      </c>
      <c r="Q167">
        <f t="shared" si="88"/>
        <v>400.46809677419401</v>
      </c>
      <c r="R167">
        <f t="shared" si="89"/>
        <v>409.01095240512933</v>
      </c>
      <c r="S167">
        <f t="shared" si="90"/>
        <v>40.800180403624786</v>
      </c>
      <c r="T167">
        <f t="shared" si="91"/>
        <v>39.948002610207062</v>
      </c>
      <c r="U167">
        <f t="shared" si="92"/>
        <v>5.2414062313369029E-2</v>
      </c>
      <c r="V167">
        <f t="shared" si="93"/>
        <v>2.2535687438216403</v>
      </c>
      <c r="W167">
        <f t="shared" si="94"/>
        <v>5.1746121859331015E-2</v>
      </c>
      <c r="X167">
        <f t="shared" si="95"/>
        <v>3.24006287357732E-2</v>
      </c>
      <c r="Y167">
        <f t="shared" si="96"/>
        <v>0</v>
      </c>
      <c r="Z167">
        <f t="shared" si="97"/>
        <v>31.216535306152135</v>
      </c>
      <c r="AA167">
        <f t="shared" si="98"/>
        <v>31.005887096774199</v>
      </c>
      <c r="AB167">
        <f t="shared" si="99"/>
        <v>4.5128928561667765</v>
      </c>
      <c r="AC167">
        <f t="shared" si="100"/>
        <v>71.682188671516101</v>
      </c>
      <c r="AD167">
        <f t="shared" si="101"/>
        <v>3.3140150773409336</v>
      </c>
      <c r="AE167">
        <f t="shared" si="102"/>
        <v>4.623205762490624</v>
      </c>
      <c r="AF167">
        <f t="shared" si="103"/>
        <v>1.1988777788258429</v>
      </c>
      <c r="AG167">
        <f t="shared" si="104"/>
        <v>-28.546004557019806</v>
      </c>
      <c r="AH167">
        <f t="shared" si="105"/>
        <v>51.54184285532498</v>
      </c>
      <c r="AI167">
        <f t="shared" si="106"/>
        <v>5.1470132387319163</v>
      </c>
      <c r="AJ167">
        <f t="shared" si="107"/>
        <v>28.142851537037089</v>
      </c>
      <c r="AK167">
        <v>-4.1279892045208898E-2</v>
      </c>
      <c r="AL167">
        <v>4.6340295137908397E-2</v>
      </c>
      <c r="AM167">
        <v>3.46160308662171</v>
      </c>
      <c r="AN167">
        <v>0</v>
      </c>
      <c r="AO167">
        <v>0</v>
      </c>
      <c r="AP167">
        <f t="shared" si="108"/>
        <v>1</v>
      </c>
      <c r="AQ167">
        <f t="shared" si="109"/>
        <v>0</v>
      </c>
      <c r="AR167">
        <f t="shared" si="110"/>
        <v>51872.512076757965</v>
      </c>
      <c r="AS167" t="s">
        <v>240</v>
      </c>
      <c r="AT167">
        <v>0</v>
      </c>
      <c r="AU167">
        <v>0</v>
      </c>
      <c r="AV167">
        <f t="shared" si="111"/>
        <v>0</v>
      </c>
      <c r="AW167" t="e">
        <f t="shared" si="112"/>
        <v>#DIV/0!</v>
      </c>
      <c r="AX167">
        <v>0</v>
      </c>
      <c r="AY167" t="s">
        <v>240</v>
      </c>
      <c r="AZ167">
        <v>0</v>
      </c>
      <c r="BA167">
        <v>0</v>
      </c>
      <c r="BB167" t="e">
        <f t="shared" si="113"/>
        <v>#DIV/0!</v>
      </c>
      <c r="BC167">
        <v>0.5</v>
      </c>
      <c r="BD167">
        <f t="shared" si="114"/>
        <v>0</v>
      </c>
      <c r="BE167">
        <f t="shared" si="115"/>
        <v>-0.53878247217509023</v>
      </c>
      <c r="BF167" t="e">
        <f t="shared" si="116"/>
        <v>#DIV/0!</v>
      </c>
      <c r="BG167" t="e">
        <f t="shared" si="117"/>
        <v>#DIV/0!</v>
      </c>
      <c r="BH167" t="e">
        <f t="shared" si="118"/>
        <v>#DIV/0!</v>
      </c>
      <c r="BI167" t="e">
        <f t="shared" si="119"/>
        <v>#DIV/0!</v>
      </c>
      <c r="BJ167" t="s">
        <v>240</v>
      </c>
      <c r="BK167">
        <v>0</v>
      </c>
      <c r="BL167">
        <f t="shared" si="120"/>
        <v>0</v>
      </c>
      <c r="BM167" t="e">
        <f t="shared" si="121"/>
        <v>#DIV/0!</v>
      </c>
      <c r="BN167" t="e">
        <f t="shared" si="122"/>
        <v>#DIV/0!</v>
      </c>
      <c r="BO167" t="e">
        <f t="shared" si="123"/>
        <v>#DIV/0!</v>
      </c>
      <c r="BP167" t="e">
        <f t="shared" si="124"/>
        <v>#DIV/0!</v>
      </c>
      <c r="BQ167">
        <f t="shared" si="125"/>
        <v>0</v>
      </c>
      <c r="BR167">
        <f t="shared" si="126"/>
        <v>0</v>
      </c>
      <c r="BS167">
        <f t="shared" si="127"/>
        <v>0</v>
      </c>
      <c r="BT167">
        <f t="shared" si="128"/>
        <v>0</v>
      </c>
      <c r="BU167">
        <v>6</v>
      </c>
      <c r="BV167">
        <v>0.5</v>
      </c>
      <c r="BW167" t="s">
        <v>241</v>
      </c>
      <c r="BX167">
        <v>1581696912.4709699</v>
      </c>
      <c r="BY167">
        <v>400.46809677419401</v>
      </c>
      <c r="BZ167">
        <v>399.988870967742</v>
      </c>
      <c r="CA167">
        <v>33.222119354838703</v>
      </c>
      <c r="CB167">
        <v>32.149364516128998</v>
      </c>
      <c r="CC167">
        <v>350.01303225806498</v>
      </c>
      <c r="CD167">
        <v>99.553254838709705</v>
      </c>
      <c r="CE167">
        <v>0.20001622580645201</v>
      </c>
      <c r="CF167">
        <v>31.430119354838698</v>
      </c>
      <c r="CG167">
        <v>31.005887096774199</v>
      </c>
      <c r="CH167">
        <v>999.9</v>
      </c>
      <c r="CI167">
        <v>0</v>
      </c>
      <c r="CJ167">
        <v>0</v>
      </c>
      <c r="CK167">
        <v>9999.5190322580602</v>
      </c>
      <c r="CL167">
        <v>0</v>
      </c>
      <c r="CM167">
        <v>4.6983896774193497</v>
      </c>
      <c r="CN167">
        <v>0</v>
      </c>
      <c r="CO167">
        <v>0</v>
      </c>
      <c r="CP167">
        <v>0</v>
      </c>
      <c r="CQ167">
        <v>0</v>
      </c>
      <c r="CR167">
        <v>3.5741935483870999</v>
      </c>
      <c r="CS167">
        <v>0</v>
      </c>
      <c r="CT167">
        <v>321.57741935483898</v>
      </c>
      <c r="CU167">
        <v>-0.73548387096774204</v>
      </c>
      <c r="CV167">
        <v>39.436999999999998</v>
      </c>
      <c r="CW167">
        <v>44.633000000000003</v>
      </c>
      <c r="CX167">
        <v>42.131</v>
      </c>
      <c r="CY167">
        <v>43.375</v>
      </c>
      <c r="CZ167">
        <v>40.521999999999998</v>
      </c>
      <c r="DA167">
        <v>0</v>
      </c>
      <c r="DB167">
        <v>0</v>
      </c>
      <c r="DC167">
        <v>0</v>
      </c>
      <c r="DD167">
        <v>1581696921.2</v>
      </c>
      <c r="DE167">
        <v>4.2576923076923103</v>
      </c>
      <c r="DF167">
        <v>31.094017298963799</v>
      </c>
      <c r="DG167">
        <v>230.77606922432199</v>
      </c>
      <c r="DH167">
        <v>306.12307692307701</v>
      </c>
      <c r="DI167">
        <v>15</v>
      </c>
      <c r="DJ167">
        <v>100</v>
      </c>
      <c r="DK167">
        <v>100</v>
      </c>
      <c r="DL167">
        <v>2.73</v>
      </c>
      <c r="DM167">
        <v>0.46500000000000002</v>
      </c>
      <c r="DN167">
        <v>2</v>
      </c>
      <c r="DO167">
        <v>344.65</v>
      </c>
      <c r="DP167">
        <v>682.03</v>
      </c>
      <c r="DQ167">
        <v>30.773199999999999</v>
      </c>
      <c r="DR167">
        <v>31.712399999999999</v>
      </c>
      <c r="DS167">
        <v>30.000299999999999</v>
      </c>
      <c r="DT167">
        <v>31.594100000000001</v>
      </c>
      <c r="DU167">
        <v>31.592300000000002</v>
      </c>
      <c r="DV167">
        <v>20.9848</v>
      </c>
      <c r="DW167">
        <v>20.168500000000002</v>
      </c>
      <c r="DX167">
        <v>100</v>
      </c>
      <c r="DY167">
        <v>30.773700000000002</v>
      </c>
      <c r="DZ167">
        <v>400</v>
      </c>
      <c r="EA167">
        <v>32.186199999999999</v>
      </c>
      <c r="EB167">
        <v>99.982799999999997</v>
      </c>
      <c r="EC167">
        <v>100.48699999999999</v>
      </c>
    </row>
    <row r="168" spans="1:133" x14ac:dyDescent="0.35">
      <c r="A168">
        <v>152</v>
      </c>
      <c r="B168">
        <v>1581696926.0999999</v>
      </c>
      <c r="C168">
        <v>802.09999990463302</v>
      </c>
      <c r="D168" t="s">
        <v>545</v>
      </c>
      <c r="E168" t="s">
        <v>546</v>
      </c>
      <c r="F168" t="s">
        <v>232</v>
      </c>
      <c r="G168" t="s">
        <v>233</v>
      </c>
      <c r="H168" t="s">
        <v>234</v>
      </c>
      <c r="I168" t="s">
        <v>235</v>
      </c>
      <c r="J168" t="s">
        <v>236</v>
      </c>
      <c r="K168" t="s">
        <v>237</v>
      </c>
      <c r="L168" t="s">
        <v>238</v>
      </c>
      <c r="M168" t="s">
        <v>239</v>
      </c>
      <c r="N168">
        <v>1581696917.4709699</v>
      </c>
      <c r="O168">
        <f t="shared" si="86"/>
        <v>6.4870552210642674E-4</v>
      </c>
      <c r="P168">
        <f t="shared" si="87"/>
        <v>-0.53618383116186441</v>
      </c>
      <c r="Q168">
        <f t="shared" si="88"/>
        <v>400.45858064516102</v>
      </c>
      <c r="R168">
        <f t="shared" si="89"/>
        <v>408.87479519953581</v>
      </c>
      <c r="S168">
        <f t="shared" si="90"/>
        <v>40.786542656826178</v>
      </c>
      <c r="T168">
        <f t="shared" si="91"/>
        <v>39.946998869923171</v>
      </c>
      <c r="U168">
        <f t="shared" si="92"/>
        <v>5.2605618786891593E-2</v>
      </c>
      <c r="V168">
        <f t="shared" si="93"/>
        <v>2.2520694674417334</v>
      </c>
      <c r="W168">
        <f t="shared" si="94"/>
        <v>5.1932379272078576E-2</v>
      </c>
      <c r="X168">
        <f t="shared" si="95"/>
        <v>3.2517507048564938E-2</v>
      </c>
      <c r="Y168">
        <f t="shared" si="96"/>
        <v>0</v>
      </c>
      <c r="Z168">
        <f t="shared" si="97"/>
        <v>31.212067631463821</v>
      </c>
      <c r="AA168">
        <f t="shared" si="98"/>
        <v>31.001577419354799</v>
      </c>
      <c r="AB168">
        <f t="shared" si="99"/>
        <v>4.5117840818293198</v>
      </c>
      <c r="AC168">
        <f t="shared" si="100"/>
        <v>71.710930527477416</v>
      </c>
      <c r="AD168">
        <f t="shared" si="101"/>
        <v>3.3146139036358151</v>
      </c>
      <c r="AE168">
        <f t="shared" si="102"/>
        <v>4.6221878300209163</v>
      </c>
      <c r="AF168">
        <f t="shared" si="103"/>
        <v>1.1971701781935047</v>
      </c>
      <c r="AG168">
        <f t="shared" si="104"/>
        <v>-28.607913524893419</v>
      </c>
      <c r="AH168">
        <f t="shared" si="105"/>
        <v>51.560426242222839</v>
      </c>
      <c r="AI168">
        <f t="shared" si="106"/>
        <v>5.1520888650748988</v>
      </c>
      <c r="AJ168">
        <f t="shared" si="107"/>
        <v>28.104601582404317</v>
      </c>
      <c r="AK168">
        <v>-4.1239483556672001E-2</v>
      </c>
      <c r="AL168">
        <v>4.62949330695476E-2</v>
      </c>
      <c r="AM168">
        <v>3.4589212770646398</v>
      </c>
      <c r="AN168">
        <v>0</v>
      </c>
      <c r="AO168">
        <v>0</v>
      </c>
      <c r="AP168">
        <f t="shared" si="108"/>
        <v>1</v>
      </c>
      <c r="AQ168">
        <f t="shared" si="109"/>
        <v>0</v>
      </c>
      <c r="AR168">
        <f t="shared" si="110"/>
        <v>51824.459165696586</v>
      </c>
      <c r="AS168" t="s">
        <v>240</v>
      </c>
      <c r="AT168">
        <v>0</v>
      </c>
      <c r="AU168">
        <v>0</v>
      </c>
      <c r="AV168">
        <f t="shared" si="111"/>
        <v>0</v>
      </c>
      <c r="AW168" t="e">
        <f t="shared" si="112"/>
        <v>#DIV/0!</v>
      </c>
      <c r="AX168">
        <v>0</v>
      </c>
      <c r="AY168" t="s">
        <v>240</v>
      </c>
      <c r="AZ168">
        <v>0</v>
      </c>
      <c r="BA168">
        <v>0</v>
      </c>
      <c r="BB168" t="e">
        <f t="shared" si="113"/>
        <v>#DIV/0!</v>
      </c>
      <c r="BC168">
        <v>0.5</v>
      </c>
      <c r="BD168">
        <f t="shared" si="114"/>
        <v>0</v>
      </c>
      <c r="BE168">
        <f t="shared" si="115"/>
        <v>-0.53618383116186441</v>
      </c>
      <c r="BF168" t="e">
        <f t="shared" si="116"/>
        <v>#DIV/0!</v>
      </c>
      <c r="BG168" t="e">
        <f t="shared" si="117"/>
        <v>#DIV/0!</v>
      </c>
      <c r="BH168" t="e">
        <f t="shared" si="118"/>
        <v>#DIV/0!</v>
      </c>
      <c r="BI168" t="e">
        <f t="shared" si="119"/>
        <v>#DIV/0!</v>
      </c>
      <c r="BJ168" t="s">
        <v>240</v>
      </c>
      <c r="BK168">
        <v>0</v>
      </c>
      <c r="BL168">
        <f t="shared" si="120"/>
        <v>0</v>
      </c>
      <c r="BM168" t="e">
        <f t="shared" si="121"/>
        <v>#DIV/0!</v>
      </c>
      <c r="BN168" t="e">
        <f t="shared" si="122"/>
        <v>#DIV/0!</v>
      </c>
      <c r="BO168" t="e">
        <f t="shared" si="123"/>
        <v>#DIV/0!</v>
      </c>
      <c r="BP168" t="e">
        <f t="shared" si="124"/>
        <v>#DIV/0!</v>
      </c>
      <c r="BQ168">
        <f t="shared" si="125"/>
        <v>0</v>
      </c>
      <c r="BR168">
        <f t="shared" si="126"/>
        <v>0</v>
      </c>
      <c r="BS168">
        <f t="shared" si="127"/>
        <v>0</v>
      </c>
      <c r="BT168">
        <f t="shared" si="128"/>
        <v>0</v>
      </c>
      <c r="BU168">
        <v>6</v>
      </c>
      <c r="BV168">
        <v>0.5</v>
      </c>
      <c r="BW168" t="s">
        <v>241</v>
      </c>
      <c r="BX168">
        <v>1581696917.4709699</v>
      </c>
      <c r="BY168">
        <v>400.45858064516102</v>
      </c>
      <c r="BZ168">
        <v>399.98477419354799</v>
      </c>
      <c r="CA168">
        <v>33.228167741935501</v>
      </c>
      <c r="CB168">
        <v>32.153119354838701</v>
      </c>
      <c r="CC168">
        <v>350.02158064516101</v>
      </c>
      <c r="CD168">
        <v>99.553122580645194</v>
      </c>
      <c r="CE168">
        <v>0.20001245161290299</v>
      </c>
      <c r="CF168">
        <v>31.4262451612903</v>
      </c>
      <c r="CG168">
        <v>31.001577419354799</v>
      </c>
      <c r="CH168">
        <v>999.9</v>
      </c>
      <c r="CI168">
        <v>0</v>
      </c>
      <c r="CJ168">
        <v>0</v>
      </c>
      <c r="CK168">
        <v>9989.7438709677408</v>
      </c>
      <c r="CL168">
        <v>0</v>
      </c>
      <c r="CM168">
        <v>4.7030409677419396</v>
      </c>
      <c r="CN168">
        <v>0</v>
      </c>
      <c r="CO168">
        <v>0</v>
      </c>
      <c r="CP168">
        <v>0</v>
      </c>
      <c r="CQ168">
        <v>0</v>
      </c>
      <c r="CR168">
        <v>3.3129032258064499</v>
      </c>
      <c r="CS168">
        <v>0</v>
      </c>
      <c r="CT168">
        <v>342.06129032258099</v>
      </c>
      <c r="CU168">
        <v>-0.47741935483871001</v>
      </c>
      <c r="CV168">
        <v>39.436999999999998</v>
      </c>
      <c r="CW168">
        <v>44.651000000000003</v>
      </c>
      <c r="CX168">
        <v>42.143000000000001</v>
      </c>
      <c r="CY168">
        <v>43.377000000000002</v>
      </c>
      <c r="CZ168">
        <v>40.533999999999999</v>
      </c>
      <c r="DA168">
        <v>0</v>
      </c>
      <c r="DB168">
        <v>0</v>
      </c>
      <c r="DC168">
        <v>0</v>
      </c>
      <c r="DD168">
        <v>1581696926</v>
      </c>
      <c r="DE168">
        <v>4.2153846153846199</v>
      </c>
      <c r="DF168">
        <v>-13.1418801165219</v>
      </c>
      <c r="DG168">
        <v>1273.8427327939</v>
      </c>
      <c r="DH168">
        <v>345.44230769230802</v>
      </c>
      <c r="DI168">
        <v>15</v>
      </c>
      <c r="DJ168">
        <v>100</v>
      </c>
      <c r="DK168">
        <v>100</v>
      </c>
      <c r="DL168">
        <v>2.73</v>
      </c>
      <c r="DM168">
        <v>0.46500000000000002</v>
      </c>
      <c r="DN168">
        <v>2</v>
      </c>
      <c r="DO168">
        <v>344.73700000000002</v>
      </c>
      <c r="DP168">
        <v>682.14099999999996</v>
      </c>
      <c r="DQ168">
        <v>30.778500000000001</v>
      </c>
      <c r="DR168">
        <v>31.715900000000001</v>
      </c>
      <c r="DS168">
        <v>30.0002</v>
      </c>
      <c r="DT168">
        <v>31.596900000000002</v>
      </c>
      <c r="DU168">
        <v>31.595800000000001</v>
      </c>
      <c r="DV168">
        <v>20.986999999999998</v>
      </c>
      <c r="DW168">
        <v>20.168500000000002</v>
      </c>
      <c r="DX168">
        <v>100</v>
      </c>
      <c r="DY168">
        <v>30.8794</v>
      </c>
      <c r="DZ168">
        <v>400</v>
      </c>
      <c r="EA168">
        <v>32.184199999999997</v>
      </c>
      <c r="EB168">
        <v>99.982399999999998</v>
      </c>
      <c r="EC168">
        <v>100.48699999999999</v>
      </c>
    </row>
    <row r="169" spans="1:133" x14ac:dyDescent="0.35">
      <c r="A169">
        <v>153</v>
      </c>
      <c r="B169">
        <v>1581696931.0999999</v>
      </c>
      <c r="C169">
        <v>807.09999990463302</v>
      </c>
      <c r="D169" t="s">
        <v>547</v>
      </c>
      <c r="E169" t="s">
        <v>548</v>
      </c>
      <c r="F169" t="s">
        <v>232</v>
      </c>
      <c r="G169" t="s">
        <v>233</v>
      </c>
      <c r="H169" t="s">
        <v>234</v>
      </c>
      <c r="I169" t="s">
        <v>235</v>
      </c>
      <c r="J169" t="s">
        <v>236</v>
      </c>
      <c r="K169" t="s">
        <v>237</v>
      </c>
      <c r="L169" t="s">
        <v>238</v>
      </c>
      <c r="M169" t="s">
        <v>239</v>
      </c>
      <c r="N169">
        <v>1581696922.4709699</v>
      </c>
      <c r="O169">
        <f t="shared" si="86"/>
        <v>6.4868352600444751E-4</v>
      </c>
      <c r="P169">
        <f t="shared" si="87"/>
        <v>-0.53266645740750063</v>
      </c>
      <c r="Q169">
        <f t="shared" si="88"/>
        <v>400.449935483871</v>
      </c>
      <c r="R169">
        <f t="shared" si="89"/>
        <v>408.75253051209262</v>
      </c>
      <c r="S169">
        <f t="shared" si="90"/>
        <v>40.775387173562741</v>
      </c>
      <c r="T169">
        <f t="shared" si="91"/>
        <v>39.947156149777022</v>
      </c>
      <c r="U169">
        <f t="shared" si="92"/>
        <v>5.2650855049733832E-2</v>
      </c>
      <c r="V169">
        <f t="shared" si="93"/>
        <v>2.251311054954316</v>
      </c>
      <c r="W169">
        <f t="shared" si="94"/>
        <v>5.1976241140362069E-2</v>
      </c>
      <c r="X169">
        <f t="shared" si="95"/>
        <v>3.2545041886560711E-2</v>
      </c>
      <c r="Y169">
        <f t="shared" si="96"/>
        <v>0</v>
      </c>
      <c r="Z169">
        <f t="shared" si="97"/>
        <v>31.207547165967675</v>
      </c>
      <c r="AA169">
        <f t="shared" si="98"/>
        <v>30.9991290322581</v>
      </c>
      <c r="AB169">
        <f t="shared" si="99"/>
        <v>4.5111542775565328</v>
      </c>
      <c r="AC169">
        <f t="shared" si="100"/>
        <v>71.737508067237627</v>
      </c>
      <c r="AD169">
        <f t="shared" si="101"/>
        <v>3.3150016407519831</v>
      </c>
      <c r="AE169">
        <f t="shared" si="102"/>
        <v>4.6210158814617897</v>
      </c>
      <c r="AF169">
        <f t="shared" si="103"/>
        <v>1.1961526368045496</v>
      </c>
      <c r="AG169">
        <f t="shared" si="104"/>
        <v>-28.606943496796134</v>
      </c>
      <c r="AH169">
        <f t="shared" si="105"/>
        <v>51.298751163158457</v>
      </c>
      <c r="AI169">
        <f t="shared" si="106"/>
        <v>5.1274935088260811</v>
      </c>
      <c r="AJ169">
        <f t="shared" si="107"/>
        <v>27.819301175188404</v>
      </c>
      <c r="AK169">
        <v>-4.1219052115810999E-2</v>
      </c>
      <c r="AL169">
        <v>4.6271996987288601E-2</v>
      </c>
      <c r="AM169">
        <v>3.4575649491997802</v>
      </c>
      <c r="AN169">
        <v>0</v>
      </c>
      <c r="AO169">
        <v>0</v>
      </c>
      <c r="AP169">
        <f t="shared" si="108"/>
        <v>1</v>
      </c>
      <c r="AQ169">
        <f t="shared" si="109"/>
        <v>0</v>
      </c>
      <c r="AR169">
        <f t="shared" si="110"/>
        <v>51800.637231131135</v>
      </c>
      <c r="AS169" t="s">
        <v>240</v>
      </c>
      <c r="AT169">
        <v>0</v>
      </c>
      <c r="AU169">
        <v>0</v>
      </c>
      <c r="AV169">
        <f t="shared" si="111"/>
        <v>0</v>
      </c>
      <c r="AW169" t="e">
        <f t="shared" si="112"/>
        <v>#DIV/0!</v>
      </c>
      <c r="AX169">
        <v>0</v>
      </c>
      <c r="AY169" t="s">
        <v>240</v>
      </c>
      <c r="AZ169">
        <v>0</v>
      </c>
      <c r="BA169">
        <v>0</v>
      </c>
      <c r="BB169" t="e">
        <f t="shared" si="113"/>
        <v>#DIV/0!</v>
      </c>
      <c r="BC169">
        <v>0.5</v>
      </c>
      <c r="BD169">
        <f t="shared" si="114"/>
        <v>0</v>
      </c>
      <c r="BE169">
        <f t="shared" si="115"/>
        <v>-0.53266645740750063</v>
      </c>
      <c r="BF169" t="e">
        <f t="shared" si="116"/>
        <v>#DIV/0!</v>
      </c>
      <c r="BG169" t="e">
        <f t="shared" si="117"/>
        <v>#DIV/0!</v>
      </c>
      <c r="BH169" t="e">
        <f t="shared" si="118"/>
        <v>#DIV/0!</v>
      </c>
      <c r="BI169" t="e">
        <f t="shared" si="119"/>
        <v>#DIV/0!</v>
      </c>
      <c r="BJ169" t="s">
        <v>240</v>
      </c>
      <c r="BK169">
        <v>0</v>
      </c>
      <c r="BL169">
        <f t="shared" si="120"/>
        <v>0</v>
      </c>
      <c r="BM169" t="e">
        <f t="shared" si="121"/>
        <v>#DIV/0!</v>
      </c>
      <c r="BN169" t="e">
        <f t="shared" si="122"/>
        <v>#DIV/0!</v>
      </c>
      <c r="BO169" t="e">
        <f t="shared" si="123"/>
        <v>#DIV/0!</v>
      </c>
      <c r="BP169" t="e">
        <f t="shared" si="124"/>
        <v>#DIV/0!</v>
      </c>
      <c r="BQ169">
        <f t="shared" si="125"/>
        <v>0</v>
      </c>
      <c r="BR169">
        <f t="shared" si="126"/>
        <v>0</v>
      </c>
      <c r="BS169">
        <f t="shared" si="127"/>
        <v>0</v>
      </c>
      <c r="BT169">
        <f t="shared" si="128"/>
        <v>0</v>
      </c>
      <c r="BU169">
        <v>6</v>
      </c>
      <c r="BV169">
        <v>0.5</v>
      </c>
      <c r="BW169" t="s">
        <v>241</v>
      </c>
      <c r="BX169">
        <v>1581696922.4709699</v>
      </c>
      <c r="BY169">
        <v>400.449935483871</v>
      </c>
      <c r="BZ169">
        <v>399.982129032258</v>
      </c>
      <c r="CA169">
        <v>33.231206451612898</v>
      </c>
      <c r="CB169">
        <v>32.156187096774197</v>
      </c>
      <c r="CC169">
        <v>350.01806451612902</v>
      </c>
      <c r="CD169">
        <v>99.555648387096795</v>
      </c>
      <c r="CE169">
        <v>0.20003293548387099</v>
      </c>
      <c r="CF169">
        <v>31.421783870967701</v>
      </c>
      <c r="CG169">
        <v>30.9991290322581</v>
      </c>
      <c r="CH169">
        <v>999.9</v>
      </c>
      <c r="CI169">
        <v>0</v>
      </c>
      <c r="CJ169">
        <v>0</v>
      </c>
      <c r="CK169">
        <v>9984.5412903225806</v>
      </c>
      <c r="CL169">
        <v>0</v>
      </c>
      <c r="CM169">
        <v>5.1167406451612898</v>
      </c>
      <c r="CN169">
        <v>0</v>
      </c>
      <c r="CO169">
        <v>0</v>
      </c>
      <c r="CP169">
        <v>0</v>
      </c>
      <c r="CQ169">
        <v>0</v>
      </c>
      <c r="CR169">
        <v>3.3645161290322601</v>
      </c>
      <c r="CS169">
        <v>0</v>
      </c>
      <c r="CT169">
        <v>396.48387096774201</v>
      </c>
      <c r="CU169">
        <v>-0.587096774193548</v>
      </c>
      <c r="CV169">
        <v>39.430999999999997</v>
      </c>
      <c r="CW169">
        <v>44.661000000000001</v>
      </c>
      <c r="CX169">
        <v>42.132838709677401</v>
      </c>
      <c r="CY169">
        <v>43.384999999999998</v>
      </c>
      <c r="CZ169">
        <v>40.543999999999997</v>
      </c>
      <c r="DA169">
        <v>0</v>
      </c>
      <c r="DB169">
        <v>0</v>
      </c>
      <c r="DC169">
        <v>0</v>
      </c>
      <c r="DD169">
        <v>1581696930.8</v>
      </c>
      <c r="DE169">
        <v>3.1115384615384598</v>
      </c>
      <c r="DF169">
        <v>-30.615384538997901</v>
      </c>
      <c r="DG169">
        <v>803.02564190520502</v>
      </c>
      <c r="DH169">
        <v>415.196153846154</v>
      </c>
      <c r="DI169">
        <v>15</v>
      </c>
      <c r="DJ169">
        <v>100</v>
      </c>
      <c r="DK169">
        <v>100</v>
      </c>
      <c r="DL169">
        <v>2.73</v>
      </c>
      <c r="DM169">
        <v>0.46500000000000002</v>
      </c>
      <c r="DN169">
        <v>2</v>
      </c>
      <c r="DO169">
        <v>344.74299999999999</v>
      </c>
      <c r="DP169">
        <v>682.25199999999995</v>
      </c>
      <c r="DQ169">
        <v>30.87</v>
      </c>
      <c r="DR169">
        <v>31.720099999999999</v>
      </c>
      <c r="DS169">
        <v>30.0001</v>
      </c>
      <c r="DT169">
        <v>31.6004</v>
      </c>
      <c r="DU169">
        <v>31.599299999999999</v>
      </c>
      <c r="DV169">
        <v>20.986799999999999</v>
      </c>
      <c r="DW169">
        <v>20.168500000000002</v>
      </c>
      <c r="DX169">
        <v>100</v>
      </c>
      <c r="DY169">
        <v>30.880299999999998</v>
      </c>
      <c r="DZ169">
        <v>400</v>
      </c>
      <c r="EA169">
        <v>32.180500000000002</v>
      </c>
      <c r="EB169">
        <v>99.982799999999997</v>
      </c>
      <c r="EC169">
        <v>100.486</v>
      </c>
    </row>
    <row r="170" spans="1:133" x14ac:dyDescent="0.35">
      <c r="A170">
        <v>154</v>
      </c>
      <c r="B170">
        <v>1581696936.0999999</v>
      </c>
      <c r="C170">
        <v>812.09999990463302</v>
      </c>
      <c r="D170" t="s">
        <v>549</v>
      </c>
      <c r="E170" t="s">
        <v>550</v>
      </c>
      <c r="F170" t="s">
        <v>232</v>
      </c>
      <c r="G170" t="s">
        <v>233</v>
      </c>
      <c r="H170" t="s">
        <v>234</v>
      </c>
      <c r="I170" t="s">
        <v>235</v>
      </c>
      <c r="J170" t="s">
        <v>236</v>
      </c>
      <c r="K170" t="s">
        <v>237</v>
      </c>
      <c r="L170" t="s">
        <v>238</v>
      </c>
      <c r="M170" t="s">
        <v>239</v>
      </c>
      <c r="N170">
        <v>1581696927.4709699</v>
      </c>
      <c r="O170">
        <f t="shared" si="86"/>
        <v>6.4891437487673306E-4</v>
      </c>
      <c r="P170">
        <f t="shared" si="87"/>
        <v>-0.53449716384867518</v>
      </c>
      <c r="Q170">
        <f t="shared" si="88"/>
        <v>400.464258064516</v>
      </c>
      <c r="R170">
        <f t="shared" si="89"/>
        <v>408.81275196128638</v>
      </c>
      <c r="S170">
        <f t="shared" si="90"/>
        <v>40.78173459240432</v>
      </c>
      <c r="T170">
        <f t="shared" si="91"/>
        <v>39.948917952730028</v>
      </c>
      <c r="U170">
        <f t="shared" si="92"/>
        <v>5.2693876035961103E-2</v>
      </c>
      <c r="V170">
        <f t="shared" si="93"/>
        <v>2.2511381925406626</v>
      </c>
      <c r="W170">
        <f t="shared" si="94"/>
        <v>5.2018115683353738E-2</v>
      </c>
      <c r="X170">
        <f t="shared" si="95"/>
        <v>3.2571314620277431E-2</v>
      </c>
      <c r="Y170">
        <f t="shared" si="96"/>
        <v>0</v>
      </c>
      <c r="Z170">
        <f t="shared" si="97"/>
        <v>31.204306973908885</v>
      </c>
      <c r="AA170">
        <f t="shared" si="98"/>
        <v>30.998745161290302</v>
      </c>
      <c r="AB170">
        <f t="shared" si="99"/>
        <v>4.5110555404846231</v>
      </c>
      <c r="AC170">
        <f t="shared" si="100"/>
        <v>71.759665678980141</v>
      </c>
      <c r="AD170">
        <f t="shared" si="101"/>
        <v>3.3154321649183371</v>
      </c>
      <c r="AE170">
        <f t="shared" si="102"/>
        <v>4.6201889787921546</v>
      </c>
      <c r="AF170">
        <f t="shared" si="103"/>
        <v>1.195623375566286</v>
      </c>
      <c r="AG170">
        <f t="shared" si="104"/>
        <v>-28.617123932063929</v>
      </c>
      <c r="AH170">
        <f t="shared" si="105"/>
        <v>50.959301318858131</v>
      </c>
      <c r="AI170">
        <f t="shared" si="106"/>
        <v>5.0938666607910008</v>
      </c>
      <c r="AJ170">
        <f t="shared" si="107"/>
        <v>27.436044047585202</v>
      </c>
      <c r="AK170">
        <v>-4.1214396118448501E-2</v>
      </c>
      <c r="AL170">
        <v>4.6266770222361503E-2</v>
      </c>
      <c r="AM170">
        <v>3.4572558314706399</v>
      </c>
      <c r="AN170">
        <v>0</v>
      </c>
      <c r="AO170">
        <v>0</v>
      </c>
      <c r="AP170">
        <f t="shared" si="108"/>
        <v>1</v>
      </c>
      <c r="AQ170">
        <f t="shared" si="109"/>
        <v>0</v>
      </c>
      <c r="AR170">
        <f t="shared" si="110"/>
        <v>51795.576393171381</v>
      </c>
      <c r="AS170" t="s">
        <v>240</v>
      </c>
      <c r="AT170">
        <v>0</v>
      </c>
      <c r="AU170">
        <v>0</v>
      </c>
      <c r="AV170">
        <f t="shared" si="111"/>
        <v>0</v>
      </c>
      <c r="AW170" t="e">
        <f t="shared" si="112"/>
        <v>#DIV/0!</v>
      </c>
      <c r="AX170">
        <v>0</v>
      </c>
      <c r="AY170" t="s">
        <v>240</v>
      </c>
      <c r="AZ170">
        <v>0</v>
      </c>
      <c r="BA170">
        <v>0</v>
      </c>
      <c r="BB170" t="e">
        <f t="shared" si="113"/>
        <v>#DIV/0!</v>
      </c>
      <c r="BC170">
        <v>0.5</v>
      </c>
      <c r="BD170">
        <f t="shared" si="114"/>
        <v>0</v>
      </c>
      <c r="BE170">
        <f t="shared" si="115"/>
        <v>-0.53449716384867518</v>
      </c>
      <c r="BF170" t="e">
        <f t="shared" si="116"/>
        <v>#DIV/0!</v>
      </c>
      <c r="BG170" t="e">
        <f t="shared" si="117"/>
        <v>#DIV/0!</v>
      </c>
      <c r="BH170" t="e">
        <f t="shared" si="118"/>
        <v>#DIV/0!</v>
      </c>
      <c r="BI170" t="e">
        <f t="shared" si="119"/>
        <v>#DIV/0!</v>
      </c>
      <c r="BJ170" t="s">
        <v>240</v>
      </c>
      <c r="BK170">
        <v>0</v>
      </c>
      <c r="BL170">
        <f t="shared" si="120"/>
        <v>0</v>
      </c>
      <c r="BM170" t="e">
        <f t="shared" si="121"/>
        <v>#DIV/0!</v>
      </c>
      <c r="BN170" t="e">
        <f t="shared" si="122"/>
        <v>#DIV/0!</v>
      </c>
      <c r="BO170" t="e">
        <f t="shared" si="123"/>
        <v>#DIV/0!</v>
      </c>
      <c r="BP170" t="e">
        <f t="shared" si="124"/>
        <v>#DIV/0!</v>
      </c>
      <c r="BQ170">
        <f t="shared" si="125"/>
        <v>0</v>
      </c>
      <c r="BR170">
        <f t="shared" si="126"/>
        <v>0</v>
      </c>
      <c r="BS170">
        <f t="shared" si="127"/>
        <v>0</v>
      </c>
      <c r="BT170">
        <f t="shared" si="128"/>
        <v>0</v>
      </c>
      <c r="BU170">
        <v>6</v>
      </c>
      <c r="BV170">
        <v>0.5</v>
      </c>
      <c r="BW170" t="s">
        <v>241</v>
      </c>
      <c r="BX170">
        <v>1581696927.4709699</v>
      </c>
      <c r="BY170">
        <v>400.464258064516</v>
      </c>
      <c r="BZ170">
        <v>399.99348387096802</v>
      </c>
      <c r="CA170">
        <v>33.235245161290301</v>
      </c>
      <c r="CB170">
        <v>32.159838709677402</v>
      </c>
      <c r="CC170">
        <v>350.01512903225802</v>
      </c>
      <c r="CD170">
        <v>99.556496774193505</v>
      </c>
      <c r="CE170">
        <v>0.20001619354838701</v>
      </c>
      <c r="CF170">
        <v>31.418635483871</v>
      </c>
      <c r="CG170">
        <v>30.998745161290302</v>
      </c>
      <c r="CH170">
        <v>999.9</v>
      </c>
      <c r="CI170">
        <v>0</v>
      </c>
      <c r="CJ170">
        <v>0</v>
      </c>
      <c r="CK170">
        <v>9983.3283870967698</v>
      </c>
      <c r="CL170">
        <v>0</v>
      </c>
      <c r="CM170">
        <v>5.7950903225806503</v>
      </c>
      <c r="CN170">
        <v>0</v>
      </c>
      <c r="CO170">
        <v>0</v>
      </c>
      <c r="CP170">
        <v>0</v>
      </c>
      <c r="CQ170">
        <v>0</v>
      </c>
      <c r="CR170">
        <v>2.3774193548387101</v>
      </c>
      <c r="CS170">
        <v>0</v>
      </c>
      <c r="CT170">
        <v>454.37741935483899</v>
      </c>
      <c r="CU170">
        <v>-0.46451612903225797</v>
      </c>
      <c r="CV170">
        <v>39.423000000000002</v>
      </c>
      <c r="CW170">
        <v>44.661000000000001</v>
      </c>
      <c r="CX170">
        <v>42.092419354838697</v>
      </c>
      <c r="CY170">
        <v>43.384999999999998</v>
      </c>
      <c r="CZ170">
        <v>40.542000000000002</v>
      </c>
      <c r="DA170">
        <v>0</v>
      </c>
      <c r="DB170">
        <v>0</v>
      </c>
      <c r="DC170">
        <v>0</v>
      </c>
      <c r="DD170">
        <v>1581696936.2</v>
      </c>
      <c r="DE170">
        <v>1.7923076923076899</v>
      </c>
      <c r="DF170">
        <v>7.59658120476848</v>
      </c>
      <c r="DG170">
        <v>-29.046153663742398</v>
      </c>
      <c r="DH170">
        <v>458.16923076923098</v>
      </c>
      <c r="DI170">
        <v>15</v>
      </c>
      <c r="DJ170">
        <v>100</v>
      </c>
      <c r="DK170">
        <v>100</v>
      </c>
      <c r="DL170">
        <v>2.73</v>
      </c>
      <c r="DM170">
        <v>0.46500000000000002</v>
      </c>
      <c r="DN170">
        <v>2</v>
      </c>
      <c r="DO170">
        <v>344.762</v>
      </c>
      <c r="DP170">
        <v>682.154</v>
      </c>
      <c r="DQ170">
        <v>30.889900000000001</v>
      </c>
      <c r="DR170">
        <v>31.723800000000001</v>
      </c>
      <c r="DS170">
        <v>30.0001</v>
      </c>
      <c r="DT170">
        <v>31.604199999999999</v>
      </c>
      <c r="DU170">
        <v>31.602799999999998</v>
      </c>
      <c r="DV170">
        <v>20.986899999999999</v>
      </c>
      <c r="DW170">
        <v>20.168500000000002</v>
      </c>
      <c r="DX170">
        <v>100</v>
      </c>
      <c r="DY170">
        <v>30.8825</v>
      </c>
      <c r="DZ170">
        <v>400</v>
      </c>
      <c r="EA170">
        <v>32.180500000000002</v>
      </c>
      <c r="EB170">
        <v>99.984499999999997</v>
      </c>
      <c r="EC170">
        <v>100.486</v>
      </c>
    </row>
    <row r="171" spans="1:133" x14ac:dyDescent="0.35">
      <c r="A171">
        <v>155</v>
      </c>
      <c r="B171">
        <v>1581696941.0999999</v>
      </c>
      <c r="C171">
        <v>817.09999990463302</v>
      </c>
      <c r="D171" t="s">
        <v>551</v>
      </c>
      <c r="E171" t="s">
        <v>552</v>
      </c>
      <c r="F171" t="s">
        <v>232</v>
      </c>
      <c r="G171" t="s">
        <v>233</v>
      </c>
      <c r="H171" t="s">
        <v>234</v>
      </c>
      <c r="I171" t="s">
        <v>235</v>
      </c>
      <c r="J171" t="s">
        <v>236</v>
      </c>
      <c r="K171" t="s">
        <v>237</v>
      </c>
      <c r="L171" t="s">
        <v>238</v>
      </c>
      <c r="M171" t="s">
        <v>239</v>
      </c>
      <c r="N171">
        <v>1581696932.4709699</v>
      </c>
      <c r="O171">
        <f t="shared" si="86"/>
        <v>6.4898476298258739E-4</v>
      </c>
      <c r="P171">
        <f t="shared" si="87"/>
        <v>-0.54010521996616989</v>
      </c>
      <c r="Q171">
        <f t="shared" si="88"/>
        <v>400.49135483870998</v>
      </c>
      <c r="R171">
        <f t="shared" si="89"/>
        <v>409.00571394687768</v>
      </c>
      <c r="S171">
        <f t="shared" si="90"/>
        <v>40.801097114998733</v>
      </c>
      <c r="T171">
        <f t="shared" si="91"/>
        <v>39.951731981460661</v>
      </c>
      <c r="U171">
        <f t="shared" si="92"/>
        <v>5.2713933202256549E-2</v>
      </c>
      <c r="V171">
        <f t="shared" si="93"/>
        <v>2.2521129566527067</v>
      </c>
      <c r="W171">
        <f t="shared" si="94"/>
        <v>5.203795053202339E-2</v>
      </c>
      <c r="X171">
        <f t="shared" si="95"/>
        <v>3.2583731174737708E-2</v>
      </c>
      <c r="Y171">
        <f t="shared" si="96"/>
        <v>0</v>
      </c>
      <c r="Z171">
        <f t="shared" si="97"/>
        <v>31.203674376426715</v>
      </c>
      <c r="AA171">
        <f t="shared" si="98"/>
        <v>30.9992032258065</v>
      </c>
      <c r="AB171">
        <f t="shared" si="99"/>
        <v>4.5111733614093517</v>
      </c>
      <c r="AC171">
        <f t="shared" si="100"/>
        <v>71.772104096402273</v>
      </c>
      <c r="AD171">
        <f t="shared" si="101"/>
        <v>3.31587611868009</v>
      </c>
      <c r="AE171">
        <f t="shared" si="102"/>
        <v>4.6200068402987018</v>
      </c>
      <c r="AF171">
        <f t="shared" si="103"/>
        <v>1.1952972427292616</v>
      </c>
      <c r="AG171">
        <f t="shared" si="104"/>
        <v>-28.620228047532105</v>
      </c>
      <c r="AH171">
        <f t="shared" si="105"/>
        <v>50.841543045021886</v>
      </c>
      <c r="AI171">
        <f t="shared" si="106"/>
        <v>5.0798900471105277</v>
      </c>
      <c r="AJ171">
        <f t="shared" si="107"/>
        <v>27.301205044600309</v>
      </c>
      <c r="AK171">
        <v>-4.12406553340968E-2</v>
      </c>
      <c r="AL171">
        <v>4.6296248492360199E-2</v>
      </c>
      <c r="AM171">
        <v>3.4589990577260301</v>
      </c>
      <c r="AN171">
        <v>0</v>
      </c>
      <c r="AO171">
        <v>0</v>
      </c>
      <c r="AP171">
        <f t="shared" si="108"/>
        <v>1</v>
      </c>
      <c r="AQ171">
        <f t="shared" si="109"/>
        <v>0</v>
      </c>
      <c r="AR171">
        <f t="shared" si="110"/>
        <v>51827.363176043189</v>
      </c>
      <c r="AS171" t="s">
        <v>240</v>
      </c>
      <c r="AT171">
        <v>0</v>
      </c>
      <c r="AU171">
        <v>0</v>
      </c>
      <c r="AV171">
        <f t="shared" si="111"/>
        <v>0</v>
      </c>
      <c r="AW171" t="e">
        <f t="shared" si="112"/>
        <v>#DIV/0!</v>
      </c>
      <c r="AX171">
        <v>0</v>
      </c>
      <c r="AY171" t="s">
        <v>240</v>
      </c>
      <c r="AZ171">
        <v>0</v>
      </c>
      <c r="BA171">
        <v>0</v>
      </c>
      <c r="BB171" t="e">
        <f t="shared" si="113"/>
        <v>#DIV/0!</v>
      </c>
      <c r="BC171">
        <v>0.5</v>
      </c>
      <c r="BD171">
        <f t="shared" si="114"/>
        <v>0</v>
      </c>
      <c r="BE171">
        <f t="shared" si="115"/>
        <v>-0.54010521996616989</v>
      </c>
      <c r="BF171" t="e">
        <f t="shared" si="116"/>
        <v>#DIV/0!</v>
      </c>
      <c r="BG171" t="e">
        <f t="shared" si="117"/>
        <v>#DIV/0!</v>
      </c>
      <c r="BH171" t="e">
        <f t="shared" si="118"/>
        <v>#DIV/0!</v>
      </c>
      <c r="BI171" t="e">
        <f t="shared" si="119"/>
        <v>#DIV/0!</v>
      </c>
      <c r="BJ171" t="s">
        <v>240</v>
      </c>
      <c r="BK171">
        <v>0</v>
      </c>
      <c r="BL171">
        <f t="shared" si="120"/>
        <v>0</v>
      </c>
      <c r="BM171" t="e">
        <f t="shared" si="121"/>
        <v>#DIV/0!</v>
      </c>
      <c r="BN171" t="e">
        <f t="shared" si="122"/>
        <v>#DIV/0!</v>
      </c>
      <c r="BO171" t="e">
        <f t="shared" si="123"/>
        <v>#DIV/0!</v>
      </c>
      <c r="BP171" t="e">
        <f t="shared" si="124"/>
        <v>#DIV/0!</v>
      </c>
      <c r="BQ171">
        <f t="shared" si="125"/>
        <v>0</v>
      </c>
      <c r="BR171">
        <f t="shared" si="126"/>
        <v>0</v>
      </c>
      <c r="BS171">
        <f t="shared" si="127"/>
        <v>0</v>
      </c>
      <c r="BT171">
        <f t="shared" si="128"/>
        <v>0</v>
      </c>
      <c r="BU171">
        <v>6</v>
      </c>
      <c r="BV171">
        <v>0.5</v>
      </c>
      <c r="BW171" t="s">
        <v>241</v>
      </c>
      <c r="BX171">
        <v>1581696932.4709699</v>
      </c>
      <c r="BY171">
        <v>400.49135483870998</v>
      </c>
      <c r="BZ171">
        <v>400.01103225806401</v>
      </c>
      <c r="CA171">
        <v>33.239603225806398</v>
      </c>
      <c r="CB171">
        <v>32.164054838709703</v>
      </c>
      <c r="CC171">
        <v>350.00532258064499</v>
      </c>
      <c r="CD171">
        <v>99.556796774193501</v>
      </c>
      <c r="CE171">
        <v>0.19999322580645201</v>
      </c>
      <c r="CF171">
        <v>31.417941935483899</v>
      </c>
      <c r="CG171">
        <v>30.9992032258065</v>
      </c>
      <c r="CH171">
        <v>999.9</v>
      </c>
      <c r="CI171">
        <v>0</v>
      </c>
      <c r="CJ171">
        <v>0</v>
      </c>
      <c r="CK171">
        <v>9989.6590322580705</v>
      </c>
      <c r="CL171">
        <v>0</v>
      </c>
      <c r="CM171">
        <v>6.0963945161290303</v>
      </c>
      <c r="CN171">
        <v>0</v>
      </c>
      <c r="CO171">
        <v>0</v>
      </c>
      <c r="CP171">
        <v>0</v>
      </c>
      <c r="CQ171">
        <v>0</v>
      </c>
      <c r="CR171">
        <v>1.62903225806452</v>
      </c>
      <c r="CS171">
        <v>0</v>
      </c>
      <c r="CT171">
        <v>457.63225806451601</v>
      </c>
      <c r="CU171">
        <v>-0.68387096774193601</v>
      </c>
      <c r="CV171">
        <v>39.405000000000001</v>
      </c>
      <c r="CW171">
        <v>44.662999999999997</v>
      </c>
      <c r="CX171">
        <v>42.044064516128998</v>
      </c>
      <c r="CY171">
        <v>43.384999999999998</v>
      </c>
      <c r="CZ171">
        <v>40.537999999999997</v>
      </c>
      <c r="DA171">
        <v>0</v>
      </c>
      <c r="DB171">
        <v>0</v>
      </c>
      <c r="DC171">
        <v>0</v>
      </c>
      <c r="DD171">
        <v>1581696941</v>
      </c>
      <c r="DE171">
        <v>2.5499999999999998</v>
      </c>
      <c r="DF171">
        <v>7.7572647927238396</v>
      </c>
      <c r="DG171">
        <v>-26.536752218449699</v>
      </c>
      <c r="DH171">
        <v>456.62307692307701</v>
      </c>
      <c r="DI171">
        <v>15</v>
      </c>
      <c r="DJ171">
        <v>100</v>
      </c>
      <c r="DK171">
        <v>100</v>
      </c>
      <c r="DL171">
        <v>2.73</v>
      </c>
      <c r="DM171">
        <v>0.46500000000000002</v>
      </c>
      <c r="DN171">
        <v>2</v>
      </c>
      <c r="DO171">
        <v>344.63799999999998</v>
      </c>
      <c r="DP171">
        <v>682.08699999999999</v>
      </c>
      <c r="DQ171">
        <v>30.892900000000001</v>
      </c>
      <c r="DR171">
        <v>31.727699999999999</v>
      </c>
      <c r="DS171">
        <v>30.000299999999999</v>
      </c>
      <c r="DT171">
        <v>31.6081</v>
      </c>
      <c r="DU171">
        <v>31.606999999999999</v>
      </c>
      <c r="DV171">
        <v>20.983899999999998</v>
      </c>
      <c r="DW171">
        <v>20.168500000000002</v>
      </c>
      <c r="DX171">
        <v>100</v>
      </c>
      <c r="DY171">
        <v>30.887499999999999</v>
      </c>
      <c r="DZ171">
        <v>400</v>
      </c>
      <c r="EA171">
        <v>32.179600000000001</v>
      </c>
      <c r="EB171">
        <v>99.983199999999997</v>
      </c>
      <c r="EC171">
        <v>100.483</v>
      </c>
    </row>
    <row r="172" spans="1:133" x14ac:dyDescent="0.35">
      <c r="A172">
        <v>156</v>
      </c>
      <c r="B172">
        <v>1581696946.0999999</v>
      </c>
      <c r="C172">
        <v>822.09999990463302</v>
      </c>
      <c r="D172" t="s">
        <v>553</v>
      </c>
      <c r="E172" t="s">
        <v>554</v>
      </c>
      <c r="F172" t="s">
        <v>232</v>
      </c>
      <c r="G172" t="s">
        <v>233</v>
      </c>
      <c r="H172" t="s">
        <v>234</v>
      </c>
      <c r="I172" t="s">
        <v>235</v>
      </c>
      <c r="J172" t="s">
        <v>236</v>
      </c>
      <c r="K172" t="s">
        <v>237</v>
      </c>
      <c r="L172" t="s">
        <v>238</v>
      </c>
      <c r="M172" t="s">
        <v>239</v>
      </c>
      <c r="N172">
        <v>1581696937.4709699</v>
      </c>
      <c r="O172">
        <f t="shared" si="86"/>
        <v>6.4871987715947469E-4</v>
      </c>
      <c r="P172">
        <f t="shared" si="87"/>
        <v>-0.53897870141597615</v>
      </c>
      <c r="Q172">
        <f t="shared" si="88"/>
        <v>400.50454838709697</v>
      </c>
      <c r="R172">
        <f t="shared" si="89"/>
        <v>408.99302232651621</v>
      </c>
      <c r="S172">
        <f t="shared" si="90"/>
        <v>40.799618073066874</v>
      </c>
      <c r="T172">
        <f t="shared" si="91"/>
        <v>39.952839580902285</v>
      </c>
      <c r="U172">
        <f t="shared" si="92"/>
        <v>5.268013495608799E-2</v>
      </c>
      <c r="V172">
        <f t="shared" si="93"/>
        <v>2.2516346498079223</v>
      </c>
      <c r="W172">
        <f t="shared" si="94"/>
        <v>5.2004871420789779E-2</v>
      </c>
      <c r="X172">
        <f t="shared" si="95"/>
        <v>3.2562993191892146E-2</v>
      </c>
      <c r="Y172">
        <f t="shared" si="96"/>
        <v>0</v>
      </c>
      <c r="Z172">
        <f t="shared" si="97"/>
        <v>31.204275419970596</v>
      </c>
      <c r="AA172">
        <f t="shared" si="98"/>
        <v>31.002148387096799</v>
      </c>
      <c r="AB172">
        <f t="shared" si="99"/>
        <v>4.5119309641936098</v>
      </c>
      <c r="AC172">
        <f t="shared" si="100"/>
        <v>71.780658707891448</v>
      </c>
      <c r="AD172">
        <f t="shared" si="101"/>
        <v>3.3163759341252494</v>
      </c>
      <c r="AE172">
        <f t="shared" si="102"/>
        <v>4.620152550593204</v>
      </c>
      <c r="AF172">
        <f t="shared" si="103"/>
        <v>1.1955550300683604</v>
      </c>
      <c r="AG172">
        <f t="shared" si="104"/>
        <v>-28.608546582732835</v>
      </c>
      <c r="AH172">
        <f t="shared" si="105"/>
        <v>50.540583686022423</v>
      </c>
      <c r="AI172">
        <f t="shared" si="106"/>
        <v>5.050979210128923</v>
      </c>
      <c r="AJ172">
        <f t="shared" si="107"/>
        <v>26.98301631341851</v>
      </c>
      <c r="AK172">
        <v>-4.12277689167731E-2</v>
      </c>
      <c r="AL172">
        <v>4.6281782360002299E-2</v>
      </c>
      <c r="AM172">
        <v>3.45814363665174</v>
      </c>
      <c r="AN172">
        <v>0</v>
      </c>
      <c r="AO172">
        <v>0</v>
      </c>
      <c r="AP172">
        <f t="shared" si="108"/>
        <v>1</v>
      </c>
      <c r="AQ172">
        <f t="shared" si="109"/>
        <v>0</v>
      </c>
      <c r="AR172">
        <f t="shared" si="110"/>
        <v>51811.720177442032</v>
      </c>
      <c r="AS172" t="s">
        <v>240</v>
      </c>
      <c r="AT172">
        <v>0</v>
      </c>
      <c r="AU172">
        <v>0</v>
      </c>
      <c r="AV172">
        <f t="shared" si="111"/>
        <v>0</v>
      </c>
      <c r="AW172" t="e">
        <f t="shared" si="112"/>
        <v>#DIV/0!</v>
      </c>
      <c r="AX172">
        <v>0</v>
      </c>
      <c r="AY172" t="s">
        <v>240</v>
      </c>
      <c r="AZ172">
        <v>0</v>
      </c>
      <c r="BA172">
        <v>0</v>
      </c>
      <c r="BB172" t="e">
        <f t="shared" si="113"/>
        <v>#DIV/0!</v>
      </c>
      <c r="BC172">
        <v>0.5</v>
      </c>
      <c r="BD172">
        <f t="shared" si="114"/>
        <v>0</v>
      </c>
      <c r="BE172">
        <f t="shared" si="115"/>
        <v>-0.53897870141597615</v>
      </c>
      <c r="BF172" t="e">
        <f t="shared" si="116"/>
        <v>#DIV/0!</v>
      </c>
      <c r="BG172" t="e">
        <f t="shared" si="117"/>
        <v>#DIV/0!</v>
      </c>
      <c r="BH172" t="e">
        <f t="shared" si="118"/>
        <v>#DIV/0!</v>
      </c>
      <c r="BI172" t="e">
        <f t="shared" si="119"/>
        <v>#DIV/0!</v>
      </c>
      <c r="BJ172" t="s">
        <v>240</v>
      </c>
      <c r="BK172">
        <v>0</v>
      </c>
      <c r="BL172">
        <f t="shared" si="120"/>
        <v>0</v>
      </c>
      <c r="BM172" t="e">
        <f t="shared" si="121"/>
        <v>#DIV/0!</v>
      </c>
      <c r="BN172" t="e">
        <f t="shared" si="122"/>
        <v>#DIV/0!</v>
      </c>
      <c r="BO172" t="e">
        <f t="shared" si="123"/>
        <v>#DIV/0!</v>
      </c>
      <c r="BP172" t="e">
        <f t="shared" si="124"/>
        <v>#DIV/0!</v>
      </c>
      <c r="BQ172">
        <f t="shared" si="125"/>
        <v>0</v>
      </c>
      <c r="BR172">
        <f t="shared" si="126"/>
        <v>0</v>
      </c>
      <c r="BS172">
        <f t="shared" si="127"/>
        <v>0</v>
      </c>
      <c r="BT172">
        <f t="shared" si="128"/>
        <v>0</v>
      </c>
      <c r="BU172">
        <v>6</v>
      </c>
      <c r="BV172">
        <v>0.5</v>
      </c>
      <c r="BW172" t="s">
        <v>241</v>
      </c>
      <c r="BX172">
        <v>1581696937.4709699</v>
      </c>
      <c r="BY172">
        <v>400.50454838709697</v>
      </c>
      <c r="BZ172">
        <v>400.02600000000001</v>
      </c>
      <c r="CA172">
        <v>33.244787096774203</v>
      </c>
      <c r="CB172">
        <v>32.169706451612903</v>
      </c>
      <c r="CC172">
        <v>350.01280645161302</v>
      </c>
      <c r="CD172">
        <v>99.556261290322595</v>
      </c>
      <c r="CE172">
        <v>0.20000799999999999</v>
      </c>
      <c r="CF172">
        <v>31.4184967741935</v>
      </c>
      <c r="CG172">
        <v>31.002148387096799</v>
      </c>
      <c r="CH172">
        <v>999.9</v>
      </c>
      <c r="CI172">
        <v>0</v>
      </c>
      <c r="CJ172">
        <v>0</v>
      </c>
      <c r="CK172">
        <v>9986.5912903225799</v>
      </c>
      <c r="CL172">
        <v>0</v>
      </c>
      <c r="CM172">
        <v>6.16001774193548</v>
      </c>
      <c r="CN172">
        <v>0</v>
      </c>
      <c r="CO172">
        <v>0</v>
      </c>
      <c r="CP172">
        <v>0</v>
      </c>
      <c r="CQ172">
        <v>0</v>
      </c>
      <c r="CR172">
        <v>2.8741935483871002</v>
      </c>
      <c r="CS172">
        <v>0</v>
      </c>
      <c r="CT172">
        <v>456.96451612903201</v>
      </c>
      <c r="CU172">
        <v>-0.84516129032258103</v>
      </c>
      <c r="CV172">
        <v>39.401000000000003</v>
      </c>
      <c r="CW172">
        <v>44.658999999999999</v>
      </c>
      <c r="CX172">
        <v>41.983612903225797</v>
      </c>
      <c r="CY172">
        <v>43.384999999999998</v>
      </c>
      <c r="CZ172">
        <v>40.527999999999999</v>
      </c>
      <c r="DA172">
        <v>0</v>
      </c>
      <c r="DB172">
        <v>0</v>
      </c>
      <c r="DC172">
        <v>0</v>
      </c>
      <c r="DD172">
        <v>1581696945.8</v>
      </c>
      <c r="DE172">
        <v>3.68461538461538</v>
      </c>
      <c r="DF172">
        <v>12.3418802411837</v>
      </c>
      <c r="DG172">
        <v>-6.8717946930123102</v>
      </c>
      <c r="DH172">
        <v>455.91538461538499</v>
      </c>
      <c r="DI172">
        <v>15</v>
      </c>
      <c r="DJ172">
        <v>100</v>
      </c>
      <c r="DK172">
        <v>100</v>
      </c>
      <c r="DL172">
        <v>2.73</v>
      </c>
      <c r="DM172">
        <v>0.46500000000000002</v>
      </c>
      <c r="DN172">
        <v>2</v>
      </c>
      <c r="DO172">
        <v>344.72800000000001</v>
      </c>
      <c r="DP172">
        <v>682.17499999999995</v>
      </c>
      <c r="DQ172">
        <v>30.893999999999998</v>
      </c>
      <c r="DR172">
        <v>31.732199999999999</v>
      </c>
      <c r="DS172">
        <v>30.000399999999999</v>
      </c>
      <c r="DT172">
        <v>31.611599999999999</v>
      </c>
      <c r="DU172">
        <v>31.610399999999998</v>
      </c>
      <c r="DV172">
        <v>20.988</v>
      </c>
      <c r="DW172">
        <v>20.168500000000002</v>
      </c>
      <c r="DX172">
        <v>100</v>
      </c>
      <c r="DY172">
        <v>30.890699999999999</v>
      </c>
      <c r="DZ172">
        <v>400</v>
      </c>
      <c r="EA172">
        <v>32.179699999999997</v>
      </c>
      <c r="EB172">
        <v>99.982900000000001</v>
      </c>
      <c r="EC172">
        <v>100.483</v>
      </c>
    </row>
    <row r="173" spans="1:133" x14ac:dyDescent="0.35">
      <c r="A173">
        <v>157</v>
      </c>
      <c r="B173">
        <v>1581696951.0999999</v>
      </c>
      <c r="C173">
        <v>827.09999990463302</v>
      </c>
      <c r="D173" t="s">
        <v>555</v>
      </c>
      <c r="E173" t="s">
        <v>556</v>
      </c>
      <c r="F173" t="s">
        <v>232</v>
      </c>
      <c r="G173" t="s">
        <v>233</v>
      </c>
      <c r="H173" t="s">
        <v>234</v>
      </c>
      <c r="I173" t="s">
        <v>235</v>
      </c>
      <c r="J173" t="s">
        <v>236</v>
      </c>
      <c r="K173" t="s">
        <v>237</v>
      </c>
      <c r="L173" t="s">
        <v>238</v>
      </c>
      <c r="M173" t="s">
        <v>239</v>
      </c>
      <c r="N173">
        <v>1581696942.4709699</v>
      </c>
      <c r="O173">
        <f t="shared" si="86"/>
        <v>6.4813674714279338E-4</v>
      </c>
      <c r="P173">
        <f t="shared" si="87"/>
        <v>-0.54979058000297742</v>
      </c>
      <c r="Q173">
        <f t="shared" si="88"/>
        <v>400.50341935483902</v>
      </c>
      <c r="R173">
        <f t="shared" si="89"/>
        <v>409.34280324836828</v>
      </c>
      <c r="S173">
        <f t="shared" si="90"/>
        <v>40.834276201018199</v>
      </c>
      <c r="T173">
        <f t="shared" si="91"/>
        <v>39.952497309363423</v>
      </c>
      <c r="U173">
        <f t="shared" si="92"/>
        <v>5.2588934717839701E-2</v>
      </c>
      <c r="V173">
        <f t="shared" si="93"/>
        <v>2.2524018165612811</v>
      </c>
      <c r="W173">
        <f t="shared" si="94"/>
        <v>5.191621713726835E-2</v>
      </c>
      <c r="X173">
        <f t="shared" si="95"/>
        <v>3.250735970539316E-2</v>
      </c>
      <c r="Y173">
        <f t="shared" si="96"/>
        <v>0</v>
      </c>
      <c r="Z173">
        <f t="shared" si="97"/>
        <v>31.206241025524751</v>
      </c>
      <c r="AA173">
        <f t="shared" si="98"/>
        <v>31.007287096774199</v>
      </c>
      <c r="AB173">
        <f t="shared" si="99"/>
        <v>4.5132530929111923</v>
      </c>
      <c r="AC173">
        <f t="shared" si="100"/>
        <v>71.781808197909086</v>
      </c>
      <c r="AD173">
        <f t="shared" si="101"/>
        <v>3.3167507460958272</v>
      </c>
      <c r="AE173">
        <f t="shared" si="102"/>
        <v>4.6206007195461538</v>
      </c>
      <c r="AF173">
        <f t="shared" si="103"/>
        <v>1.196502346815365</v>
      </c>
      <c r="AG173">
        <f t="shared" si="104"/>
        <v>-28.582830548997187</v>
      </c>
      <c r="AH173">
        <f t="shared" si="105"/>
        <v>50.141019445014905</v>
      </c>
      <c r="AI173">
        <f t="shared" si="106"/>
        <v>5.0095094086887855</v>
      </c>
      <c r="AJ173">
        <f t="shared" si="107"/>
        <v>26.567698304706504</v>
      </c>
      <c r="AK173">
        <v>-4.1248438923558797E-2</v>
      </c>
      <c r="AL173">
        <v>4.6304986253411298E-2</v>
      </c>
      <c r="AM173">
        <v>3.4595157002889301</v>
      </c>
      <c r="AN173">
        <v>0</v>
      </c>
      <c r="AO173">
        <v>0</v>
      </c>
      <c r="AP173">
        <f t="shared" si="108"/>
        <v>1</v>
      </c>
      <c r="AQ173">
        <f t="shared" si="109"/>
        <v>0</v>
      </c>
      <c r="AR173">
        <f t="shared" si="110"/>
        <v>51836.338748249203</v>
      </c>
      <c r="AS173" t="s">
        <v>240</v>
      </c>
      <c r="AT173">
        <v>0</v>
      </c>
      <c r="AU173">
        <v>0</v>
      </c>
      <c r="AV173">
        <f t="shared" si="111"/>
        <v>0</v>
      </c>
      <c r="AW173" t="e">
        <f t="shared" si="112"/>
        <v>#DIV/0!</v>
      </c>
      <c r="AX173">
        <v>0</v>
      </c>
      <c r="AY173" t="s">
        <v>240</v>
      </c>
      <c r="AZ173">
        <v>0</v>
      </c>
      <c r="BA173">
        <v>0</v>
      </c>
      <c r="BB173" t="e">
        <f t="shared" si="113"/>
        <v>#DIV/0!</v>
      </c>
      <c r="BC173">
        <v>0.5</v>
      </c>
      <c r="BD173">
        <f t="shared" si="114"/>
        <v>0</v>
      </c>
      <c r="BE173">
        <f t="shared" si="115"/>
        <v>-0.54979058000297742</v>
      </c>
      <c r="BF173" t="e">
        <f t="shared" si="116"/>
        <v>#DIV/0!</v>
      </c>
      <c r="BG173" t="e">
        <f t="shared" si="117"/>
        <v>#DIV/0!</v>
      </c>
      <c r="BH173" t="e">
        <f t="shared" si="118"/>
        <v>#DIV/0!</v>
      </c>
      <c r="BI173" t="e">
        <f t="shared" si="119"/>
        <v>#DIV/0!</v>
      </c>
      <c r="BJ173" t="s">
        <v>240</v>
      </c>
      <c r="BK173">
        <v>0</v>
      </c>
      <c r="BL173">
        <f t="shared" si="120"/>
        <v>0</v>
      </c>
      <c r="BM173" t="e">
        <f t="shared" si="121"/>
        <v>#DIV/0!</v>
      </c>
      <c r="BN173" t="e">
        <f t="shared" si="122"/>
        <v>#DIV/0!</v>
      </c>
      <c r="BO173" t="e">
        <f t="shared" si="123"/>
        <v>#DIV/0!</v>
      </c>
      <c r="BP173" t="e">
        <f t="shared" si="124"/>
        <v>#DIV/0!</v>
      </c>
      <c r="BQ173">
        <f t="shared" si="125"/>
        <v>0</v>
      </c>
      <c r="BR173">
        <f t="shared" si="126"/>
        <v>0</v>
      </c>
      <c r="BS173">
        <f t="shared" si="127"/>
        <v>0</v>
      </c>
      <c r="BT173">
        <f t="shared" si="128"/>
        <v>0</v>
      </c>
      <c r="BU173">
        <v>6</v>
      </c>
      <c r="BV173">
        <v>0.5</v>
      </c>
      <c r="BW173" t="s">
        <v>241</v>
      </c>
      <c r="BX173">
        <v>1581696942.4709699</v>
      </c>
      <c r="BY173">
        <v>400.50341935483902</v>
      </c>
      <c r="BZ173">
        <v>400.00593548387099</v>
      </c>
      <c r="CA173">
        <v>33.248735483871002</v>
      </c>
      <c r="CB173">
        <v>32.174625806451601</v>
      </c>
      <c r="CC173">
        <v>350.012870967742</v>
      </c>
      <c r="CD173">
        <v>99.555690322580602</v>
      </c>
      <c r="CE173">
        <v>0.200005580645161</v>
      </c>
      <c r="CF173">
        <v>31.4202032258064</v>
      </c>
      <c r="CG173">
        <v>31.007287096774199</v>
      </c>
      <c r="CH173">
        <v>999.9</v>
      </c>
      <c r="CI173">
        <v>0</v>
      </c>
      <c r="CJ173">
        <v>0</v>
      </c>
      <c r="CK173">
        <v>9991.6554838709708</v>
      </c>
      <c r="CL173">
        <v>0</v>
      </c>
      <c r="CM173">
        <v>6.1900154838709698</v>
      </c>
      <c r="CN173">
        <v>0</v>
      </c>
      <c r="CO173">
        <v>0</v>
      </c>
      <c r="CP173">
        <v>0</v>
      </c>
      <c r="CQ173">
        <v>0</v>
      </c>
      <c r="CR173">
        <v>2.4870967741935499</v>
      </c>
      <c r="CS173">
        <v>0</v>
      </c>
      <c r="CT173">
        <v>456.40645161290303</v>
      </c>
      <c r="CU173">
        <v>-0.88709677419354804</v>
      </c>
      <c r="CV173">
        <v>39.405000000000001</v>
      </c>
      <c r="CW173">
        <v>44.673032258064502</v>
      </c>
      <c r="CX173">
        <v>41.973516129032198</v>
      </c>
      <c r="CY173">
        <v>43.393000000000001</v>
      </c>
      <c r="CZ173">
        <v>40.527999999999999</v>
      </c>
      <c r="DA173">
        <v>0</v>
      </c>
      <c r="DB173">
        <v>0</v>
      </c>
      <c r="DC173">
        <v>0</v>
      </c>
      <c r="DD173">
        <v>1581696951.2</v>
      </c>
      <c r="DE173">
        <v>3.5269230769230799</v>
      </c>
      <c r="DF173">
        <v>-1.8153847331814801</v>
      </c>
      <c r="DG173">
        <v>13.381196392138801</v>
      </c>
      <c r="DH173">
        <v>456.230769230769</v>
      </c>
      <c r="DI173">
        <v>15</v>
      </c>
      <c r="DJ173">
        <v>100</v>
      </c>
      <c r="DK173">
        <v>100</v>
      </c>
      <c r="DL173">
        <v>2.73</v>
      </c>
      <c r="DM173">
        <v>0.46500000000000002</v>
      </c>
      <c r="DN173">
        <v>2</v>
      </c>
      <c r="DO173">
        <v>344.678</v>
      </c>
      <c r="DP173">
        <v>682.01499999999999</v>
      </c>
      <c r="DQ173">
        <v>30.8932</v>
      </c>
      <c r="DR173">
        <v>31.7361</v>
      </c>
      <c r="DS173">
        <v>30.000499999999999</v>
      </c>
      <c r="DT173">
        <v>31.6158</v>
      </c>
      <c r="DU173">
        <v>31.614599999999999</v>
      </c>
      <c r="DV173">
        <v>20.985299999999999</v>
      </c>
      <c r="DW173">
        <v>20.168500000000002</v>
      </c>
      <c r="DX173">
        <v>100</v>
      </c>
      <c r="DY173">
        <v>30.8767</v>
      </c>
      <c r="DZ173">
        <v>400</v>
      </c>
      <c r="EA173">
        <v>32.179699999999997</v>
      </c>
      <c r="EB173">
        <v>99.981999999999999</v>
      </c>
      <c r="EC173">
        <v>100.483</v>
      </c>
    </row>
    <row r="174" spans="1:133" x14ac:dyDescent="0.35">
      <c r="A174">
        <v>158</v>
      </c>
      <c r="B174">
        <v>1581696956.0999999</v>
      </c>
      <c r="C174">
        <v>832.09999990463302</v>
      </c>
      <c r="D174" t="s">
        <v>557</v>
      </c>
      <c r="E174" t="s">
        <v>558</v>
      </c>
      <c r="F174" t="s">
        <v>232</v>
      </c>
      <c r="G174" t="s">
        <v>233</v>
      </c>
      <c r="H174" t="s">
        <v>234</v>
      </c>
      <c r="I174" t="s">
        <v>235</v>
      </c>
      <c r="J174" t="s">
        <v>236</v>
      </c>
      <c r="K174" t="s">
        <v>237</v>
      </c>
      <c r="L174" t="s">
        <v>238</v>
      </c>
      <c r="M174" t="s">
        <v>239</v>
      </c>
      <c r="N174">
        <v>1581696947.4709699</v>
      </c>
      <c r="O174">
        <f t="shared" si="86"/>
        <v>6.4594318436245212E-4</v>
      </c>
      <c r="P174">
        <f t="shared" si="87"/>
        <v>-0.5394577129007958</v>
      </c>
      <c r="Q174">
        <f t="shared" si="88"/>
        <v>400.48961290322598</v>
      </c>
      <c r="R174">
        <f t="shared" si="89"/>
        <v>409.07537610835016</v>
      </c>
      <c r="S174">
        <f t="shared" si="90"/>
        <v>40.807812318320678</v>
      </c>
      <c r="T174">
        <f t="shared" si="91"/>
        <v>39.951329053995693</v>
      </c>
      <c r="U174">
        <f t="shared" si="92"/>
        <v>5.2377336999408365E-2</v>
      </c>
      <c r="V174">
        <f t="shared" si="93"/>
        <v>2.2534817101781059</v>
      </c>
      <c r="W174">
        <f t="shared" si="94"/>
        <v>5.1710300407213916E-2</v>
      </c>
      <c r="X174">
        <f t="shared" si="95"/>
        <v>3.2378160541352778E-2</v>
      </c>
      <c r="Y174">
        <f t="shared" si="96"/>
        <v>0</v>
      </c>
      <c r="Z174">
        <f t="shared" si="97"/>
        <v>31.207942092958916</v>
      </c>
      <c r="AA174">
        <f t="shared" si="98"/>
        <v>31.010861290322602</v>
      </c>
      <c r="AB174">
        <f t="shared" si="99"/>
        <v>4.5141728892584876</v>
      </c>
      <c r="AC174">
        <f t="shared" si="100"/>
        <v>71.782992623271141</v>
      </c>
      <c r="AD174">
        <f t="shared" si="101"/>
        <v>3.3169721162732553</v>
      </c>
      <c r="AE174">
        <f t="shared" si="102"/>
        <v>4.6208328673078123</v>
      </c>
      <c r="AF174">
        <f t="shared" si="103"/>
        <v>1.1972007729852323</v>
      </c>
      <c r="AG174">
        <f t="shared" si="104"/>
        <v>-28.486094430384139</v>
      </c>
      <c r="AH174">
        <f t="shared" si="105"/>
        <v>49.838212602648525</v>
      </c>
      <c r="AI174">
        <f t="shared" si="106"/>
        <v>4.976979714354715</v>
      </c>
      <c r="AJ174">
        <f t="shared" si="107"/>
        <v>26.329097886619103</v>
      </c>
      <c r="AK174">
        <v>-4.1277545647611401E-2</v>
      </c>
      <c r="AL174">
        <v>4.63376611010494E-2</v>
      </c>
      <c r="AM174">
        <v>3.46144738688582</v>
      </c>
      <c r="AN174">
        <v>0</v>
      </c>
      <c r="AO174">
        <v>0</v>
      </c>
      <c r="AP174">
        <f t="shared" si="108"/>
        <v>1</v>
      </c>
      <c r="AQ174">
        <f t="shared" si="109"/>
        <v>0</v>
      </c>
      <c r="AR174">
        <f t="shared" si="110"/>
        <v>51871.286250569545</v>
      </c>
      <c r="AS174" t="s">
        <v>240</v>
      </c>
      <c r="AT174">
        <v>0</v>
      </c>
      <c r="AU174">
        <v>0</v>
      </c>
      <c r="AV174">
        <f t="shared" si="111"/>
        <v>0</v>
      </c>
      <c r="AW174" t="e">
        <f t="shared" si="112"/>
        <v>#DIV/0!</v>
      </c>
      <c r="AX174">
        <v>0</v>
      </c>
      <c r="AY174" t="s">
        <v>240</v>
      </c>
      <c r="AZ174">
        <v>0</v>
      </c>
      <c r="BA174">
        <v>0</v>
      </c>
      <c r="BB174" t="e">
        <f t="shared" si="113"/>
        <v>#DIV/0!</v>
      </c>
      <c r="BC174">
        <v>0.5</v>
      </c>
      <c r="BD174">
        <f t="shared" si="114"/>
        <v>0</v>
      </c>
      <c r="BE174">
        <f t="shared" si="115"/>
        <v>-0.5394577129007958</v>
      </c>
      <c r="BF174" t="e">
        <f t="shared" si="116"/>
        <v>#DIV/0!</v>
      </c>
      <c r="BG174" t="e">
        <f t="shared" si="117"/>
        <v>#DIV/0!</v>
      </c>
      <c r="BH174" t="e">
        <f t="shared" si="118"/>
        <v>#DIV/0!</v>
      </c>
      <c r="BI174" t="e">
        <f t="shared" si="119"/>
        <v>#DIV/0!</v>
      </c>
      <c r="BJ174" t="s">
        <v>240</v>
      </c>
      <c r="BK174">
        <v>0</v>
      </c>
      <c r="BL174">
        <f t="shared" si="120"/>
        <v>0</v>
      </c>
      <c r="BM174" t="e">
        <f t="shared" si="121"/>
        <v>#DIV/0!</v>
      </c>
      <c r="BN174" t="e">
        <f t="shared" si="122"/>
        <v>#DIV/0!</v>
      </c>
      <c r="BO174" t="e">
        <f t="shared" si="123"/>
        <v>#DIV/0!</v>
      </c>
      <c r="BP174" t="e">
        <f t="shared" si="124"/>
        <v>#DIV/0!</v>
      </c>
      <c r="BQ174">
        <f t="shared" si="125"/>
        <v>0</v>
      </c>
      <c r="BR174">
        <f t="shared" si="126"/>
        <v>0</v>
      </c>
      <c r="BS174">
        <f t="shared" si="127"/>
        <v>0</v>
      </c>
      <c r="BT174">
        <f t="shared" si="128"/>
        <v>0</v>
      </c>
      <c r="BU174">
        <v>6</v>
      </c>
      <c r="BV174">
        <v>0.5</v>
      </c>
      <c r="BW174" t="s">
        <v>241</v>
      </c>
      <c r="BX174">
        <v>1581696947.4709699</v>
      </c>
      <c r="BY174">
        <v>400.48961290322598</v>
      </c>
      <c r="BZ174">
        <v>400.00832258064497</v>
      </c>
      <c r="CA174">
        <v>33.250780645161299</v>
      </c>
      <c r="CB174">
        <v>32.180312903225797</v>
      </c>
      <c r="CC174">
        <v>350.014322580645</v>
      </c>
      <c r="CD174">
        <v>99.556225806451593</v>
      </c>
      <c r="CE174">
        <v>0.199992</v>
      </c>
      <c r="CF174">
        <v>31.421087096774201</v>
      </c>
      <c r="CG174">
        <v>31.010861290322602</v>
      </c>
      <c r="CH174">
        <v>999.9</v>
      </c>
      <c r="CI174">
        <v>0</v>
      </c>
      <c r="CJ174">
        <v>0</v>
      </c>
      <c r="CK174">
        <v>9998.6522580645196</v>
      </c>
      <c r="CL174">
        <v>0</v>
      </c>
      <c r="CM174">
        <v>6.1856625806451602</v>
      </c>
      <c r="CN174">
        <v>0</v>
      </c>
      <c r="CO174">
        <v>0</v>
      </c>
      <c r="CP174">
        <v>0</v>
      </c>
      <c r="CQ174">
        <v>0</v>
      </c>
      <c r="CR174">
        <v>2.23870967741935</v>
      </c>
      <c r="CS174">
        <v>0</v>
      </c>
      <c r="CT174">
        <v>456.825806451613</v>
      </c>
      <c r="CU174">
        <v>-0.78709677419354795</v>
      </c>
      <c r="CV174">
        <v>39.408999999999999</v>
      </c>
      <c r="CW174">
        <v>44.6770322580645</v>
      </c>
      <c r="CX174">
        <v>41.963419354838699</v>
      </c>
      <c r="CY174">
        <v>43.393000000000001</v>
      </c>
      <c r="CZ174">
        <v>40.527999999999999</v>
      </c>
      <c r="DA174">
        <v>0</v>
      </c>
      <c r="DB174">
        <v>0</v>
      </c>
      <c r="DC174">
        <v>0</v>
      </c>
      <c r="DD174">
        <v>1581696956</v>
      </c>
      <c r="DE174">
        <v>2.7230769230769201</v>
      </c>
      <c r="DF174">
        <v>-31.124786349446101</v>
      </c>
      <c r="DG174">
        <v>-6.3965810971399204</v>
      </c>
      <c r="DH174">
        <v>456.05769230769198</v>
      </c>
      <c r="DI174">
        <v>15</v>
      </c>
      <c r="DJ174">
        <v>100</v>
      </c>
      <c r="DK174">
        <v>100</v>
      </c>
      <c r="DL174">
        <v>2.73</v>
      </c>
      <c r="DM174">
        <v>0.46500000000000002</v>
      </c>
      <c r="DN174">
        <v>2</v>
      </c>
      <c r="DO174">
        <v>344.59100000000001</v>
      </c>
      <c r="DP174">
        <v>682.07299999999998</v>
      </c>
      <c r="DQ174">
        <v>30.879000000000001</v>
      </c>
      <c r="DR174">
        <v>31.740600000000001</v>
      </c>
      <c r="DS174">
        <v>30.000599999999999</v>
      </c>
      <c r="DT174">
        <v>31.62</v>
      </c>
      <c r="DU174">
        <v>31.619499999999999</v>
      </c>
      <c r="DV174">
        <v>20.986799999999999</v>
      </c>
      <c r="DW174">
        <v>20.168500000000002</v>
      </c>
      <c r="DX174">
        <v>100</v>
      </c>
      <c r="DY174">
        <v>30.862200000000001</v>
      </c>
      <c r="DZ174">
        <v>400</v>
      </c>
      <c r="EA174">
        <v>32.179699999999997</v>
      </c>
      <c r="EB174">
        <v>99.984499999999997</v>
      </c>
      <c r="EC174">
        <v>100.483</v>
      </c>
    </row>
    <row r="175" spans="1:133" x14ac:dyDescent="0.35">
      <c r="A175">
        <v>159</v>
      </c>
      <c r="B175">
        <v>1581696961.0999999</v>
      </c>
      <c r="C175">
        <v>837.09999990463302</v>
      </c>
      <c r="D175" t="s">
        <v>559</v>
      </c>
      <c r="E175" t="s">
        <v>560</v>
      </c>
      <c r="F175" t="s">
        <v>232</v>
      </c>
      <c r="G175" t="s">
        <v>233</v>
      </c>
      <c r="H175" t="s">
        <v>234</v>
      </c>
      <c r="I175" t="s">
        <v>235</v>
      </c>
      <c r="J175" t="s">
        <v>236</v>
      </c>
      <c r="K175" t="s">
        <v>237</v>
      </c>
      <c r="L175" t="s">
        <v>238</v>
      </c>
      <c r="M175" t="s">
        <v>239</v>
      </c>
      <c r="N175">
        <v>1581696952.4709699</v>
      </c>
      <c r="O175">
        <f t="shared" si="86"/>
        <v>6.434707159812316E-4</v>
      </c>
      <c r="P175">
        <f t="shared" si="87"/>
        <v>-0.54795031088181168</v>
      </c>
      <c r="Q175">
        <f t="shared" si="88"/>
        <v>400.492161290323</v>
      </c>
      <c r="R175">
        <f t="shared" si="89"/>
        <v>409.40617259699241</v>
      </c>
      <c r="S175">
        <f t="shared" si="90"/>
        <v>40.841157590066743</v>
      </c>
      <c r="T175">
        <f t="shared" si="91"/>
        <v>39.95192199738873</v>
      </c>
      <c r="U175">
        <f t="shared" si="92"/>
        <v>5.2149008932728828E-2</v>
      </c>
      <c r="V175">
        <f t="shared" si="93"/>
        <v>2.2553524963107963</v>
      </c>
      <c r="W175">
        <f t="shared" si="94"/>
        <v>5.1488276705475879E-2</v>
      </c>
      <c r="X175">
        <f t="shared" si="95"/>
        <v>3.2238839575799143E-2</v>
      </c>
      <c r="Y175">
        <f t="shared" si="96"/>
        <v>0</v>
      </c>
      <c r="Z175">
        <f t="shared" si="97"/>
        <v>31.209808552790914</v>
      </c>
      <c r="AA175">
        <f t="shared" si="98"/>
        <v>31.013548387096801</v>
      </c>
      <c r="AB175">
        <f t="shared" si="99"/>
        <v>4.5148645043155966</v>
      </c>
      <c r="AC175">
        <f t="shared" si="100"/>
        <v>71.782085529312099</v>
      </c>
      <c r="AD175">
        <f t="shared" si="101"/>
        <v>3.3170980652071456</v>
      </c>
      <c r="AE175">
        <f t="shared" si="102"/>
        <v>4.6210667198469926</v>
      </c>
      <c r="AF175">
        <f t="shared" si="103"/>
        <v>1.197766439108451</v>
      </c>
      <c r="AG175">
        <f t="shared" si="104"/>
        <v>-28.377058574772313</v>
      </c>
      <c r="AH175">
        <f t="shared" si="105"/>
        <v>49.661116296822286</v>
      </c>
      <c r="AI175">
        <f t="shared" si="106"/>
        <v>4.9552681094969637</v>
      </c>
      <c r="AJ175">
        <f t="shared" si="107"/>
        <v>26.239325831546935</v>
      </c>
      <c r="AK175">
        <v>-4.1327999550726302E-2</v>
      </c>
      <c r="AL175">
        <v>4.6394300027300502E-2</v>
      </c>
      <c r="AM175">
        <v>3.4647946799731399</v>
      </c>
      <c r="AN175">
        <v>0</v>
      </c>
      <c r="AO175">
        <v>0</v>
      </c>
      <c r="AP175">
        <f t="shared" si="108"/>
        <v>1</v>
      </c>
      <c r="AQ175">
        <f t="shared" si="109"/>
        <v>0</v>
      </c>
      <c r="AR175">
        <f t="shared" si="110"/>
        <v>51931.955135077376</v>
      </c>
      <c r="AS175" t="s">
        <v>240</v>
      </c>
      <c r="AT175">
        <v>0</v>
      </c>
      <c r="AU175">
        <v>0</v>
      </c>
      <c r="AV175">
        <f t="shared" si="111"/>
        <v>0</v>
      </c>
      <c r="AW175" t="e">
        <f t="shared" si="112"/>
        <v>#DIV/0!</v>
      </c>
      <c r="AX175">
        <v>0</v>
      </c>
      <c r="AY175" t="s">
        <v>240</v>
      </c>
      <c r="AZ175">
        <v>0</v>
      </c>
      <c r="BA175">
        <v>0</v>
      </c>
      <c r="BB175" t="e">
        <f t="shared" si="113"/>
        <v>#DIV/0!</v>
      </c>
      <c r="BC175">
        <v>0.5</v>
      </c>
      <c r="BD175">
        <f t="shared" si="114"/>
        <v>0</v>
      </c>
      <c r="BE175">
        <f t="shared" si="115"/>
        <v>-0.54795031088181168</v>
      </c>
      <c r="BF175" t="e">
        <f t="shared" si="116"/>
        <v>#DIV/0!</v>
      </c>
      <c r="BG175" t="e">
        <f t="shared" si="117"/>
        <v>#DIV/0!</v>
      </c>
      <c r="BH175" t="e">
        <f t="shared" si="118"/>
        <v>#DIV/0!</v>
      </c>
      <c r="BI175" t="e">
        <f t="shared" si="119"/>
        <v>#DIV/0!</v>
      </c>
      <c r="BJ175" t="s">
        <v>240</v>
      </c>
      <c r="BK175">
        <v>0</v>
      </c>
      <c r="BL175">
        <f t="shared" si="120"/>
        <v>0</v>
      </c>
      <c r="BM175" t="e">
        <f t="shared" si="121"/>
        <v>#DIV/0!</v>
      </c>
      <c r="BN175" t="e">
        <f t="shared" si="122"/>
        <v>#DIV/0!</v>
      </c>
      <c r="BO175" t="e">
        <f t="shared" si="123"/>
        <v>#DIV/0!</v>
      </c>
      <c r="BP175" t="e">
        <f t="shared" si="124"/>
        <v>#DIV/0!</v>
      </c>
      <c r="BQ175">
        <f t="shared" si="125"/>
        <v>0</v>
      </c>
      <c r="BR175">
        <f t="shared" si="126"/>
        <v>0</v>
      </c>
      <c r="BS175">
        <f t="shared" si="127"/>
        <v>0</v>
      </c>
      <c r="BT175">
        <f t="shared" si="128"/>
        <v>0</v>
      </c>
      <c r="BU175">
        <v>6</v>
      </c>
      <c r="BV175">
        <v>0.5</v>
      </c>
      <c r="BW175" t="s">
        <v>241</v>
      </c>
      <c r="BX175">
        <v>1581696952.4709699</v>
      </c>
      <c r="BY175">
        <v>400.492161290323</v>
      </c>
      <c r="BZ175">
        <v>399.99461290322603</v>
      </c>
      <c r="CA175">
        <v>33.251761290322598</v>
      </c>
      <c r="CB175">
        <v>32.185380645161302</v>
      </c>
      <c r="CC175">
        <v>350.01058064516099</v>
      </c>
      <c r="CD175">
        <v>99.557077419354798</v>
      </c>
      <c r="CE175">
        <v>0.19998616129032301</v>
      </c>
      <c r="CF175">
        <v>31.4219774193548</v>
      </c>
      <c r="CG175">
        <v>31.013548387096801</v>
      </c>
      <c r="CH175">
        <v>999.9</v>
      </c>
      <c r="CI175">
        <v>0</v>
      </c>
      <c r="CJ175">
        <v>0</v>
      </c>
      <c r="CK175">
        <v>10010.7880645161</v>
      </c>
      <c r="CL175">
        <v>0</v>
      </c>
      <c r="CM175">
        <v>6.1238312903225802</v>
      </c>
      <c r="CN175">
        <v>0</v>
      </c>
      <c r="CO175">
        <v>0</v>
      </c>
      <c r="CP175">
        <v>0</v>
      </c>
      <c r="CQ175">
        <v>0</v>
      </c>
      <c r="CR175">
        <v>1.89032258064516</v>
      </c>
      <c r="CS175">
        <v>0</v>
      </c>
      <c r="CT175">
        <v>456.38709677419303</v>
      </c>
      <c r="CU175">
        <v>-0.80967741935483895</v>
      </c>
      <c r="CV175">
        <v>39.412999999999997</v>
      </c>
      <c r="CW175">
        <v>44.693129032258</v>
      </c>
      <c r="CX175">
        <v>41.977580645161297</v>
      </c>
      <c r="CY175">
        <v>43.393000000000001</v>
      </c>
      <c r="CZ175">
        <v>40.527999999999999</v>
      </c>
      <c r="DA175">
        <v>0</v>
      </c>
      <c r="DB175">
        <v>0</v>
      </c>
      <c r="DC175">
        <v>0</v>
      </c>
      <c r="DD175">
        <v>1581696960.8</v>
      </c>
      <c r="DE175">
        <v>1.8346153846153801</v>
      </c>
      <c r="DF175">
        <v>16.4752138483083</v>
      </c>
      <c r="DG175">
        <v>-26.430769280861998</v>
      </c>
      <c r="DH175">
        <v>455.58846153846201</v>
      </c>
      <c r="DI175">
        <v>15</v>
      </c>
      <c r="DJ175">
        <v>100</v>
      </c>
      <c r="DK175">
        <v>100</v>
      </c>
      <c r="DL175">
        <v>2.73</v>
      </c>
      <c r="DM175">
        <v>0.46500000000000002</v>
      </c>
      <c r="DN175">
        <v>2</v>
      </c>
      <c r="DO175">
        <v>344.62900000000002</v>
      </c>
      <c r="DP175">
        <v>681.928</v>
      </c>
      <c r="DQ175">
        <v>30.863299999999999</v>
      </c>
      <c r="DR175">
        <v>31.745200000000001</v>
      </c>
      <c r="DS175">
        <v>30.000599999999999</v>
      </c>
      <c r="DT175">
        <v>31.6248</v>
      </c>
      <c r="DU175">
        <v>31.623000000000001</v>
      </c>
      <c r="DV175">
        <v>20.985800000000001</v>
      </c>
      <c r="DW175">
        <v>20.168500000000002</v>
      </c>
      <c r="DX175">
        <v>100</v>
      </c>
      <c r="DY175">
        <v>30.850100000000001</v>
      </c>
      <c r="DZ175">
        <v>400</v>
      </c>
      <c r="EA175">
        <v>32.179699999999997</v>
      </c>
      <c r="EB175">
        <v>99.983000000000004</v>
      </c>
      <c r="EC175">
        <v>100.48</v>
      </c>
    </row>
    <row r="176" spans="1:133" x14ac:dyDescent="0.35">
      <c r="A176">
        <v>160</v>
      </c>
      <c r="B176">
        <v>1581696966.0999999</v>
      </c>
      <c r="C176">
        <v>842.09999990463302</v>
      </c>
      <c r="D176" t="s">
        <v>561</v>
      </c>
      <c r="E176" t="s">
        <v>562</v>
      </c>
      <c r="F176" t="s">
        <v>232</v>
      </c>
      <c r="G176" t="s">
        <v>233</v>
      </c>
      <c r="H176" t="s">
        <v>234</v>
      </c>
      <c r="I176" t="s">
        <v>235</v>
      </c>
      <c r="J176" t="s">
        <v>236</v>
      </c>
      <c r="K176" t="s">
        <v>237</v>
      </c>
      <c r="L176" t="s">
        <v>238</v>
      </c>
      <c r="M176" t="s">
        <v>239</v>
      </c>
      <c r="N176">
        <v>1581696957.4709699</v>
      </c>
      <c r="O176">
        <f t="shared" si="86"/>
        <v>6.4063232239111568E-4</v>
      </c>
      <c r="P176">
        <f t="shared" si="87"/>
        <v>-0.54489995980418515</v>
      </c>
      <c r="Q176">
        <f t="shared" si="88"/>
        <v>400.49725806451602</v>
      </c>
      <c r="R176">
        <f t="shared" si="89"/>
        <v>409.39102383050619</v>
      </c>
      <c r="S176">
        <f t="shared" si="90"/>
        <v>40.840043819846223</v>
      </c>
      <c r="T176">
        <f t="shared" si="91"/>
        <v>39.952819229018694</v>
      </c>
      <c r="U176">
        <f t="shared" si="92"/>
        <v>5.191992911678376E-2</v>
      </c>
      <c r="V176">
        <f t="shared" si="93"/>
        <v>2.2559875256711894</v>
      </c>
      <c r="W176">
        <f t="shared" si="94"/>
        <v>5.1265131602165052E-2</v>
      </c>
      <c r="X176">
        <f t="shared" si="95"/>
        <v>3.2098850122856015E-2</v>
      </c>
      <c r="Y176">
        <f t="shared" si="96"/>
        <v>0</v>
      </c>
      <c r="Z176">
        <f t="shared" si="97"/>
        <v>31.210608141705404</v>
      </c>
      <c r="AA176">
        <f t="shared" si="98"/>
        <v>31.013232258064502</v>
      </c>
      <c r="AB176">
        <f t="shared" si="99"/>
        <v>4.5147831330481685</v>
      </c>
      <c r="AC176">
        <f t="shared" si="100"/>
        <v>71.782836389654008</v>
      </c>
      <c r="AD176">
        <f t="shared" si="101"/>
        <v>3.3170968779473688</v>
      </c>
      <c r="AE176">
        <f t="shared" si="102"/>
        <v>4.6210167287642303</v>
      </c>
      <c r="AF176">
        <f t="shared" si="103"/>
        <v>1.1976862551007996</v>
      </c>
      <c r="AG176">
        <f t="shared" si="104"/>
        <v>-28.2518854174482</v>
      </c>
      <c r="AH176">
        <f t="shared" si="105"/>
        <v>49.690400336278898</v>
      </c>
      <c r="AI176">
        <f t="shared" si="106"/>
        <v>4.9567820806893392</v>
      </c>
      <c r="AJ176">
        <f t="shared" si="107"/>
        <v>26.395296999520038</v>
      </c>
      <c r="AK176">
        <v>-4.1345134544944803E-2</v>
      </c>
      <c r="AL176">
        <v>4.6413535559418698E-2</v>
      </c>
      <c r="AM176">
        <v>3.4659311559326902</v>
      </c>
      <c r="AN176">
        <v>0</v>
      </c>
      <c r="AO176">
        <v>0</v>
      </c>
      <c r="AP176">
        <f t="shared" si="108"/>
        <v>1</v>
      </c>
      <c r="AQ176">
        <f t="shared" si="109"/>
        <v>0</v>
      </c>
      <c r="AR176">
        <f t="shared" si="110"/>
        <v>51952.652906124313</v>
      </c>
      <c r="AS176" t="s">
        <v>240</v>
      </c>
      <c r="AT176">
        <v>0</v>
      </c>
      <c r="AU176">
        <v>0</v>
      </c>
      <c r="AV176">
        <f t="shared" si="111"/>
        <v>0</v>
      </c>
      <c r="AW176" t="e">
        <f t="shared" si="112"/>
        <v>#DIV/0!</v>
      </c>
      <c r="AX176">
        <v>0</v>
      </c>
      <c r="AY176" t="s">
        <v>240</v>
      </c>
      <c r="AZ176">
        <v>0</v>
      </c>
      <c r="BA176">
        <v>0</v>
      </c>
      <c r="BB176" t="e">
        <f t="shared" si="113"/>
        <v>#DIV/0!</v>
      </c>
      <c r="BC176">
        <v>0.5</v>
      </c>
      <c r="BD176">
        <f t="shared" si="114"/>
        <v>0</v>
      </c>
      <c r="BE176">
        <f t="shared" si="115"/>
        <v>-0.54489995980418515</v>
      </c>
      <c r="BF176" t="e">
        <f t="shared" si="116"/>
        <v>#DIV/0!</v>
      </c>
      <c r="BG176" t="e">
        <f t="shared" si="117"/>
        <v>#DIV/0!</v>
      </c>
      <c r="BH176" t="e">
        <f t="shared" si="118"/>
        <v>#DIV/0!</v>
      </c>
      <c r="BI176" t="e">
        <f t="shared" si="119"/>
        <v>#DIV/0!</v>
      </c>
      <c r="BJ176" t="s">
        <v>240</v>
      </c>
      <c r="BK176">
        <v>0</v>
      </c>
      <c r="BL176">
        <f t="shared" si="120"/>
        <v>0</v>
      </c>
      <c r="BM176" t="e">
        <f t="shared" si="121"/>
        <v>#DIV/0!</v>
      </c>
      <c r="BN176" t="e">
        <f t="shared" si="122"/>
        <v>#DIV/0!</v>
      </c>
      <c r="BO176" t="e">
        <f t="shared" si="123"/>
        <v>#DIV/0!</v>
      </c>
      <c r="BP176" t="e">
        <f t="shared" si="124"/>
        <v>#DIV/0!</v>
      </c>
      <c r="BQ176">
        <f t="shared" si="125"/>
        <v>0</v>
      </c>
      <c r="BR176">
        <f t="shared" si="126"/>
        <v>0</v>
      </c>
      <c r="BS176">
        <f t="shared" si="127"/>
        <v>0</v>
      </c>
      <c r="BT176">
        <f t="shared" si="128"/>
        <v>0</v>
      </c>
      <c r="BU176">
        <v>6</v>
      </c>
      <c r="BV176">
        <v>0.5</v>
      </c>
      <c r="BW176" t="s">
        <v>241</v>
      </c>
      <c r="BX176">
        <v>1581696957.4709699</v>
      </c>
      <c r="BY176">
        <v>400.49725806451602</v>
      </c>
      <c r="BZ176">
        <v>400.00299999999999</v>
      </c>
      <c r="CA176">
        <v>33.2514258064516</v>
      </c>
      <c r="CB176">
        <v>32.189758064516099</v>
      </c>
      <c r="CC176">
        <v>350.01367741935502</v>
      </c>
      <c r="CD176">
        <v>99.558038709677405</v>
      </c>
      <c r="CE176">
        <v>0.19999564516129001</v>
      </c>
      <c r="CF176">
        <v>31.421787096774199</v>
      </c>
      <c r="CG176">
        <v>31.013232258064502</v>
      </c>
      <c r="CH176">
        <v>999.9</v>
      </c>
      <c r="CI176">
        <v>0</v>
      </c>
      <c r="CJ176">
        <v>0</v>
      </c>
      <c r="CK176">
        <v>10014.841935483901</v>
      </c>
      <c r="CL176">
        <v>0</v>
      </c>
      <c r="CM176">
        <v>6.11397451612903</v>
      </c>
      <c r="CN176">
        <v>0</v>
      </c>
      <c r="CO176">
        <v>0</v>
      </c>
      <c r="CP176">
        <v>0</v>
      </c>
      <c r="CQ176">
        <v>0</v>
      </c>
      <c r="CR176">
        <v>2.3354838709677401</v>
      </c>
      <c r="CS176">
        <v>0</v>
      </c>
      <c r="CT176">
        <v>455.48387096774201</v>
      </c>
      <c r="CU176">
        <v>-0.92580645161290298</v>
      </c>
      <c r="CV176">
        <v>39.418999999999997</v>
      </c>
      <c r="CW176">
        <v>44.707290322580597</v>
      </c>
      <c r="CX176">
        <v>42.001838709677401</v>
      </c>
      <c r="CY176">
        <v>43.405000000000001</v>
      </c>
      <c r="CZ176">
        <v>40.537999999999997</v>
      </c>
      <c r="DA176">
        <v>0</v>
      </c>
      <c r="DB176">
        <v>0</v>
      </c>
      <c r="DC176">
        <v>0</v>
      </c>
      <c r="DD176">
        <v>1581696966.2</v>
      </c>
      <c r="DE176">
        <v>2.5423076923076899</v>
      </c>
      <c r="DF176">
        <v>24.160684048123301</v>
      </c>
      <c r="DG176">
        <v>-22.909401524815301</v>
      </c>
      <c r="DH176">
        <v>454.60384615384601</v>
      </c>
      <c r="DI176">
        <v>15</v>
      </c>
      <c r="DJ176">
        <v>100</v>
      </c>
      <c r="DK176">
        <v>100</v>
      </c>
      <c r="DL176">
        <v>2.73</v>
      </c>
      <c r="DM176">
        <v>0.46500000000000002</v>
      </c>
      <c r="DN176">
        <v>2</v>
      </c>
      <c r="DO176">
        <v>344.755</v>
      </c>
      <c r="DP176">
        <v>682.16399999999999</v>
      </c>
      <c r="DQ176">
        <v>30.848099999999999</v>
      </c>
      <c r="DR176">
        <v>31.75</v>
      </c>
      <c r="DS176">
        <v>30.000499999999999</v>
      </c>
      <c r="DT176">
        <v>31.628299999999999</v>
      </c>
      <c r="DU176">
        <v>31.627099999999999</v>
      </c>
      <c r="DV176">
        <v>20.987500000000001</v>
      </c>
      <c r="DW176">
        <v>20.168500000000002</v>
      </c>
      <c r="DX176">
        <v>100</v>
      </c>
      <c r="DY176">
        <v>30.835699999999999</v>
      </c>
      <c r="DZ176">
        <v>400</v>
      </c>
      <c r="EA176">
        <v>32.180900000000001</v>
      </c>
      <c r="EB176">
        <v>99.979299999999995</v>
      </c>
      <c r="EC176">
        <v>100.48</v>
      </c>
    </row>
    <row r="177" spans="1:133" x14ac:dyDescent="0.35">
      <c r="A177">
        <v>161</v>
      </c>
      <c r="B177">
        <v>1581696971.0999999</v>
      </c>
      <c r="C177">
        <v>847.09999990463302</v>
      </c>
      <c r="D177" t="s">
        <v>563</v>
      </c>
      <c r="E177" t="s">
        <v>564</v>
      </c>
      <c r="F177" t="s">
        <v>232</v>
      </c>
      <c r="G177" t="s">
        <v>233</v>
      </c>
      <c r="H177" t="s">
        <v>234</v>
      </c>
      <c r="I177" t="s">
        <v>235</v>
      </c>
      <c r="J177" t="s">
        <v>236</v>
      </c>
      <c r="K177" t="s">
        <v>237</v>
      </c>
      <c r="L177" t="s">
        <v>238</v>
      </c>
      <c r="M177" t="s">
        <v>239</v>
      </c>
      <c r="N177">
        <v>1581696962.4709699</v>
      </c>
      <c r="O177">
        <f t="shared" si="86"/>
        <v>6.3750225395528201E-4</v>
      </c>
      <c r="P177">
        <f t="shared" si="87"/>
        <v>-0.54914184583233283</v>
      </c>
      <c r="Q177">
        <f t="shared" si="88"/>
        <v>400.49064516128999</v>
      </c>
      <c r="R177">
        <f t="shared" si="89"/>
        <v>409.59606063806035</v>
      </c>
      <c r="S177">
        <f t="shared" si="90"/>
        <v>40.860593007513707</v>
      </c>
      <c r="T177">
        <f t="shared" si="91"/>
        <v>39.952252543054513</v>
      </c>
      <c r="U177">
        <f t="shared" si="92"/>
        <v>5.1678117866247937E-2</v>
      </c>
      <c r="V177">
        <f t="shared" si="93"/>
        <v>2.2552751992856122</v>
      </c>
      <c r="W177">
        <f t="shared" si="94"/>
        <v>5.1029162208055069E-2</v>
      </c>
      <c r="X177">
        <f t="shared" si="95"/>
        <v>3.1950853440064417E-2</v>
      </c>
      <c r="Y177">
        <f t="shared" si="96"/>
        <v>0</v>
      </c>
      <c r="Z177">
        <f t="shared" si="97"/>
        <v>31.210247091548084</v>
      </c>
      <c r="AA177">
        <f t="shared" si="98"/>
        <v>31.011464516128999</v>
      </c>
      <c r="AB177">
        <f t="shared" si="99"/>
        <v>4.5143281417481687</v>
      </c>
      <c r="AC177">
        <f t="shared" si="100"/>
        <v>71.785653886678631</v>
      </c>
      <c r="AD177">
        <f t="shared" si="101"/>
        <v>3.3169758794425706</v>
      </c>
      <c r="AE177">
        <f t="shared" si="102"/>
        <v>4.6206668043712096</v>
      </c>
      <c r="AF177">
        <f t="shared" si="103"/>
        <v>1.1973522623055981</v>
      </c>
      <c r="AG177">
        <f t="shared" si="104"/>
        <v>-28.113849399427938</v>
      </c>
      <c r="AH177">
        <f t="shared" si="105"/>
        <v>49.727659543908722</v>
      </c>
      <c r="AI177">
        <f t="shared" si="106"/>
        <v>4.9619897380594837</v>
      </c>
      <c r="AJ177">
        <f t="shared" si="107"/>
        <v>26.575799882540267</v>
      </c>
      <c r="AK177">
        <v>-4.1325914145307702E-2</v>
      </c>
      <c r="AL177">
        <v>4.6391958977026602E-2</v>
      </c>
      <c r="AM177">
        <v>3.4646563546545299</v>
      </c>
      <c r="AN177">
        <v>0</v>
      </c>
      <c r="AO177">
        <v>0</v>
      </c>
      <c r="AP177">
        <f t="shared" si="108"/>
        <v>1</v>
      </c>
      <c r="AQ177">
        <f t="shared" si="109"/>
        <v>0</v>
      </c>
      <c r="AR177">
        <f t="shared" si="110"/>
        <v>51929.72816607196</v>
      </c>
      <c r="AS177" t="s">
        <v>240</v>
      </c>
      <c r="AT177">
        <v>0</v>
      </c>
      <c r="AU177">
        <v>0</v>
      </c>
      <c r="AV177">
        <f t="shared" si="111"/>
        <v>0</v>
      </c>
      <c r="AW177" t="e">
        <f t="shared" si="112"/>
        <v>#DIV/0!</v>
      </c>
      <c r="AX177">
        <v>0</v>
      </c>
      <c r="AY177" t="s">
        <v>240</v>
      </c>
      <c r="AZ177">
        <v>0</v>
      </c>
      <c r="BA177">
        <v>0</v>
      </c>
      <c r="BB177" t="e">
        <f t="shared" si="113"/>
        <v>#DIV/0!</v>
      </c>
      <c r="BC177">
        <v>0.5</v>
      </c>
      <c r="BD177">
        <f t="shared" si="114"/>
        <v>0</v>
      </c>
      <c r="BE177">
        <f t="shared" si="115"/>
        <v>-0.54914184583233283</v>
      </c>
      <c r="BF177" t="e">
        <f t="shared" si="116"/>
        <v>#DIV/0!</v>
      </c>
      <c r="BG177" t="e">
        <f t="shared" si="117"/>
        <v>#DIV/0!</v>
      </c>
      <c r="BH177" t="e">
        <f t="shared" si="118"/>
        <v>#DIV/0!</v>
      </c>
      <c r="BI177" t="e">
        <f t="shared" si="119"/>
        <v>#DIV/0!</v>
      </c>
      <c r="BJ177" t="s">
        <v>240</v>
      </c>
      <c r="BK177">
        <v>0</v>
      </c>
      <c r="BL177">
        <f t="shared" si="120"/>
        <v>0</v>
      </c>
      <c r="BM177" t="e">
        <f t="shared" si="121"/>
        <v>#DIV/0!</v>
      </c>
      <c r="BN177" t="e">
        <f t="shared" si="122"/>
        <v>#DIV/0!</v>
      </c>
      <c r="BO177" t="e">
        <f t="shared" si="123"/>
        <v>#DIV/0!</v>
      </c>
      <c r="BP177" t="e">
        <f t="shared" si="124"/>
        <v>#DIV/0!</v>
      </c>
      <c r="BQ177">
        <f t="shared" si="125"/>
        <v>0</v>
      </c>
      <c r="BR177">
        <f t="shared" si="126"/>
        <v>0</v>
      </c>
      <c r="BS177">
        <f t="shared" si="127"/>
        <v>0</v>
      </c>
      <c r="BT177">
        <f t="shared" si="128"/>
        <v>0</v>
      </c>
      <c r="BU177">
        <v>6</v>
      </c>
      <c r="BV177">
        <v>0.5</v>
      </c>
      <c r="BW177" t="s">
        <v>241</v>
      </c>
      <c r="BX177">
        <v>1581696962.4709699</v>
      </c>
      <c r="BY177">
        <v>400.49064516128999</v>
      </c>
      <c r="BZ177">
        <v>399.98696774193502</v>
      </c>
      <c r="CA177">
        <v>33.250135483870999</v>
      </c>
      <c r="CB177">
        <v>32.193670967741902</v>
      </c>
      <c r="CC177">
        <v>350.01945161290303</v>
      </c>
      <c r="CD177">
        <v>99.558290322580604</v>
      </c>
      <c r="CE177">
        <v>0.19997625806451599</v>
      </c>
      <c r="CF177">
        <v>31.420454838709698</v>
      </c>
      <c r="CG177">
        <v>31.011464516128999</v>
      </c>
      <c r="CH177">
        <v>999.9</v>
      </c>
      <c r="CI177">
        <v>0</v>
      </c>
      <c r="CJ177">
        <v>0</v>
      </c>
      <c r="CK177">
        <v>10010.1609677419</v>
      </c>
      <c r="CL177">
        <v>0</v>
      </c>
      <c r="CM177">
        <v>6.14627709677419</v>
      </c>
      <c r="CN177">
        <v>0</v>
      </c>
      <c r="CO177">
        <v>0</v>
      </c>
      <c r="CP177">
        <v>0</v>
      </c>
      <c r="CQ177">
        <v>0</v>
      </c>
      <c r="CR177">
        <v>2.3870967741935498</v>
      </c>
      <c r="CS177">
        <v>0</v>
      </c>
      <c r="CT177">
        <v>456.00322580645201</v>
      </c>
      <c r="CU177">
        <v>-1.2225806451612899</v>
      </c>
      <c r="CV177">
        <v>39.418999999999997</v>
      </c>
      <c r="CW177">
        <v>44.7093548387097</v>
      </c>
      <c r="CX177">
        <v>42.019967741935503</v>
      </c>
      <c r="CY177">
        <v>43.417000000000002</v>
      </c>
      <c r="CZ177">
        <v>40.543999999999997</v>
      </c>
      <c r="DA177">
        <v>0</v>
      </c>
      <c r="DB177">
        <v>0</v>
      </c>
      <c r="DC177">
        <v>0</v>
      </c>
      <c r="DD177">
        <v>1581696971</v>
      </c>
      <c r="DE177">
        <v>3.0769230769230802</v>
      </c>
      <c r="DF177">
        <v>4.8273508098233302</v>
      </c>
      <c r="DG177">
        <v>38.714529771851502</v>
      </c>
      <c r="DH177">
        <v>455.00769230769203</v>
      </c>
      <c r="DI177">
        <v>15</v>
      </c>
      <c r="DJ177">
        <v>100</v>
      </c>
      <c r="DK177">
        <v>100</v>
      </c>
      <c r="DL177">
        <v>2.73</v>
      </c>
      <c r="DM177">
        <v>0.46500000000000002</v>
      </c>
      <c r="DN177">
        <v>2</v>
      </c>
      <c r="DO177">
        <v>344.62400000000002</v>
      </c>
      <c r="DP177">
        <v>682.32899999999995</v>
      </c>
      <c r="DQ177">
        <v>30.832999999999998</v>
      </c>
      <c r="DR177">
        <v>31.7545</v>
      </c>
      <c r="DS177">
        <v>30.000599999999999</v>
      </c>
      <c r="DT177">
        <v>31.633199999999999</v>
      </c>
      <c r="DU177">
        <v>31.6313</v>
      </c>
      <c r="DV177">
        <v>20.988099999999999</v>
      </c>
      <c r="DW177">
        <v>20.168500000000002</v>
      </c>
      <c r="DX177">
        <v>100</v>
      </c>
      <c r="DY177">
        <v>30.826699999999999</v>
      </c>
      <c r="DZ177">
        <v>400</v>
      </c>
      <c r="EA177">
        <v>32.18</v>
      </c>
      <c r="EB177">
        <v>99.979699999999994</v>
      </c>
      <c r="EC177">
        <v>100.47799999999999</v>
      </c>
    </row>
    <row r="178" spans="1:133" x14ac:dyDescent="0.35">
      <c r="A178">
        <v>162</v>
      </c>
      <c r="B178">
        <v>1581696976.0999999</v>
      </c>
      <c r="C178">
        <v>852.09999990463302</v>
      </c>
      <c r="D178" t="s">
        <v>565</v>
      </c>
      <c r="E178" t="s">
        <v>566</v>
      </c>
      <c r="F178" t="s">
        <v>232</v>
      </c>
      <c r="G178" t="s">
        <v>233</v>
      </c>
      <c r="H178" t="s">
        <v>234</v>
      </c>
      <c r="I178" t="s">
        <v>235</v>
      </c>
      <c r="J178" t="s">
        <v>236</v>
      </c>
      <c r="K178" t="s">
        <v>237</v>
      </c>
      <c r="L178" t="s">
        <v>238</v>
      </c>
      <c r="M178" t="s">
        <v>239</v>
      </c>
      <c r="N178">
        <v>1581696967.4709699</v>
      </c>
      <c r="O178">
        <f t="shared" si="86"/>
        <v>6.3463167503694797E-4</v>
      </c>
      <c r="P178">
        <f t="shared" si="87"/>
        <v>-0.55059408800630349</v>
      </c>
      <c r="Q178">
        <f t="shared" si="88"/>
        <v>400.493516129032</v>
      </c>
      <c r="R178">
        <f t="shared" si="89"/>
        <v>409.72035850008734</v>
      </c>
      <c r="S178">
        <f t="shared" si="90"/>
        <v>40.872447594007063</v>
      </c>
      <c r="T178">
        <f t="shared" si="91"/>
        <v>39.952006069817969</v>
      </c>
      <c r="U178">
        <f t="shared" si="92"/>
        <v>5.1447012868245295E-2</v>
      </c>
      <c r="V178">
        <f t="shared" si="93"/>
        <v>2.2546656877335858</v>
      </c>
      <c r="W178">
        <f t="shared" si="94"/>
        <v>5.0803638009925996E-2</v>
      </c>
      <c r="X178">
        <f t="shared" si="95"/>
        <v>3.1809408029987246E-2</v>
      </c>
      <c r="Y178">
        <f t="shared" si="96"/>
        <v>0</v>
      </c>
      <c r="Z178">
        <f t="shared" si="97"/>
        <v>31.210158143637276</v>
      </c>
      <c r="AA178">
        <f t="shared" si="98"/>
        <v>31.010664516129001</v>
      </c>
      <c r="AB178">
        <f t="shared" si="99"/>
        <v>4.5141222464041686</v>
      </c>
      <c r="AC178">
        <f t="shared" si="100"/>
        <v>71.78770122804832</v>
      </c>
      <c r="AD178">
        <f t="shared" si="101"/>
        <v>3.3168849780260943</v>
      </c>
      <c r="AE178">
        <f t="shared" si="102"/>
        <v>4.620408400443595</v>
      </c>
      <c r="AF178">
        <f t="shared" si="103"/>
        <v>1.1972372683780743</v>
      </c>
      <c r="AG178">
        <f t="shared" si="104"/>
        <v>-27.987256869129407</v>
      </c>
      <c r="AH178">
        <f t="shared" si="105"/>
        <v>49.691869960904171</v>
      </c>
      <c r="AI178">
        <f t="shared" si="106"/>
        <v>4.9597153352583456</v>
      </c>
      <c r="AJ178">
        <f t="shared" si="107"/>
        <v>26.664328427033109</v>
      </c>
      <c r="AK178">
        <v>-4.1309472340825201E-2</v>
      </c>
      <c r="AL178">
        <v>4.6373501611113803E-2</v>
      </c>
      <c r="AM178">
        <v>3.4635656823366099</v>
      </c>
      <c r="AN178">
        <v>0</v>
      </c>
      <c r="AO178">
        <v>0</v>
      </c>
      <c r="AP178">
        <f t="shared" si="108"/>
        <v>1</v>
      </c>
      <c r="AQ178">
        <f t="shared" si="109"/>
        <v>0</v>
      </c>
      <c r="AR178">
        <f t="shared" si="110"/>
        <v>51910.05512018915</v>
      </c>
      <c r="AS178" t="s">
        <v>240</v>
      </c>
      <c r="AT178">
        <v>0</v>
      </c>
      <c r="AU178">
        <v>0</v>
      </c>
      <c r="AV178">
        <f t="shared" si="111"/>
        <v>0</v>
      </c>
      <c r="AW178" t="e">
        <f t="shared" si="112"/>
        <v>#DIV/0!</v>
      </c>
      <c r="AX178">
        <v>0</v>
      </c>
      <c r="AY178" t="s">
        <v>240</v>
      </c>
      <c r="AZ178">
        <v>0</v>
      </c>
      <c r="BA178">
        <v>0</v>
      </c>
      <c r="BB178" t="e">
        <f t="shared" si="113"/>
        <v>#DIV/0!</v>
      </c>
      <c r="BC178">
        <v>0.5</v>
      </c>
      <c r="BD178">
        <f t="shared" si="114"/>
        <v>0</v>
      </c>
      <c r="BE178">
        <f t="shared" si="115"/>
        <v>-0.55059408800630349</v>
      </c>
      <c r="BF178" t="e">
        <f t="shared" si="116"/>
        <v>#DIV/0!</v>
      </c>
      <c r="BG178" t="e">
        <f t="shared" si="117"/>
        <v>#DIV/0!</v>
      </c>
      <c r="BH178" t="e">
        <f t="shared" si="118"/>
        <v>#DIV/0!</v>
      </c>
      <c r="BI178" t="e">
        <f t="shared" si="119"/>
        <v>#DIV/0!</v>
      </c>
      <c r="BJ178" t="s">
        <v>240</v>
      </c>
      <c r="BK178">
        <v>0</v>
      </c>
      <c r="BL178">
        <f t="shared" si="120"/>
        <v>0</v>
      </c>
      <c r="BM178" t="e">
        <f t="shared" si="121"/>
        <v>#DIV/0!</v>
      </c>
      <c r="BN178" t="e">
        <f t="shared" si="122"/>
        <v>#DIV/0!</v>
      </c>
      <c r="BO178" t="e">
        <f t="shared" si="123"/>
        <v>#DIV/0!</v>
      </c>
      <c r="BP178" t="e">
        <f t="shared" si="124"/>
        <v>#DIV/0!</v>
      </c>
      <c r="BQ178">
        <f t="shared" si="125"/>
        <v>0</v>
      </c>
      <c r="BR178">
        <f t="shared" si="126"/>
        <v>0</v>
      </c>
      <c r="BS178">
        <f t="shared" si="127"/>
        <v>0</v>
      </c>
      <c r="BT178">
        <f t="shared" si="128"/>
        <v>0</v>
      </c>
      <c r="BU178">
        <v>6</v>
      </c>
      <c r="BV178">
        <v>0.5</v>
      </c>
      <c r="BW178" t="s">
        <v>241</v>
      </c>
      <c r="BX178">
        <v>1581696967.4709699</v>
      </c>
      <c r="BY178">
        <v>400.493516129032</v>
      </c>
      <c r="BZ178">
        <v>399.98538709677399</v>
      </c>
      <c r="CA178">
        <v>33.249667741935497</v>
      </c>
      <c r="CB178">
        <v>32.197970967741902</v>
      </c>
      <c r="CC178">
        <v>350.023161290323</v>
      </c>
      <c r="CD178">
        <v>99.5569548387097</v>
      </c>
      <c r="CE178">
        <v>0.199981193548387</v>
      </c>
      <c r="CF178">
        <v>31.419470967741901</v>
      </c>
      <c r="CG178">
        <v>31.010664516129001</v>
      </c>
      <c r="CH178">
        <v>999.9</v>
      </c>
      <c r="CI178">
        <v>0</v>
      </c>
      <c r="CJ178">
        <v>0</v>
      </c>
      <c r="CK178">
        <v>10006.312580645201</v>
      </c>
      <c r="CL178">
        <v>0</v>
      </c>
      <c r="CM178">
        <v>6.2269687096774202</v>
      </c>
      <c r="CN178">
        <v>0</v>
      </c>
      <c r="CO178">
        <v>0</v>
      </c>
      <c r="CP178">
        <v>0</v>
      </c>
      <c r="CQ178">
        <v>0</v>
      </c>
      <c r="CR178">
        <v>3.1677419354838698</v>
      </c>
      <c r="CS178">
        <v>0</v>
      </c>
      <c r="CT178">
        <v>456.26451612903202</v>
      </c>
      <c r="CU178">
        <v>-1.3258064516129</v>
      </c>
      <c r="CV178">
        <v>39.424999999999997</v>
      </c>
      <c r="CW178">
        <v>44.7093548387097</v>
      </c>
      <c r="CX178">
        <v>42.030032258064502</v>
      </c>
      <c r="CY178">
        <v>43.430999999999997</v>
      </c>
      <c r="CZ178">
        <v>40.552</v>
      </c>
      <c r="DA178">
        <v>0</v>
      </c>
      <c r="DB178">
        <v>0</v>
      </c>
      <c r="DC178">
        <v>0</v>
      </c>
      <c r="DD178">
        <v>1581696975.8</v>
      </c>
      <c r="DE178">
        <v>2.7307692307692299</v>
      </c>
      <c r="DF178">
        <v>-18.652991577041</v>
      </c>
      <c r="DG178">
        <v>19.582905998073599</v>
      </c>
      <c r="DH178">
        <v>455.79230769230799</v>
      </c>
      <c r="DI178">
        <v>15</v>
      </c>
      <c r="DJ178">
        <v>100</v>
      </c>
      <c r="DK178">
        <v>100</v>
      </c>
      <c r="DL178">
        <v>2.73</v>
      </c>
      <c r="DM178">
        <v>0.46500000000000002</v>
      </c>
      <c r="DN178">
        <v>2</v>
      </c>
      <c r="DO178">
        <v>344.57</v>
      </c>
      <c r="DP178">
        <v>682.03800000000001</v>
      </c>
      <c r="DQ178">
        <v>30.822800000000001</v>
      </c>
      <c r="DR178">
        <v>31.7591</v>
      </c>
      <c r="DS178">
        <v>30.000399999999999</v>
      </c>
      <c r="DT178">
        <v>31.636700000000001</v>
      </c>
      <c r="DU178">
        <v>31.636199999999999</v>
      </c>
      <c r="DV178">
        <v>20.988</v>
      </c>
      <c r="DW178">
        <v>20.168500000000002</v>
      </c>
      <c r="DX178">
        <v>100</v>
      </c>
      <c r="DY178">
        <v>30.816800000000001</v>
      </c>
      <c r="DZ178">
        <v>400</v>
      </c>
      <c r="EA178">
        <v>32.18</v>
      </c>
      <c r="EB178">
        <v>99.978800000000007</v>
      </c>
      <c r="EC178">
        <v>100.48099999999999</v>
      </c>
    </row>
    <row r="179" spans="1:133" x14ac:dyDescent="0.35">
      <c r="A179">
        <v>163</v>
      </c>
      <c r="B179">
        <v>1581696981.0999999</v>
      </c>
      <c r="C179">
        <v>857.09999990463302</v>
      </c>
      <c r="D179" t="s">
        <v>567</v>
      </c>
      <c r="E179" t="s">
        <v>568</v>
      </c>
      <c r="F179" t="s">
        <v>232</v>
      </c>
      <c r="G179" t="s">
        <v>233</v>
      </c>
      <c r="H179" t="s">
        <v>234</v>
      </c>
      <c r="I179" t="s">
        <v>235</v>
      </c>
      <c r="J179" t="s">
        <v>236</v>
      </c>
      <c r="K179" t="s">
        <v>237</v>
      </c>
      <c r="L179" t="s">
        <v>238</v>
      </c>
      <c r="M179" t="s">
        <v>239</v>
      </c>
      <c r="N179">
        <v>1581696972.4709699</v>
      </c>
      <c r="O179">
        <f t="shared" si="86"/>
        <v>6.3089334716139381E-4</v>
      </c>
      <c r="P179">
        <f t="shared" si="87"/>
        <v>-0.56877964485055377</v>
      </c>
      <c r="Q179">
        <f t="shared" si="88"/>
        <v>400.51854838709698</v>
      </c>
      <c r="R179">
        <f t="shared" si="89"/>
        <v>410.41534652774766</v>
      </c>
      <c r="S179">
        <f t="shared" si="90"/>
        <v>40.941127332599024</v>
      </c>
      <c r="T179">
        <f t="shared" si="91"/>
        <v>39.953868751043977</v>
      </c>
      <c r="U179">
        <f t="shared" si="92"/>
        <v>5.1143598506857783E-2</v>
      </c>
      <c r="V179">
        <f t="shared" si="93"/>
        <v>2.2538565466818419</v>
      </c>
      <c r="W179">
        <f t="shared" si="94"/>
        <v>5.0507514223421458E-2</v>
      </c>
      <c r="X179">
        <f t="shared" si="95"/>
        <v>3.1623686848810811E-2</v>
      </c>
      <c r="Y179">
        <f t="shared" si="96"/>
        <v>0</v>
      </c>
      <c r="Z179">
        <f t="shared" si="97"/>
        <v>31.210474657977638</v>
      </c>
      <c r="AA179">
        <f t="shared" si="98"/>
        <v>31.009899999999998</v>
      </c>
      <c r="AB179">
        <f t="shared" si="99"/>
        <v>4.5139254911583837</v>
      </c>
      <c r="AC179">
        <f t="shared" si="100"/>
        <v>71.788901857286803</v>
      </c>
      <c r="AD179">
        <f t="shared" si="101"/>
        <v>3.3167804989099663</v>
      </c>
      <c r="AE179">
        <f t="shared" si="102"/>
        <v>4.6201855901119382</v>
      </c>
      <c r="AF179">
        <f t="shared" si="103"/>
        <v>1.1971449922484174</v>
      </c>
      <c r="AG179">
        <f t="shared" si="104"/>
        <v>-27.822396609817467</v>
      </c>
      <c r="AH179">
        <f t="shared" si="105"/>
        <v>49.663845683203206</v>
      </c>
      <c r="AI179">
        <f t="shared" si="106"/>
        <v>4.9586583609719055</v>
      </c>
      <c r="AJ179">
        <f t="shared" si="107"/>
        <v>26.800107434357646</v>
      </c>
      <c r="AK179">
        <v>-4.1287651699121602E-2</v>
      </c>
      <c r="AL179">
        <v>4.6349006029208301E-2</v>
      </c>
      <c r="AM179">
        <v>3.4621179716749699</v>
      </c>
      <c r="AN179">
        <v>0</v>
      </c>
      <c r="AO179">
        <v>0</v>
      </c>
      <c r="AP179">
        <f t="shared" si="108"/>
        <v>1</v>
      </c>
      <c r="AQ179">
        <f t="shared" si="109"/>
        <v>0</v>
      </c>
      <c r="AR179">
        <f t="shared" si="110"/>
        <v>51883.868294897205</v>
      </c>
      <c r="AS179" t="s">
        <v>240</v>
      </c>
      <c r="AT179">
        <v>0</v>
      </c>
      <c r="AU179">
        <v>0</v>
      </c>
      <c r="AV179">
        <f t="shared" si="111"/>
        <v>0</v>
      </c>
      <c r="AW179" t="e">
        <f t="shared" si="112"/>
        <v>#DIV/0!</v>
      </c>
      <c r="AX179">
        <v>0</v>
      </c>
      <c r="AY179" t="s">
        <v>240</v>
      </c>
      <c r="AZ179">
        <v>0</v>
      </c>
      <c r="BA179">
        <v>0</v>
      </c>
      <c r="BB179" t="e">
        <f t="shared" si="113"/>
        <v>#DIV/0!</v>
      </c>
      <c r="BC179">
        <v>0.5</v>
      </c>
      <c r="BD179">
        <f t="shared" si="114"/>
        <v>0</v>
      </c>
      <c r="BE179">
        <f t="shared" si="115"/>
        <v>-0.56877964485055377</v>
      </c>
      <c r="BF179" t="e">
        <f t="shared" si="116"/>
        <v>#DIV/0!</v>
      </c>
      <c r="BG179" t="e">
        <f t="shared" si="117"/>
        <v>#DIV/0!</v>
      </c>
      <c r="BH179" t="e">
        <f t="shared" si="118"/>
        <v>#DIV/0!</v>
      </c>
      <c r="BI179" t="e">
        <f t="shared" si="119"/>
        <v>#DIV/0!</v>
      </c>
      <c r="BJ179" t="s">
        <v>240</v>
      </c>
      <c r="BK179">
        <v>0</v>
      </c>
      <c r="BL179">
        <f t="shared" si="120"/>
        <v>0</v>
      </c>
      <c r="BM179" t="e">
        <f t="shared" si="121"/>
        <v>#DIV/0!</v>
      </c>
      <c r="BN179" t="e">
        <f t="shared" si="122"/>
        <v>#DIV/0!</v>
      </c>
      <c r="BO179" t="e">
        <f t="shared" si="123"/>
        <v>#DIV/0!</v>
      </c>
      <c r="BP179" t="e">
        <f t="shared" si="124"/>
        <v>#DIV/0!</v>
      </c>
      <c r="BQ179">
        <f t="shared" si="125"/>
        <v>0</v>
      </c>
      <c r="BR179">
        <f t="shared" si="126"/>
        <v>0</v>
      </c>
      <c r="BS179">
        <f t="shared" si="127"/>
        <v>0</v>
      </c>
      <c r="BT179">
        <f t="shared" si="128"/>
        <v>0</v>
      </c>
      <c r="BU179">
        <v>6</v>
      </c>
      <c r="BV179">
        <v>0.5</v>
      </c>
      <c r="BW179" t="s">
        <v>241</v>
      </c>
      <c r="BX179">
        <v>1581696972.4709699</v>
      </c>
      <c r="BY179">
        <v>400.51854838709698</v>
      </c>
      <c r="BZ179">
        <v>399.97670967741902</v>
      </c>
      <c r="CA179">
        <v>33.249148387096803</v>
      </c>
      <c r="CB179">
        <v>32.203651612903201</v>
      </c>
      <c r="CC179">
        <v>350.02499999999998</v>
      </c>
      <c r="CD179">
        <v>99.555351612903195</v>
      </c>
      <c r="CE179">
        <v>0.20000032258064501</v>
      </c>
      <c r="CF179">
        <v>31.418622580645199</v>
      </c>
      <c r="CG179">
        <v>31.009899999999998</v>
      </c>
      <c r="CH179">
        <v>999.9</v>
      </c>
      <c r="CI179">
        <v>0</v>
      </c>
      <c r="CJ179">
        <v>0</v>
      </c>
      <c r="CK179">
        <v>10001.1880645161</v>
      </c>
      <c r="CL179">
        <v>0</v>
      </c>
      <c r="CM179">
        <v>6.3432487096774199</v>
      </c>
      <c r="CN179">
        <v>0</v>
      </c>
      <c r="CO179">
        <v>0</v>
      </c>
      <c r="CP179">
        <v>0</v>
      </c>
      <c r="CQ179">
        <v>0</v>
      </c>
      <c r="CR179">
        <v>1.7903225806451599</v>
      </c>
      <c r="CS179">
        <v>0</v>
      </c>
      <c r="CT179">
        <v>459.93225806451602</v>
      </c>
      <c r="CU179">
        <v>-0.99032258064516099</v>
      </c>
      <c r="CV179">
        <v>39.430999999999997</v>
      </c>
      <c r="CW179">
        <v>44.705290322580602</v>
      </c>
      <c r="CX179">
        <v>42.019903225806402</v>
      </c>
      <c r="CY179">
        <v>43.445129032258102</v>
      </c>
      <c r="CZ179">
        <v>40.548000000000002</v>
      </c>
      <c r="DA179">
        <v>0</v>
      </c>
      <c r="DB179">
        <v>0</v>
      </c>
      <c r="DC179">
        <v>0</v>
      </c>
      <c r="DD179">
        <v>1581696981.2</v>
      </c>
      <c r="DE179">
        <v>1.4576923076923101</v>
      </c>
      <c r="DF179">
        <v>-14.5401709069865</v>
      </c>
      <c r="DG179">
        <v>45.001709174575097</v>
      </c>
      <c r="DH179">
        <v>460.55</v>
      </c>
      <c r="DI179">
        <v>15</v>
      </c>
      <c r="DJ179">
        <v>100</v>
      </c>
      <c r="DK179">
        <v>100</v>
      </c>
      <c r="DL179">
        <v>2.73</v>
      </c>
      <c r="DM179">
        <v>0.46500000000000002</v>
      </c>
      <c r="DN179">
        <v>2</v>
      </c>
      <c r="DO179">
        <v>344.60700000000003</v>
      </c>
      <c r="DP179">
        <v>681.75400000000002</v>
      </c>
      <c r="DQ179">
        <v>30.813099999999999</v>
      </c>
      <c r="DR179">
        <v>31.763999999999999</v>
      </c>
      <c r="DS179">
        <v>30.000499999999999</v>
      </c>
      <c r="DT179">
        <v>31.6416</v>
      </c>
      <c r="DU179">
        <v>31.639700000000001</v>
      </c>
      <c r="DV179">
        <v>20.988600000000002</v>
      </c>
      <c r="DW179">
        <v>20.168500000000002</v>
      </c>
      <c r="DX179">
        <v>100</v>
      </c>
      <c r="DY179">
        <v>30.808700000000002</v>
      </c>
      <c r="DZ179">
        <v>400</v>
      </c>
      <c r="EA179">
        <v>32.180100000000003</v>
      </c>
      <c r="EB179">
        <v>99.981300000000005</v>
      </c>
      <c r="EC179">
        <v>100.477</v>
      </c>
    </row>
    <row r="180" spans="1:133" x14ac:dyDescent="0.35">
      <c r="A180">
        <v>164</v>
      </c>
      <c r="B180">
        <v>1581696986.0999999</v>
      </c>
      <c r="C180">
        <v>862.09999990463302</v>
      </c>
      <c r="D180" t="s">
        <v>569</v>
      </c>
      <c r="E180" t="s">
        <v>570</v>
      </c>
      <c r="F180" t="s">
        <v>232</v>
      </c>
      <c r="G180" t="s">
        <v>233</v>
      </c>
      <c r="H180" t="s">
        <v>234</v>
      </c>
      <c r="I180" t="s">
        <v>235</v>
      </c>
      <c r="J180" t="s">
        <v>236</v>
      </c>
      <c r="K180" t="s">
        <v>237</v>
      </c>
      <c r="L180" t="s">
        <v>238</v>
      </c>
      <c r="M180" t="s">
        <v>239</v>
      </c>
      <c r="N180">
        <v>1581696977.4709699</v>
      </c>
      <c r="O180">
        <f t="shared" si="86"/>
        <v>6.2770984127349873E-4</v>
      </c>
      <c r="P180">
        <f t="shared" si="87"/>
        <v>-0.57034988694361932</v>
      </c>
      <c r="Q180">
        <f t="shared" si="88"/>
        <v>400.53019354838699</v>
      </c>
      <c r="R180">
        <f t="shared" si="89"/>
        <v>410.56679158608455</v>
      </c>
      <c r="S180">
        <f t="shared" si="90"/>
        <v>40.956245184302993</v>
      </c>
      <c r="T180">
        <f t="shared" si="91"/>
        <v>39.955040560664919</v>
      </c>
      <c r="U180">
        <f t="shared" si="92"/>
        <v>5.088119297246458E-2</v>
      </c>
      <c r="V180">
        <f t="shared" si="93"/>
        <v>2.2539066307587436</v>
      </c>
      <c r="W180">
        <f t="shared" si="94"/>
        <v>5.0251589605866287E-2</v>
      </c>
      <c r="X180">
        <f t="shared" si="95"/>
        <v>3.1463161706730622E-2</v>
      </c>
      <c r="Y180">
        <f t="shared" si="96"/>
        <v>0</v>
      </c>
      <c r="Z180">
        <f t="shared" si="97"/>
        <v>31.211642085930571</v>
      </c>
      <c r="AA180">
        <f t="shared" si="98"/>
        <v>31.0102516129032</v>
      </c>
      <c r="AB180">
        <f t="shared" si="99"/>
        <v>4.5140159810398828</v>
      </c>
      <c r="AC180">
        <f t="shared" si="100"/>
        <v>71.789866264732083</v>
      </c>
      <c r="AD180">
        <f t="shared" si="101"/>
        <v>3.3168463427551917</v>
      </c>
      <c r="AE180">
        <f t="shared" si="102"/>
        <v>4.6202152411372372</v>
      </c>
      <c r="AF180">
        <f t="shared" si="103"/>
        <v>1.197169638284691</v>
      </c>
      <c r="AG180">
        <f t="shared" si="104"/>
        <v>-27.682004000161292</v>
      </c>
      <c r="AH180">
        <f t="shared" si="105"/>
        <v>49.635943051476175</v>
      </c>
      <c r="AI180">
        <f t="shared" si="106"/>
        <v>4.955773662235206</v>
      </c>
      <c r="AJ180">
        <f t="shared" si="107"/>
        <v>26.909712713550089</v>
      </c>
      <c r="AK180">
        <v>-4.1289002142857502E-2</v>
      </c>
      <c r="AL180">
        <v>4.6350522020607299E-2</v>
      </c>
      <c r="AM180">
        <v>3.46220757577797</v>
      </c>
      <c r="AN180">
        <v>0</v>
      </c>
      <c r="AO180">
        <v>0</v>
      </c>
      <c r="AP180">
        <f t="shared" si="108"/>
        <v>1</v>
      </c>
      <c r="AQ180">
        <f t="shared" si="109"/>
        <v>0</v>
      </c>
      <c r="AR180">
        <f t="shared" si="110"/>
        <v>51885.477760195878</v>
      </c>
      <c r="AS180" t="s">
        <v>240</v>
      </c>
      <c r="AT180">
        <v>0</v>
      </c>
      <c r="AU180">
        <v>0</v>
      </c>
      <c r="AV180">
        <f t="shared" si="111"/>
        <v>0</v>
      </c>
      <c r="AW180" t="e">
        <f t="shared" si="112"/>
        <v>#DIV/0!</v>
      </c>
      <c r="AX180">
        <v>0</v>
      </c>
      <c r="AY180" t="s">
        <v>240</v>
      </c>
      <c r="AZ180">
        <v>0</v>
      </c>
      <c r="BA180">
        <v>0</v>
      </c>
      <c r="BB180" t="e">
        <f t="shared" si="113"/>
        <v>#DIV/0!</v>
      </c>
      <c r="BC180">
        <v>0.5</v>
      </c>
      <c r="BD180">
        <f t="shared" si="114"/>
        <v>0</v>
      </c>
      <c r="BE180">
        <f t="shared" si="115"/>
        <v>-0.57034988694361932</v>
      </c>
      <c r="BF180" t="e">
        <f t="shared" si="116"/>
        <v>#DIV/0!</v>
      </c>
      <c r="BG180" t="e">
        <f t="shared" si="117"/>
        <v>#DIV/0!</v>
      </c>
      <c r="BH180" t="e">
        <f t="shared" si="118"/>
        <v>#DIV/0!</v>
      </c>
      <c r="BI180" t="e">
        <f t="shared" si="119"/>
        <v>#DIV/0!</v>
      </c>
      <c r="BJ180" t="s">
        <v>240</v>
      </c>
      <c r="BK180">
        <v>0</v>
      </c>
      <c r="BL180">
        <f t="shared" si="120"/>
        <v>0</v>
      </c>
      <c r="BM180" t="e">
        <f t="shared" si="121"/>
        <v>#DIV/0!</v>
      </c>
      <c r="BN180" t="e">
        <f t="shared" si="122"/>
        <v>#DIV/0!</v>
      </c>
      <c r="BO180" t="e">
        <f t="shared" si="123"/>
        <v>#DIV/0!</v>
      </c>
      <c r="BP180" t="e">
        <f t="shared" si="124"/>
        <v>#DIV/0!</v>
      </c>
      <c r="BQ180">
        <f t="shared" si="125"/>
        <v>0</v>
      </c>
      <c r="BR180">
        <f t="shared" si="126"/>
        <v>0</v>
      </c>
      <c r="BS180">
        <f t="shared" si="127"/>
        <v>0</v>
      </c>
      <c r="BT180">
        <f t="shared" si="128"/>
        <v>0</v>
      </c>
      <c r="BU180">
        <v>6</v>
      </c>
      <c r="BV180">
        <v>0.5</v>
      </c>
      <c r="BW180" t="s">
        <v>241</v>
      </c>
      <c r="BX180">
        <v>1581696977.4709699</v>
      </c>
      <c r="BY180">
        <v>400.53019354838699</v>
      </c>
      <c r="BZ180">
        <v>399.98348387096797</v>
      </c>
      <c r="CA180">
        <v>33.2498</v>
      </c>
      <c r="CB180">
        <v>32.209567741935501</v>
      </c>
      <c r="CC180">
        <v>350.02103225806502</v>
      </c>
      <c r="CD180">
        <v>99.555403225806401</v>
      </c>
      <c r="CE180">
        <v>0.19997403225806501</v>
      </c>
      <c r="CF180">
        <v>31.418735483871</v>
      </c>
      <c r="CG180">
        <v>31.0102516129032</v>
      </c>
      <c r="CH180">
        <v>999.9</v>
      </c>
      <c r="CI180">
        <v>0</v>
      </c>
      <c r="CJ180">
        <v>0</v>
      </c>
      <c r="CK180">
        <v>10001.51</v>
      </c>
      <c r="CL180">
        <v>0</v>
      </c>
      <c r="CM180">
        <v>6.4448919354838701</v>
      </c>
      <c r="CN180">
        <v>0</v>
      </c>
      <c r="CO180">
        <v>0</v>
      </c>
      <c r="CP180">
        <v>0</v>
      </c>
      <c r="CQ180">
        <v>0</v>
      </c>
      <c r="CR180">
        <v>1.4935483870967701</v>
      </c>
      <c r="CS180">
        <v>0</v>
      </c>
      <c r="CT180">
        <v>461.91290322580699</v>
      </c>
      <c r="CU180">
        <v>-1.14838709677419</v>
      </c>
      <c r="CV180">
        <v>39.430999999999997</v>
      </c>
      <c r="CW180">
        <v>44.711387096774203</v>
      </c>
      <c r="CX180">
        <v>42.03</v>
      </c>
      <c r="CY180">
        <v>43.445129032258102</v>
      </c>
      <c r="CZ180">
        <v>40.552</v>
      </c>
      <c r="DA180">
        <v>0</v>
      </c>
      <c r="DB180">
        <v>0</v>
      </c>
      <c r="DC180">
        <v>0</v>
      </c>
      <c r="DD180">
        <v>1581696986</v>
      </c>
      <c r="DE180">
        <v>0.734615384615385</v>
      </c>
      <c r="DF180">
        <v>-2.7521368153251999</v>
      </c>
      <c r="DG180">
        <v>62.533333176432301</v>
      </c>
      <c r="DH180">
        <v>462.96538461538501</v>
      </c>
      <c r="DI180">
        <v>15</v>
      </c>
      <c r="DJ180">
        <v>100</v>
      </c>
      <c r="DK180">
        <v>100</v>
      </c>
      <c r="DL180">
        <v>2.73</v>
      </c>
      <c r="DM180">
        <v>0.46500000000000002</v>
      </c>
      <c r="DN180">
        <v>2</v>
      </c>
      <c r="DO180">
        <v>344.577</v>
      </c>
      <c r="DP180">
        <v>681.96699999999998</v>
      </c>
      <c r="DQ180">
        <v>30.805</v>
      </c>
      <c r="DR180">
        <v>31.7685</v>
      </c>
      <c r="DS180">
        <v>30.000299999999999</v>
      </c>
      <c r="DT180">
        <v>31.645099999999999</v>
      </c>
      <c r="DU180">
        <v>31.643899999999999</v>
      </c>
      <c r="DV180">
        <v>20.9909</v>
      </c>
      <c r="DW180">
        <v>20.168500000000002</v>
      </c>
      <c r="DX180">
        <v>100</v>
      </c>
      <c r="DY180">
        <v>30.795100000000001</v>
      </c>
      <c r="DZ180">
        <v>400</v>
      </c>
      <c r="EA180">
        <v>32.180100000000003</v>
      </c>
      <c r="EB180">
        <v>99.978499999999997</v>
      </c>
      <c r="EC180">
        <v>100.47799999999999</v>
      </c>
    </row>
    <row r="181" spans="1:133" x14ac:dyDescent="0.35">
      <c r="A181">
        <v>165</v>
      </c>
      <c r="B181">
        <v>1581696991.0999999</v>
      </c>
      <c r="C181">
        <v>867.09999990463302</v>
      </c>
      <c r="D181" t="s">
        <v>571</v>
      </c>
      <c r="E181" t="s">
        <v>572</v>
      </c>
      <c r="F181" t="s">
        <v>232</v>
      </c>
      <c r="G181" t="s">
        <v>233</v>
      </c>
      <c r="H181" t="s">
        <v>234</v>
      </c>
      <c r="I181" t="s">
        <v>235</v>
      </c>
      <c r="J181" t="s">
        <v>236</v>
      </c>
      <c r="K181" t="s">
        <v>237</v>
      </c>
      <c r="L181" t="s">
        <v>238</v>
      </c>
      <c r="M181" t="s">
        <v>239</v>
      </c>
      <c r="N181">
        <v>1581696982.4709699</v>
      </c>
      <c r="O181">
        <f t="shared" si="86"/>
        <v>6.2532456979358581E-4</v>
      </c>
      <c r="P181">
        <f t="shared" si="87"/>
        <v>-0.57498822153072471</v>
      </c>
      <c r="Q181">
        <f t="shared" si="88"/>
        <v>400.53387096774202</v>
      </c>
      <c r="R181">
        <f t="shared" si="89"/>
        <v>410.78443512802215</v>
      </c>
      <c r="S181">
        <f t="shared" si="90"/>
        <v>40.978519827926213</v>
      </c>
      <c r="T181">
        <f t="shared" si="91"/>
        <v>39.955956870888762</v>
      </c>
      <c r="U181">
        <f t="shared" si="92"/>
        <v>5.0690781931474978E-2</v>
      </c>
      <c r="V181">
        <f t="shared" si="93"/>
        <v>2.2529858423109661</v>
      </c>
      <c r="W181">
        <f t="shared" si="94"/>
        <v>5.0065598813778055E-2</v>
      </c>
      <c r="X181">
        <f t="shared" si="95"/>
        <v>3.1346526995392726E-2</v>
      </c>
      <c r="Y181">
        <f t="shared" si="96"/>
        <v>0</v>
      </c>
      <c r="Z181">
        <f t="shared" si="97"/>
        <v>31.211965218125759</v>
      </c>
      <c r="AA181">
        <f t="shared" si="98"/>
        <v>31.010358064516101</v>
      </c>
      <c r="AB181">
        <f t="shared" si="99"/>
        <v>4.5140433773706485</v>
      </c>
      <c r="AC181">
        <f t="shared" si="100"/>
        <v>71.794258049852218</v>
      </c>
      <c r="AD181">
        <f t="shared" si="101"/>
        <v>3.316976266660705</v>
      </c>
      <c r="AE181">
        <f t="shared" si="102"/>
        <v>4.6201135811689502</v>
      </c>
      <c r="AF181">
        <f t="shared" si="103"/>
        <v>1.1970671107099435</v>
      </c>
      <c r="AG181">
        <f t="shared" si="104"/>
        <v>-27.576813527897134</v>
      </c>
      <c r="AH181">
        <f t="shared" si="105"/>
        <v>49.555717425996093</v>
      </c>
      <c r="AI181">
        <f t="shared" si="106"/>
        <v>4.9497790211779655</v>
      </c>
      <c r="AJ181">
        <f t="shared" si="107"/>
        <v>26.928682919276923</v>
      </c>
      <c r="AK181">
        <v>-4.1264178787472398E-2</v>
      </c>
      <c r="AL181">
        <v>4.6322655629542103E-2</v>
      </c>
      <c r="AM181">
        <v>3.4605603448827198</v>
      </c>
      <c r="AN181">
        <v>0</v>
      </c>
      <c r="AO181">
        <v>0</v>
      </c>
      <c r="AP181">
        <f t="shared" si="108"/>
        <v>1</v>
      </c>
      <c r="AQ181">
        <f t="shared" si="109"/>
        <v>0</v>
      </c>
      <c r="AR181">
        <f t="shared" si="110"/>
        <v>51855.651898534074</v>
      </c>
      <c r="AS181" t="s">
        <v>240</v>
      </c>
      <c r="AT181">
        <v>0</v>
      </c>
      <c r="AU181">
        <v>0</v>
      </c>
      <c r="AV181">
        <f t="shared" si="111"/>
        <v>0</v>
      </c>
      <c r="AW181" t="e">
        <f t="shared" si="112"/>
        <v>#DIV/0!</v>
      </c>
      <c r="AX181">
        <v>0</v>
      </c>
      <c r="AY181" t="s">
        <v>240</v>
      </c>
      <c r="AZ181">
        <v>0</v>
      </c>
      <c r="BA181">
        <v>0</v>
      </c>
      <c r="BB181" t="e">
        <f t="shared" si="113"/>
        <v>#DIV/0!</v>
      </c>
      <c r="BC181">
        <v>0.5</v>
      </c>
      <c r="BD181">
        <f t="shared" si="114"/>
        <v>0</v>
      </c>
      <c r="BE181">
        <f t="shared" si="115"/>
        <v>-0.57498822153072471</v>
      </c>
      <c r="BF181" t="e">
        <f t="shared" si="116"/>
        <v>#DIV/0!</v>
      </c>
      <c r="BG181" t="e">
        <f t="shared" si="117"/>
        <v>#DIV/0!</v>
      </c>
      <c r="BH181" t="e">
        <f t="shared" si="118"/>
        <v>#DIV/0!</v>
      </c>
      <c r="BI181" t="e">
        <f t="shared" si="119"/>
        <v>#DIV/0!</v>
      </c>
      <c r="BJ181" t="s">
        <v>240</v>
      </c>
      <c r="BK181">
        <v>0</v>
      </c>
      <c r="BL181">
        <f t="shared" si="120"/>
        <v>0</v>
      </c>
      <c r="BM181" t="e">
        <f t="shared" si="121"/>
        <v>#DIV/0!</v>
      </c>
      <c r="BN181" t="e">
        <f t="shared" si="122"/>
        <v>#DIV/0!</v>
      </c>
      <c r="BO181" t="e">
        <f t="shared" si="123"/>
        <v>#DIV/0!</v>
      </c>
      <c r="BP181" t="e">
        <f t="shared" si="124"/>
        <v>#DIV/0!</v>
      </c>
      <c r="BQ181">
        <f t="shared" si="125"/>
        <v>0</v>
      </c>
      <c r="BR181">
        <f t="shared" si="126"/>
        <v>0</v>
      </c>
      <c r="BS181">
        <f t="shared" si="127"/>
        <v>0</v>
      </c>
      <c r="BT181">
        <f t="shared" si="128"/>
        <v>0</v>
      </c>
      <c r="BU181">
        <v>6</v>
      </c>
      <c r="BV181">
        <v>0.5</v>
      </c>
      <c r="BW181" t="s">
        <v>241</v>
      </c>
      <c r="BX181">
        <v>1581696982.4709699</v>
      </c>
      <c r="BY181">
        <v>400.53387096774202</v>
      </c>
      <c r="BZ181">
        <v>399.97758064516103</v>
      </c>
      <c r="CA181">
        <v>33.250645161290301</v>
      </c>
      <c r="CB181">
        <v>32.214374193548402</v>
      </c>
      <c r="CC181">
        <v>350.02358064516102</v>
      </c>
      <c r="CD181">
        <v>99.556758064516103</v>
      </c>
      <c r="CE181">
        <v>0.199991032258065</v>
      </c>
      <c r="CF181">
        <v>31.418348387096799</v>
      </c>
      <c r="CG181">
        <v>31.010358064516101</v>
      </c>
      <c r="CH181">
        <v>999.9</v>
      </c>
      <c r="CI181">
        <v>0</v>
      </c>
      <c r="CJ181">
        <v>0</v>
      </c>
      <c r="CK181">
        <v>9995.3609677419408</v>
      </c>
      <c r="CL181">
        <v>0</v>
      </c>
      <c r="CM181">
        <v>6.53381967741936</v>
      </c>
      <c r="CN181">
        <v>0</v>
      </c>
      <c r="CO181">
        <v>0</v>
      </c>
      <c r="CP181">
        <v>0</v>
      </c>
      <c r="CQ181">
        <v>0</v>
      </c>
      <c r="CR181">
        <v>2.6709677419354798</v>
      </c>
      <c r="CS181">
        <v>0</v>
      </c>
      <c r="CT181">
        <v>465.05161290322599</v>
      </c>
      <c r="CU181">
        <v>-0.8</v>
      </c>
      <c r="CV181">
        <v>39.435032258064503</v>
      </c>
      <c r="CW181">
        <v>44.7195161290323</v>
      </c>
      <c r="CX181">
        <v>42.036096774193503</v>
      </c>
      <c r="CY181">
        <v>43.445129032258102</v>
      </c>
      <c r="CZ181">
        <v>40.555999999999997</v>
      </c>
      <c r="DA181">
        <v>0</v>
      </c>
      <c r="DB181">
        <v>0</v>
      </c>
      <c r="DC181">
        <v>0</v>
      </c>
      <c r="DD181">
        <v>1581696990.8</v>
      </c>
      <c r="DE181">
        <v>2.8346153846153799</v>
      </c>
      <c r="DF181">
        <v>29.9042735988563</v>
      </c>
      <c r="DG181">
        <v>-9.5111111528322194</v>
      </c>
      <c r="DH181">
        <v>466.7</v>
      </c>
      <c r="DI181">
        <v>15</v>
      </c>
      <c r="DJ181">
        <v>100</v>
      </c>
      <c r="DK181">
        <v>100</v>
      </c>
      <c r="DL181">
        <v>2.73</v>
      </c>
      <c r="DM181">
        <v>0.46500000000000002</v>
      </c>
      <c r="DN181">
        <v>2</v>
      </c>
      <c r="DO181">
        <v>344.64699999999999</v>
      </c>
      <c r="DP181">
        <v>682.28700000000003</v>
      </c>
      <c r="DQ181">
        <v>30.792899999999999</v>
      </c>
      <c r="DR181">
        <v>31.773099999999999</v>
      </c>
      <c r="DS181">
        <v>30.000499999999999</v>
      </c>
      <c r="DT181">
        <v>31.6493</v>
      </c>
      <c r="DU181">
        <v>31.647300000000001</v>
      </c>
      <c r="DV181">
        <v>20.989899999999999</v>
      </c>
      <c r="DW181">
        <v>20.168500000000002</v>
      </c>
      <c r="DX181">
        <v>100</v>
      </c>
      <c r="DY181">
        <v>30.786300000000001</v>
      </c>
      <c r="DZ181">
        <v>400</v>
      </c>
      <c r="EA181">
        <v>32.180100000000003</v>
      </c>
      <c r="EB181">
        <v>99.977800000000002</v>
      </c>
      <c r="EC181">
        <v>100.47799999999999</v>
      </c>
    </row>
    <row r="182" spans="1:133" x14ac:dyDescent="0.35">
      <c r="A182">
        <v>166</v>
      </c>
      <c r="B182">
        <v>1581696996.0999999</v>
      </c>
      <c r="C182">
        <v>872.09999990463302</v>
      </c>
      <c r="D182" t="s">
        <v>573</v>
      </c>
      <c r="E182" t="s">
        <v>574</v>
      </c>
      <c r="F182" t="s">
        <v>232</v>
      </c>
      <c r="G182" t="s">
        <v>233</v>
      </c>
      <c r="H182" t="s">
        <v>234</v>
      </c>
      <c r="I182" t="s">
        <v>235</v>
      </c>
      <c r="J182" t="s">
        <v>236</v>
      </c>
      <c r="K182" t="s">
        <v>237</v>
      </c>
      <c r="L182" t="s">
        <v>238</v>
      </c>
      <c r="M182" t="s">
        <v>239</v>
      </c>
      <c r="N182">
        <v>1581696987.4709699</v>
      </c>
      <c r="O182">
        <f t="shared" si="86"/>
        <v>6.2338112318242997E-4</v>
      </c>
      <c r="P182">
        <f t="shared" si="87"/>
        <v>-0.56487470586864363</v>
      </c>
      <c r="Q182">
        <f t="shared" si="88"/>
        <v>400.53325806451602</v>
      </c>
      <c r="R182">
        <f t="shared" si="89"/>
        <v>410.51379618752054</v>
      </c>
      <c r="S182">
        <f t="shared" si="90"/>
        <v>40.951812278386683</v>
      </c>
      <c r="T182">
        <f t="shared" si="91"/>
        <v>39.956179177997868</v>
      </c>
      <c r="U182">
        <f t="shared" si="92"/>
        <v>5.0563595793146648E-2</v>
      </c>
      <c r="V182">
        <f t="shared" si="93"/>
        <v>2.2533148225534925</v>
      </c>
      <c r="W182">
        <f t="shared" si="94"/>
        <v>4.9941614835452806E-2</v>
      </c>
      <c r="X182">
        <f t="shared" si="95"/>
        <v>3.1268754270133314E-2</v>
      </c>
      <c r="Y182">
        <f t="shared" si="96"/>
        <v>0</v>
      </c>
      <c r="Z182">
        <f t="shared" si="97"/>
        <v>31.21115947659785</v>
      </c>
      <c r="AA182">
        <f t="shared" si="98"/>
        <v>31.007987096774201</v>
      </c>
      <c r="AB182">
        <f t="shared" si="99"/>
        <v>4.5134332206757293</v>
      </c>
      <c r="AC182">
        <f t="shared" si="100"/>
        <v>71.803214870405512</v>
      </c>
      <c r="AD182">
        <f t="shared" si="101"/>
        <v>3.3171121049798966</v>
      </c>
      <c r="AE182">
        <f t="shared" si="102"/>
        <v>4.6197264439577079</v>
      </c>
      <c r="AF182">
        <f t="shared" si="103"/>
        <v>1.1963211156958327</v>
      </c>
      <c r="AG182">
        <f t="shared" si="104"/>
        <v>-27.491107532345161</v>
      </c>
      <c r="AH182">
        <f t="shared" si="105"/>
        <v>49.671894299936568</v>
      </c>
      <c r="AI182">
        <f t="shared" si="106"/>
        <v>4.960564733548102</v>
      </c>
      <c r="AJ182">
        <f t="shared" si="107"/>
        <v>27.141351501139511</v>
      </c>
      <c r="AK182">
        <v>-4.12730466438768E-2</v>
      </c>
      <c r="AL182">
        <v>4.63326105752229E-2</v>
      </c>
      <c r="AM182">
        <v>3.4611488382817202</v>
      </c>
      <c r="AN182">
        <v>0</v>
      </c>
      <c r="AO182">
        <v>0</v>
      </c>
      <c r="AP182">
        <f t="shared" si="108"/>
        <v>1</v>
      </c>
      <c r="AQ182">
        <f t="shared" si="109"/>
        <v>0</v>
      </c>
      <c r="AR182">
        <f t="shared" si="110"/>
        <v>51866.608006455688</v>
      </c>
      <c r="AS182" t="s">
        <v>240</v>
      </c>
      <c r="AT182">
        <v>0</v>
      </c>
      <c r="AU182">
        <v>0</v>
      </c>
      <c r="AV182">
        <f t="shared" si="111"/>
        <v>0</v>
      </c>
      <c r="AW182" t="e">
        <f t="shared" si="112"/>
        <v>#DIV/0!</v>
      </c>
      <c r="AX182">
        <v>0</v>
      </c>
      <c r="AY182" t="s">
        <v>240</v>
      </c>
      <c r="AZ182">
        <v>0</v>
      </c>
      <c r="BA182">
        <v>0</v>
      </c>
      <c r="BB182" t="e">
        <f t="shared" si="113"/>
        <v>#DIV/0!</v>
      </c>
      <c r="BC182">
        <v>0.5</v>
      </c>
      <c r="BD182">
        <f t="shared" si="114"/>
        <v>0</v>
      </c>
      <c r="BE182">
        <f t="shared" si="115"/>
        <v>-0.56487470586864363</v>
      </c>
      <c r="BF182" t="e">
        <f t="shared" si="116"/>
        <v>#DIV/0!</v>
      </c>
      <c r="BG182" t="e">
        <f t="shared" si="117"/>
        <v>#DIV/0!</v>
      </c>
      <c r="BH182" t="e">
        <f t="shared" si="118"/>
        <v>#DIV/0!</v>
      </c>
      <c r="BI182" t="e">
        <f t="shared" si="119"/>
        <v>#DIV/0!</v>
      </c>
      <c r="BJ182" t="s">
        <v>240</v>
      </c>
      <c r="BK182">
        <v>0</v>
      </c>
      <c r="BL182">
        <f t="shared" si="120"/>
        <v>0</v>
      </c>
      <c r="BM182" t="e">
        <f t="shared" si="121"/>
        <v>#DIV/0!</v>
      </c>
      <c r="BN182" t="e">
        <f t="shared" si="122"/>
        <v>#DIV/0!</v>
      </c>
      <c r="BO182" t="e">
        <f t="shared" si="123"/>
        <v>#DIV/0!</v>
      </c>
      <c r="BP182" t="e">
        <f t="shared" si="124"/>
        <v>#DIV/0!</v>
      </c>
      <c r="BQ182">
        <f t="shared" si="125"/>
        <v>0</v>
      </c>
      <c r="BR182">
        <f t="shared" si="126"/>
        <v>0</v>
      </c>
      <c r="BS182">
        <f t="shared" si="127"/>
        <v>0</v>
      </c>
      <c r="BT182">
        <f t="shared" si="128"/>
        <v>0</v>
      </c>
      <c r="BU182">
        <v>6</v>
      </c>
      <c r="BV182">
        <v>0.5</v>
      </c>
      <c r="BW182" t="s">
        <v>241</v>
      </c>
      <c r="BX182">
        <v>1581696987.4709699</v>
      </c>
      <c r="BY182">
        <v>400.53325806451602</v>
      </c>
      <c r="BZ182">
        <v>399.99296774193601</v>
      </c>
      <c r="CA182">
        <v>33.251770967741898</v>
      </c>
      <c r="CB182">
        <v>32.218719354838697</v>
      </c>
      <c r="CC182">
        <v>350.02274193548402</v>
      </c>
      <c r="CD182">
        <v>99.557487096774196</v>
      </c>
      <c r="CE182">
        <v>0.19996967741935501</v>
      </c>
      <c r="CF182">
        <v>31.416874193548399</v>
      </c>
      <c r="CG182">
        <v>31.007987096774201</v>
      </c>
      <c r="CH182">
        <v>999.9</v>
      </c>
      <c r="CI182">
        <v>0</v>
      </c>
      <c r="CJ182">
        <v>0</v>
      </c>
      <c r="CK182">
        <v>9997.4358064516091</v>
      </c>
      <c r="CL182">
        <v>0</v>
      </c>
      <c r="CM182">
        <v>6.5487541935483904</v>
      </c>
      <c r="CN182">
        <v>0</v>
      </c>
      <c r="CO182">
        <v>0</v>
      </c>
      <c r="CP182">
        <v>0</v>
      </c>
      <c r="CQ182">
        <v>0</v>
      </c>
      <c r="CR182">
        <v>3.21935483870968</v>
      </c>
      <c r="CS182">
        <v>0</v>
      </c>
      <c r="CT182">
        <v>464.9</v>
      </c>
      <c r="CU182">
        <v>-1.0967741935483899</v>
      </c>
      <c r="CV182">
        <v>39.435032258064503</v>
      </c>
      <c r="CW182">
        <v>44.7195161290323</v>
      </c>
      <c r="CX182">
        <v>42.046161290322601</v>
      </c>
      <c r="CY182">
        <v>43.441064516129003</v>
      </c>
      <c r="CZ182">
        <v>40.558</v>
      </c>
      <c r="DA182">
        <v>0</v>
      </c>
      <c r="DB182">
        <v>0</v>
      </c>
      <c r="DC182">
        <v>0</v>
      </c>
      <c r="DD182">
        <v>1581696996.2</v>
      </c>
      <c r="DE182">
        <v>3.1730769230769198</v>
      </c>
      <c r="DF182">
        <v>16.352136606042901</v>
      </c>
      <c r="DG182">
        <v>-19.1179487305068</v>
      </c>
      <c r="DH182">
        <v>465.43076923076899</v>
      </c>
      <c r="DI182">
        <v>15</v>
      </c>
      <c r="DJ182">
        <v>100</v>
      </c>
      <c r="DK182">
        <v>100</v>
      </c>
      <c r="DL182">
        <v>2.73</v>
      </c>
      <c r="DM182">
        <v>0.46500000000000002</v>
      </c>
      <c r="DN182">
        <v>2</v>
      </c>
      <c r="DO182">
        <v>344.66800000000001</v>
      </c>
      <c r="DP182">
        <v>682.26700000000005</v>
      </c>
      <c r="DQ182">
        <v>30.784099999999999</v>
      </c>
      <c r="DR182">
        <v>31.777999999999999</v>
      </c>
      <c r="DS182">
        <v>30.000399999999999</v>
      </c>
      <c r="DT182">
        <v>31.653500000000001</v>
      </c>
      <c r="DU182">
        <v>31.651599999999998</v>
      </c>
      <c r="DV182">
        <v>20.986999999999998</v>
      </c>
      <c r="DW182">
        <v>20.168500000000002</v>
      </c>
      <c r="DX182">
        <v>100</v>
      </c>
      <c r="DY182">
        <v>30.7819</v>
      </c>
      <c r="DZ182">
        <v>400</v>
      </c>
      <c r="EA182">
        <v>32.180100000000003</v>
      </c>
      <c r="EB182">
        <v>99.975300000000004</v>
      </c>
      <c r="EC182">
        <v>100.477</v>
      </c>
    </row>
    <row r="183" spans="1:133" x14ac:dyDescent="0.35">
      <c r="A183">
        <v>167</v>
      </c>
      <c r="B183">
        <v>1581697001.0999999</v>
      </c>
      <c r="C183">
        <v>877.09999990463302</v>
      </c>
      <c r="D183" t="s">
        <v>575</v>
      </c>
      <c r="E183" t="s">
        <v>576</v>
      </c>
      <c r="F183" t="s">
        <v>232</v>
      </c>
      <c r="G183" t="s">
        <v>233</v>
      </c>
      <c r="H183" t="s">
        <v>234</v>
      </c>
      <c r="I183" t="s">
        <v>235</v>
      </c>
      <c r="J183" t="s">
        <v>236</v>
      </c>
      <c r="K183" t="s">
        <v>237</v>
      </c>
      <c r="L183" t="s">
        <v>238</v>
      </c>
      <c r="M183" t="s">
        <v>239</v>
      </c>
      <c r="N183">
        <v>1581696992.4709699</v>
      </c>
      <c r="O183">
        <f t="shared" si="86"/>
        <v>6.2159499575543129E-4</v>
      </c>
      <c r="P183">
        <f t="shared" si="87"/>
        <v>-0.55837124822430984</v>
      </c>
      <c r="Q183">
        <f t="shared" si="88"/>
        <v>400.54941935483902</v>
      </c>
      <c r="R183">
        <f t="shared" si="89"/>
        <v>410.37043476156595</v>
      </c>
      <c r="S183">
        <f t="shared" si="90"/>
        <v>40.937208728878623</v>
      </c>
      <c r="T183">
        <f t="shared" si="91"/>
        <v>39.957496440715587</v>
      </c>
      <c r="U183">
        <f t="shared" si="92"/>
        <v>5.0438383800458411E-2</v>
      </c>
      <c r="V183">
        <f t="shared" si="93"/>
        <v>2.2539640152156091</v>
      </c>
      <c r="W183">
        <f t="shared" si="94"/>
        <v>4.9819635055862801E-2</v>
      </c>
      <c r="X183">
        <f t="shared" si="95"/>
        <v>3.119223154621497E-2</v>
      </c>
      <c r="Y183">
        <f t="shared" si="96"/>
        <v>0</v>
      </c>
      <c r="Z183">
        <f t="shared" si="97"/>
        <v>31.210266837392208</v>
      </c>
      <c r="AA183">
        <f t="shared" si="98"/>
        <v>31.006493548387098</v>
      </c>
      <c r="AB183">
        <f t="shared" si="99"/>
        <v>4.5130489003453205</v>
      </c>
      <c r="AC183">
        <f t="shared" si="100"/>
        <v>71.812303022851935</v>
      </c>
      <c r="AD183">
        <f t="shared" si="101"/>
        <v>3.3172424036920414</v>
      </c>
      <c r="AE183">
        <f t="shared" si="102"/>
        <v>4.6193232413621894</v>
      </c>
      <c r="AF183">
        <f t="shared" si="103"/>
        <v>1.1958064966532791</v>
      </c>
      <c r="AG183">
        <f t="shared" si="104"/>
        <v>-27.41233931281452</v>
      </c>
      <c r="AH183">
        <f t="shared" si="105"/>
        <v>49.681109231783296</v>
      </c>
      <c r="AI183">
        <f t="shared" si="106"/>
        <v>4.9599818970290928</v>
      </c>
      <c r="AJ183">
        <f t="shared" si="107"/>
        <v>27.228751815997867</v>
      </c>
      <c r="AK183">
        <v>-4.1290549464158402E-2</v>
      </c>
      <c r="AL183">
        <v>4.6352259024320303E-2</v>
      </c>
      <c r="AM183">
        <v>3.4623102417793898</v>
      </c>
      <c r="AN183">
        <v>0</v>
      </c>
      <c r="AO183">
        <v>0</v>
      </c>
      <c r="AP183">
        <f t="shared" si="108"/>
        <v>1</v>
      </c>
      <c r="AQ183">
        <f t="shared" si="109"/>
        <v>0</v>
      </c>
      <c r="AR183">
        <f t="shared" si="110"/>
        <v>51887.949953035983</v>
      </c>
      <c r="AS183" t="s">
        <v>240</v>
      </c>
      <c r="AT183">
        <v>0</v>
      </c>
      <c r="AU183">
        <v>0</v>
      </c>
      <c r="AV183">
        <f t="shared" si="111"/>
        <v>0</v>
      </c>
      <c r="AW183" t="e">
        <f t="shared" si="112"/>
        <v>#DIV/0!</v>
      </c>
      <c r="AX183">
        <v>0</v>
      </c>
      <c r="AY183" t="s">
        <v>240</v>
      </c>
      <c r="AZ183">
        <v>0</v>
      </c>
      <c r="BA183">
        <v>0</v>
      </c>
      <c r="BB183" t="e">
        <f t="shared" si="113"/>
        <v>#DIV/0!</v>
      </c>
      <c r="BC183">
        <v>0.5</v>
      </c>
      <c r="BD183">
        <f t="shared" si="114"/>
        <v>0</v>
      </c>
      <c r="BE183">
        <f t="shared" si="115"/>
        <v>-0.55837124822430984</v>
      </c>
      <c r="BF183" t="e">
        <f t="shared" si="116"/>
        <v>#DIV/0!</v>
      </c>
      <c r="BG183" t="e">
        <f t="shared" si="117"/>
        <v>#DIV/0!</v>
      </c>
      <c r="BH183" t="e">
        <f t="shared" si="118"/>
        <v>#DIV/0!</v>
      </c>
      <c r="BI183" t="e">
        <f t="shared" si="119"/>
        <v>#DIV/0!</v>
      </c>
      <c r="BJ183" t="s">
        <v>240</v>
      </c>
      <c r="BK183">
        <v>0</v>
      </c>
      <c r="BL183">
        <f t="shared" si="120"/>
        <v>0</v>
      </c>
      <c r="BM183" t="e">
        <f t="shared" si="121"/>
        <v>#DIV/0!</v>
      </c>
      <c r="BN183" t="e">
        <f t="shared" si="122"/>
        <v>#DIV/0!</v>
      </c>
      <c r="BO183" t="e">
        <f t="shared" si="123"/>
        <v>#DIV/0!</v>
      </c>
      <c r="BP183" t="e">
        <f t="shared" si="124"/>
        <v>#DIV/0!</v>
      </c>
      <c r="BQ183">
        <f t="shared" si="125"/>
        <v>0</v>
      </c>
      <c r="BR183">
        <f t="shared" si="126"/>
        <v>0</v>
      </c>
      <c r="BS183">
        <f t="shared" si="127"/>
        <v>0</v>
      </c>
      <c r="BT183">
        <f t="shared" si="128"/>
        <v>0</v>
      </c>
      <c r="BU183">
        <v>6</v>
      </c>
      <c r="BV183">
        <v>0.5</v>
      </c>
      <c r="BW183" t="s">
        <v>241</v>
      </c>
      <c r="BX183">
        <v>1581696992.4709699</v>
      </c>
      <c r="BY183">
        <v>400.54941935483902</v>
      </c>
      <c r="BZ183">
        <v>400.01906451612899</v>
      </c>
      <c r="CA183">
        <v>33.253322580645197</v>
      </c>
      <c r="CB183">
        <v>32.223225806451602</v>
      </c>
      <c r="CC183">
        <v>350.020451612903</v>
      </c>
      <c r="CD183">
        <v>99.5567322580645</v>
      </c>
      <c r="CE183">
        <v>0.19998816129032301</v>
      </c>
      <c r="CF183">
        <v>31.4153387096774</v>
      </c>
      <c r="CG183">
        <v>31.006493548387098</v>
      </c>
      <c r="CH183">
        <v>999.9</v>
      </c>
      <c r="CI183">
        <v>0</v>
      </c>
      <c r="CJ183">
        <v>0</v>
      </c>
      <c r="CK183">
        <v>10001.7512903226</v>
      </c>
      <c r="CL183">
        <v>0</v>
      </c>
      <c r="CM183">
        <v>6.5257967741935499</v>
      </c>
      <c r="CN183">
        <v>0</v>
      </c>
      <c r="CO183">
        <v>0</v>
      </c>
      <c r="CP183">
        <v>0</v>
      </c>
      <c r="CQ183">
        <v>0</v>
      </c>
      <c r="CR183">
        <v>4.4387096774193502</v>
      </c>
      <c r="CS183">
        <v>0</v>
      </c>
      <c r="CT183">
        <v>464.20645161290298</v>
      </c>
      <c r="CU183">
        <v>-0.90322580645161299</v>
      </c>
      <c r="CV183">
        <v>39.437064516128999</v>
      </c>
      <c r="CW183">
        <v>44.731645161290302</v>
      </c>
      <c r="CX183">
        <v>42.046096774193501</v>
      </c>
      <c r="CY183">
        <v>43.439032258064501</v>
      </c>
      <c r="CZ183">
        <v>40.56</v>
      </c>
      <c r="DA183">
        <v>0</v>
      </c>
      <c r="DB183">
        <v>0</v>
      </c>
      <c r="DC183">
        <v>0</v>
      </c>
      <c r="DD183">
        <v>1581697001</v>
      </c>
      <c r="DE183">
        <v>4.5730769230769202</v>
      </c>
      <c r="DF183">
        <v>-8.8444445225636308</v>
      </c>
      <c r="DG183">
        <v>-22.594871690530599</v>
      </c>
      <c r="DH183">
        <v>464.59615384615398</v>
      </c>
      <c r="DI183">
        <v>15</v>
      </c>
      <c r="DJ183">
        <v>100</v>
      </c>
      <c r="DK183">
        <v>100</v>
      </c>
      <c r="DL183">
        <v>2.73</v>
      </c>
      <c r="DM183">
        <v>0.46500000000000002</v>
      </c>
      <c r="DN183">
        <v>2</v>
      </c>
      <c r="DO183">
        <v>344.678</v>
      </c>
      <c r="DP183">
        <v>682.10699999999997</v>
      </c>
      <c r="DQ183">
        <v>30.779199999999999</v>
      </c>
      <c r="DR183">
        <v>31.782399999999999</v>
      </c>
      <c r="DS183">
        <v>30.000399999999999</v>
      </c>
      <c r="DT183">
        <v>31.657699999999998</v>
      </c>
      <c r="DU183">
        <v>31.6557</v>
      </c>
      <c r="DV183">
        <v>20.987400000000001</v>
      </c>
      <c r="DW183">
        <v>20.168500000000002</v>
      </c>
      <c r="DX183">
        <v>100</v>
      </c>
      <c r="DY183">
        <v>30.775600000000001</v>
      </c>
      <c r="DZ183">
        <v>400</v>
      </c>
      <c r="EA183">
        <v>32.180100000000003</v>
      </c>
      <c r="EB183">
        <v>99.976299999999995</v>
      </c>
      <c r="EC183">
        <v>100.476</v>
      </c>
    </row>
    <row r="184" spans="1:133" x14ac:dyDescent="0.35">
      <c r="A184">
        <v>168</v>
      </c>
      <c r="B184">
        <v>1581697006.0999999</v>
      </c>
      <c r="C184">
        <v>882.09999990463302</v>
      </c>
      <c r="D184" t="s">
        <v>577</v>
      </c>
      <c r="E184" t="s">
        <v>578</v>
      </c>
      <c r="F184" t="s">
        <v>232</v>
      </c>
      <c r="G184" t="s">
        <v>233</v>
      </c>
      <c r="H184" t="s">
        <v>234</v>
      </c>
      <c r="I184" t="s">
        <v>235</v>
      </c>
      <c r="J184" t="s">
        <v>236</v>
      </c>
      <c r="K184" t="s">
        <v>237</v>
      </c>
      <c r="L184" t="s">
        <v>238</v>
      </c>
      <c r="M184" t="s">
        <v>239</v>
      </c>
      <c r="N184">
        <v>1581696997.4709699</v>
      </c>
      <c r="O184">
        <f t="shared" si="86"/>
        <v>6.1917017568498245E-4</v>
      </c>
      <c r="P184">
        <f t="shared" si="87"/>
        <v>-0.5719025719909786</v>
      </c>
      <c r="Q184">
        <f t="shared" si="88"/>
        <v>400.55390322580598</v>
      </c>
      <c r="R184">
        <f t="shared" si="89"/>
        <v>410.87139081781885</v>
      </c>
      <c r="S184">
        <f t="shared" si="90"/>
        <v>40.986642232515273</v>
      </c>
      <c r="T184">
        <f t="shared" si="91"/>
        <v>39.957417073200752</v>
      </c>
      <c r="U184">
        <f t="shared" si="92"/>
        <v>5.0259569046932462E-2</v>
      </c>
      <c r="V184">
        <f t="shared" si="93"/>
        <v>2.2545835592993297</v>
      </c>
      <c r="W184">
        <f t="shared" si="94"/>
        <v>4.9645337502690574E-2</v>
      </c>
      <c r="X184">
        <f t="shared" si="95"/>
        <v>3.108289670298485E-2</v>
      </c>
      <c r="Y184">
        <f t="shared" si="96"/>
        <v>0</v>
      </c>
      <c r="Z184">
        <f t="shared" si="97"/>
        <v>31.209191685755385</v>
      </c>
      <c r="AA184">
        <f t="shared" si="98"/>
        <v>31.0046838709677</v>
      </c>
      <c r="AB184">
        <f t="shared" si="99"/>
        <v>4.5125832717880288</v>
      </c>
      <c r="AC184">
        <f t="shared" si="100"/>
        <v>71.820834529354258</v>
      </c>
      <c r="AD184">
        <f t="shared" si="101"/>
        <v>3.3172733365946501</v>
      </c>
      <c r="AE184">
        <f t="shared" si="102"/>
        <v>4.6188175873100308</v>
      </c>
      <c r="AF184">
        <f t="shared" si="103"/>
        <v>1.1953099351933787</v>
      </c>
      <c r="AG184">
        <f t="shared" si="104"/>
        <v>-27.305404747707726</v>
      </c>
      <c r="AH184">
        <f t="shared" si="105"/>
        <v>49.680649631664089</v>
      </c>
      <c r="AI184">
        <f t="shared" si="106"/>
        <v>4.9584817237847663</v>
      </c>
      <c r="AJ184">
        <f t="shared" si="107"/>
        <v>27.333726607741127</v>
      </c>
      <c r="AK184">
        <v>-4.1307257204344298E-2</v>
      </c>
      <c r="AL184">
        <v>4.6371014926357403E-2</v>
      </c>
      <c r="AM184">
        <v>3.46341872909758</v>
      </c>
      <c r="AN184">
        <v>0</v>
      </c>
      <c r="AO184">
        <v>0</v>
      </c>
      <c r="AP184">
        <f t="shared" si="108"/>
        <v>1</v>
      </c>
      <c r="AQ184">
        <f t="shared" si="109"/>
        <v>0</v>
      </c>
      <c r="AR184">
        <f t="shared" si="110"/>
        <v>51908.386437101683</v>
      </c>
      <c r="AS184" t="s">
        <v>240</v>
      </c>
      <c r="AT184">
        <v>0</v>
      </c>
      <c r="AU184">
        <v>0</v>
      </c>
      <c r="AV184">
        <f t="shared" si="111"/>
        <v>0</v>
      </c>
      <c r="AW184" t="e">
        <f t="shared" si="112"/>
        <v>#DIV/0!</v>
      </c>
      <c r="AX184">
        <v>0</v>
      </c>
      <c r="AY184" t="s">
        <v>240</v>
      </c>
      <c r="AZ184">
        <v>0</v>
      </c>
      <c r="BA184">
        <v>0</v>
      </c>
      <c r="BB184" t="e">
        <f t="shared" si="113"/>
        <v>#DIV/0!</v>
      </c>
      <c r="BC184">
        <v>0.5</v>
      </c>
      <c r="BD184">
        <f t="shared" si="114"/>
        <v>0</v>
      </c>
      <c r="BE184">
        <f t="shared" si="115"/>
        <v>-0.5719025719909786</v>
      </c>
      <c r="BF184" t="e">
        <f t="shared" si="116"/>
        <v>#DIV/0!</v>
      </c>
      <c r="BG184" t="e">
        <f t="shared" si="117"/>
        <v>#DIV/0!</v>
      </c>
      <c r="BH184" t="e">
        <f t="shared" si="118"/>
        <v>#DIV/0!</v>
      </c>
      <c r="BI184" t="e">
        <f t="shared" si="119"/>
        <v>#DIV/0!</v>
      </c>
      <c r="BJ184" t="s">
        <v>240</v>
      </c>
      <c r="BK184">
        <v>0</v>
      </c>
      <c r="BL184">
        <f t="shared" si="120"/>
        <v>0</v>
      </c>
      <c r="BM184" t="e">
        <f t="shared" si="121"/>
        <v>#DIV/0!</v>
      </c>
      <c r="BN184" t="e">
        <f t="shared" si="122"/>
        <v>#DIV/0!</v>
      </c>
      <c r="BO184" t="e">
        <f t="shared" si="123"/>
        <v>#DIV/0!</v>
      </c>
      <c r="BP184" t="e">
        <f t="shared" si="124"/>
        <v>#DIV/0!</v>
      </c>
      <c r="BQ184">
        <f t="shared" si="125"/>
        <v>0</v>
      </c>
      <c r="BR184">
        <f t="shared" si="126"/>
        <v>0</v>
      </c>
      <c r="BS184">
        <f t="shared" si="127"/>
        <v>0</v>
      </c>
      <c r="BT184">
        <f t="shared" si="128"/>
        <v>0</v>
      </c>
      <c r="BU184">
        <v>6</v>
      </c>
      <c r="BV184">
        <v>0.5</v>
      </c>
      <c r="BW184" t="s">
        <v>241</v>
      </c>
      <c r="BX184">
        <v>1581696997.4709699</v>
      </c>
      <c r="BY184">
        <v>400.55390322580598</v>
      </c>
      <c r="BZ184">
        <v>399.99867741935498</v>
      </c>
      <c r="CA184">
        <v>33.254070967741903</v>
      </c>
      <c r="CB184">
        <v>32.227964516128999</v>
      </c>
      <c r="CC184">
        <v>350.01061290322599</v>
      </c>
      <c r="CD184">
        <v>99.555445161290294</v>
      </c>
      <c r="CE184">
        <v>0.19996041935483899</v>
      </c>
      <c r="CF184">
        <v>31.413412903225801</v>
      </c>
      <c r="CG184">
        <v>31.0046838709677</v>
      </c>
      <c r="CH184">
        <v>999.9</v>
      </c>
      <c r="CI184">
        <v>0</v>
      </c>
      <c r="CJ184">
        <v>0</v>
      </c>
      <c r="CK184">
        <v>10005.9277419355</v>
      </c>
      <c r="CL184">
        <v>0</v>
      </c>
      <c r="CM184">
        <v>6.47390806451613</v>
      </c>
      <c r="CN184">
        <v>0</v>
      </c>
      <c r="CO184">
        <v>0</v>
      </c>
      <c r="CP184">
        <v>0</v>
      </c>
      <c r="CQ184">
        <v>0</v>
      </c>
      <c r="CR184">
        <v>3.4032258064516099</v>
      </c>
      <c r="CS184">
        <v>0</v>
      </c>
      <c r="CT184">
        <v>463.91935483870998</v>
      </c>
      <c r="CU184">
        <v>-1.0967741935483899</v>
      </c>
      <c r="CV184">
        <v>39.445129032258102</v>
      </c>
      <c r="CW184">
        <v>44.729548387096798</v>
      </c>
      <c r="CX184">
        <v>42.036000000000001</v>
      </c>
      <c r="CY184">
        <v>43.441064516129003</v>
      </c>
      <c r="CZ184">
        <v>40.564064516129001</v>
      </c>
      <c r="DA184">
        <v>0</v>
      </c>
      <c r="DB184">
        <v>0</v>
      </c>
      <c r="DC184">
        <v>0</v>
      </c>
      <c r="DD184">
        <v>1581697005.8</v>
      </c>
      <c r="DE184">
        <v>3.2384615384615398</v>
      </c>
      <c r="DF184">
        <v>-11.835897529461599</v>
      </c>
      <c r="DG184">
        <v>20.410256312372798</v>
      </c>
      <c r="DH184">
        <v>463.48461538461498</v>
      </c>
      <c r="DI184">
        <v>15</v>
      </c>
      <c r="DJ184">
        <v>100</v>
      </c>
      <c r="DK184">
        <v>100</v>
      </c>
      <c r="DL184">
        <v>2.73</v>
      </c>
      <c r="DM184">
        <v>0.46500000000000002</v>
      </c>
      <c r="DN184">
        <v>2</v>
      </c>
      <c r="DO184">
        <v>344.63900000000001</v>
      </c>
      <c r="DP184">
        <v>681.97199999999998</v>
      </c>
      <c r="DQ184">
        <v>30.7742</v>
      </c>
      <c r="DR184">
        <v>31.786999999999999</v>
      </c>
      <c r="DS184">
        <v>30.000299999999999</v>
      </c>
      <c r="DT184">
        <v>31.661799999999999</v>
      </c>
      <c r="DU184">
        <v>31.66</v>
      </c>
      <c r="DV184">
        <v>20.991099999999999</v>
      </c>
      <c r="DW184">
        <v>20.168500000000002</v>
      </c>
      <c r="DX184">
        <v>100</v>
      </c>
      <c r="DY184">
        <v>30.773399999999999</v>
      </c>
      <c r="DZ184">
        <v>400</v>
      </c>
      <c r="EA184">
        <v>32.180100000000003</v>
      </c>
      <c r="EB184">
        <v>99.976399999999998</v>
      </c>
      <c r="EC184">
        <v>100.47499999999999</v>
      </c>
    </row>
    <row r="185" spans="1:133" x14ac:dyDescent="0.35">
      <c r="A185">
        <v>169</v>
      </c>
      <c r="B185">
        <v>1581697011.0999999</v>
      </c>
      <c r="C185">
        <v>887.09999990463302</v>
      </c>
      <c r="D185" t="s">
        <v>579</v>
      </c>
      <c r="E185" t="s">
        <v>580</v>
      </c>
      <c r="F185" t="s">
        <v>232</v>
      </c>
      <c r="G185" t="s">
        <v>233</v>
      </c>
      <c r="H185" t="s">
        <v>234</v>
      </c>
      <c r="I185" t="s">
        <v>235</v>
      </c>
      <c r="J185" t="s">
        <v>236</v>
      </c>
      <c r="K185" t="s">
        <v>237</v>
      </c>
      <c r="L185" t="s">
        <v>238</v>
      </c>
      <c r="M185" t="s">
        <v>239</v>
      </c>
      <c r="N185">
        <v>1581697002.4709699</v>
      </c>
      <c r="O185">
        <f t="shared" si="86"/>
        <v>6.1627048713573977E-4</v>
      </c>
      <c r="P185">
        <f t="shared" si="87"/>
        <v>-0.57891138068828762</v>
      </c>
      <c r="Q185">
        <f t="shared" si="88"/>
        <v>400.56464516129</v>
      </c>
      <c r="R185">
        <f t="shared" si="89"/>
        <v>411.19384641840912</v>
      </c>
      <c r="S185">
        <f t="shared" si="90"/>
        <v>41.018428514368722</v>
      </c>
      <c r="T185">
        <f t="shared" si="91"/>
        <v>39.958118065349176</v>
      </c>
      <c r="U185">
        <f t="shared" si="92"/>
        <v>5.0012328612147883E-2</v>
      </c>
      <c r="V185">
        <f t="shared" si="93"/>
        <v>2.2558557418842833</v>
      </c>
      <c r="W185">
        <f t="shared" si="94"/>
        <v>4.9404424424937449E-2</v>
      </c>
      <c r="X185">
        <f t="shared" si="95"/>
        <v>3.0931767327943345E-2</v>
      </c>
      <c r="Y185">
        <f t="shared" si="96"/>
        <v>0</v>
      </c>
      <c r="Z185">
        <f t="shared" si="97"/>
        <v>31.209087577658543</v>
      </c>
      <c r="AA185">
        <f t="shared" si="98"/>
        <v>31.005780645161298</v>
      </c>
      <c r="AB185">
        <f t="shared" si="99"/>
        <v>4.5128654659181739</v>
      </c>
      <c r="AC185">
        <f t="shared" si="100"/>
        <v>71.827591385704821</v>
      </c>
      <c r="AD185">
        <f t="shared" si="101"/>
        <v>3.3173658173398168</v>
      </c>
      <c r="AE185">
        <f t="shared" si="102"/>
        <v>4.6185118466885431</v>
      </c>
      <c r="AF185">
        <f t="shared" si="103"/>
        <v>1.1954996485783571</v>
      </c>
      <c r="AG185">
        <f t="shared" si="104"/>
        <v>-27.177528482686125</v>
      </c>
      <c r="AH185">
        <f t="shared" si="105"/>
        <v>49.43366976706151</v>
      </c>
      <c r="AI185">
        <f t="shared" si="106"/>
        <v>4.9310472889889549</v>
      </c>
      <c r="AJ185">
        <f t="shared" si="107"/>
        <v>27.187188573364338</v>
      </c>
      <c r="AK185">
        <v>-4.1341578262405303E-2</v>
      </c>
      <c r="AL185">
        <v>4.6409543320720698E-2</v>
      </c>
      <c r="AM185">
        <v>3.46569529940655</v>
      </c>
      <c r="AN185">
        <v>0</v>
      </c>
      <c r="AO185">
        <v>0</v>
      </c>
      <c r="AP185">
        <f t="shared" si="108"/>
        <v>1</v>
      </c>
      <c r="AQ185">
        <f t="shared" si="109"/>
        <v>0</v>
      </c>
      <c r="AR185">
        <f t="shared" si="110"/>
        <v>51949.920588724672</v>
      </c>
      <c r="AS185" t="s">
        <v>240</v>
      </c>
      <c r="AT185">
        <v>0</v>
      </c>
      <c r="AU185">
        <v>0</v>
      </c>
      <c r="AV185">
        <f t="shared" si="111"/>
        <v>0</v>
      </c>
      <c r="AW185" t="e">
        <f t="shared" si="112"/>
        <v>#DIV/0!</v>
      </c>
      <c r="AX185">
        <v>0</v>
      </c>
      <c r="AY185" t="s">
        <v>240</v>
      </c>
      <c r="AZ185">
        <v>0</v>
      </c>
      <c r="BA185">
        <v>0</v>
      </c>
      <c r="BB185" t="e">
        <f t="shared" si="113"/>
        <v>#DIV/0!</v>
      </c>
      <c r="BC185">
        <v>0.5</v>
      </c>
      <c r="BD185">
        <f t="shared" si="114"/>
        <v>0</v>
      </c>
      <c r="BE185">
        <f t="shared" si="115"/>
        <v>-0.57891138068828762</v>
      </c>
      <c r="BF185" t="e">
        <f t="shared" si="116"/>
        <v>#DIV/0!</v>
      </c>
      <c r="BG185" t="e">
        <f t="shared" si="117"/>
        <v>#DIV/0!</v>
      </c>
      <c r="BH185" t="e">
        <f t="shared" si="118"/>
        <v>#DIV/0!</v>
      </c>
      <c r="BI185" t="e">
        <f t="shared" si="119"/>
        <v>#DIV/0!</v>
      </c>
      <c r="BJ185" t="s">
        <v>240</v>
      </c>
      <c r="BK185">
        <v>0</v>
      </c>
      <c r="BL185">
        <f t="shared" si="120"/>
        <v>0</v>
      </c>
      <c r="BM185" t="e">
        <f t="shared" si="121"/>
        <v>#DIV/0!</v>
      </c>
      <c r="BN185" t="e">
        <f t="shared" si="122"/>
        <v>#DIV/0!</v>
      </c>
      <c r="BO185" t="e">
        <f t="shared" si="123"/>
        <v>#DIV/0!</v>
      </c>
      <c r="BP185" t="e">
        <f t="shared" si="124"/>
        <v>#DIV/0!</v>
      </c>
      <c r="BQ185">
        <f t="shared" si="125"/>
        <v>0</v>
      </c>
      <c r="BR185">
        <f t="shared" si="126"/>
        <v>0</v>
      </c>
      <c r="BS185">
        <f t="shared" si="127"/>
        <v>0</v>
      </c>
      <c r="BT185">
        <f t="shared" si="128"/>
        <v>0</v>
      </c>
      <c r="BU185">
        <v>6</v>
      </c>
      <c r="BV185">
        <v>0.5</v>
      </c>
      <c r="BW185" t="s">
        <v>241</v>
      </c>
      <c r="BX185">
        <v>1581697002.4709699</v>
      </c>
      <c r="BY185">
        <v>400.56464516129</v>
      </c>
      <c r="BZ185">
        <v>399.99541935483899</v>
      </c>
      <c r="CA185">
        <v>33.255306451612903</v>
      </c>
      <c r="CB185">
        <v>32.2339967741935</v>
      </c>
      <c r="CC185">
        <v>350.00719354838702</v>
      </c>
      <c r="CD185">
        <v>99.554522580645198</v>
      </c>
      <c r="CE185">
        <v>0.19995787096774201</v>
      </c>
      <c r="CF185">
        <v>31.412248387096799</v>
      </c>
      <c r="CG185">
        <v>31.005780645161298</v>
      </c>
      <c r="CH185">
        <v>999.9</v>
      </c>
      <c r="CI185">
        <v>0</v>
      </c>
      <c r="CJ185">
        <v>0</v>
      </c>
      <c r="CK185">
        <v>10014.3341935484</v>
      </c>
      <c r="CL185">
        <v>0</v>
      </c>
      <c r="CM185">
        <v>6.4011529032258103</v>
      </c>
      <c r="CN185">
        <v>0</v>
      </c>
      <c r="CO185">
        <v>0</v>
      </c>
      <c r="CP185">
        <v>0</v>
      </c>
      <c r="CQ185">
        <v>0</v>
      </c>
      <c r="CR185">
        <v>3.2483870967741901</v>
      </c>
      <c r="CS185">
        <v>0</v>
      </c>
      <c r="CT185">
        <v>463.812903225806</v>
      </c>
      <c r="CU185">
        <v>-0.84516129032258103</v>
      </c>
      <c r="CV185">
        <v>39.4491935483871</v>
      </c>
      <c r="CW185">
        <v>44.749806451612898</v>
      </c>
      <c r="CX185">
        <v>42.044032258064497</v>
      </c>
      <c r="CY185">
        <v>43.447161290322597</v>
      </c>
      <c r="CZ185">
        <v>40.564064516129001</v>
      </c>
      <c r="DA185">
        <v>0</v>
      </c>
      <c r="DB185">
        <v>0</v>
      </c>
      <c r="DC185">
        <v>0</v>
      </c>
      <c r="DD185">
        <v>1581697011.2</v>
      </c>
      <c r="DE185">
        <v>3.2307692307692299</v>
      </c>
      <c r="DF185">
        <v>3.9384613349774402</v>
      </c>
      <c r="DG185">
        <v>2.8957266533627002</v>
      </c>
      <c r="DH185">
        <v>464.41923076923098</v>
      </c>
      <c r="DI185">
        <v>15</v>
      </c>
      <c r="DJ185">
        <v>100</v>
      </c>
      <c r="DK185">
        <v>100</v>
      </c>
      <c r="DL185">
        <v>2.73</v>
      </c>
      <c r="DM185">
        <v>0.46500000000000002</v>
      </c>
      <c r="DN185">
        <v>2</v>
      </c>
      <c r="DO185">
        <v>344.66500000000002</v>
      </c>
      <c r="DP185">
        <v>682.09</v>
      </c>
      <c r="DQ185">
        <v>30.771899999999999</v>
      </c>
      <c r="DR185">
        <v>31.791899999999998</v>
      </c>
      <c r="DS185">
        <v>30.000499999999999</v>
      </c>
      <c r="DT185">
        <v>31.666699999999999</v>
      </c>
      <c r="DU185">
        <v>31.664100000000001</v>
      </c>
      <c r="DV185">
        <v>20.989799999999999</v>
      </c>
      <c r="DW185">
        <v>20.168500000000002</v>
      </c>
      <c r="DX185">
        <v>100</v>
      </c>
      <c r="DY185">
        <v>30.763300000000001</v>
      </c>
      <c r="DZ185">
        <v>400</v>
      </c>
      <c r="EA185">
        <v>32.180100000000003</v>
      </c>
      <c r="EB185">
        <v>99.975999999999999</v>
      </c>
      <c r="EC185">
        <v>100.47499999999999</v>
      </c>
    </row>
    <row r="186" spans="1:133" x14ac:dyDescent="0.35">
      <c r="A186">
        <v>170</v>
      </c>
      <c r="B186">
        <v>1581697016.0999999</v>
      </c>
      <c r="C186">
        <v>892.09999990463302</v>
      </c>
      <c r="D186" t="s">
        <v>581</v>
      </c>
      <c r="E186" t="s">
        <v>582</v>
      </c>
      <c r="F186" t="s">
        <v>232</v>
      </c>
      <c r="G186" t="s">
        <v>233</v>
      </c>
      <c r="H186" t="s">
        <v>234</v>
      </c>
      <c r="I186" t="s">
        <v>235</v>
      </c>
      <c r="J186" t="s">
        <v>236</v>
      </c>
      <c r="K186" t="s">
        <v>237</v>
      </c>
      <c r="L186" t="s">
        <v>238</v>
      </c>
      <c r="M186" t="s">
        <v>239</v>
      </c>
      <c r="N186">
        <v>1581697007.4709699</v>
      </c>
      <c r="O186">
        <f t="shared" si="86"/>
        <v>6.1389439850633462E-4</v>
      </c>
      <c r="P186">
        <f t="shared" si="87"/>
        <v>-0.5905779628981116</v>
      </c>
      <c r="Q186">
        <f t="shared" si="88"/>
        <v>400.56251612903202</v>
      </c>
      <c r="R186">
        <f t="shared" si="89"/>
        <v>411.63469767154237</v>
      </c>
      <c r="S186">
        <f t="shared" si="90"/>
        <v>41.062601048069688</v>
      </c>
      <c r="T186">
        <f t="shared" si="91"/>
        <v>39.958096068329894</v>
      </c>
      <c r="U186">
        <f t="shared" si="92"/>
        <v>4.9834603789844931E-2</v>
      </c>
      <c r="V186">
        <f t="shared" si="93"/>
        <v>2.2549491160835111</v>
      </c>
      <c r="W186">
        <f t="shared" si="94"/>
        <v>4.9230744805047917E-2</v>
      </c>
      <c r="X186">
        <f t="shared" si="95"/>
        <v>3.0822860117539392E-2</v>
      </c>
      <c r="Y186">
        <f t="shared" si="96"/>
        <v>0</v>
      </c>
      <c r="Z186">
        <f t="shared" si="97"/>
        <v>31.208961276302805</v>
      </c>
      <c r="AA186">
        <f t="shared" si="98"/>
        <v>31.004787096774201</v>
      </c>
      <c r="AB186">
        <f t="shared" si="99"/>
        <v>4.5126098305803479</v>
      </c>
      <c r="AC186">
        <f t="shared" si="100"/>
        <v>71.834160006184305</v>
      </c>
      <c r="AD186">
        <f t="shared" si="101"/>
        <v>3.3175116264977942</v>
      </c>
      <c r="AE186">
        <f t="shared" si="102"/>
        <v>4.6182925034721425</v>
      </c>
      <c r="AF186">
        <f t="shared" si="103"/>
        <v>1.1950982040825537</v>
      </c>
      <c r="AG186">
        <f t="shared" si="104"/>
        <v>-27.072742974129358</v>
      </c>
      <c r="AH186">
        <f t="shared" si="105"/>
        <v>49.433018148828332</v>
      </c>
      <c r="AI186">
        <f t="shared" si="106"/>
        <v>4.9329203556748409</v>
      </c>
      <c r="AJ186">
        <f t="shared" si="107"/>
        <v>27.293195530373815</v>
      </c>
      <c r="AK186">
        <v>-4.13171174247371E-2</v>
      </c>
      <c r="AL186">
        <v>4.63820838875511E-2</v>
      </c>
      <c r="AM186">
        <v>3.4640728400487402</v>
      </c>
      <c r="AN186">
        <v>0</v>
      </c>
      <c r="AO186">
        <v>0</v>
      </c>
      <c r="AP186">
        <f t="shared" si="108"/>
        <v>1</v>
      </c>
      <c r="AQ186">
        <f t="shared" si="109"/>
        <v>0</v>
      </c>
      <c r="AR186">
        <f t="shared" si="110"/>
        <v>51920.599528268052</v>
      </c>
      <c r="AS186" t="s">
        <v>240</v>
      </c>
      <c r="AT186">
        <v>0</v>
      </c>
      <c r="AU186">
        <v>0</v>
      </c>
      <c r="AV186">
        <f t="shared" si="111"/>
        <v>0</v>
      </c>
      <c r="AW186" t="e">
        <f t="shared" si="112"/>
        <v>#DIV/0!</v>
      </c>
      <c r="AX186">
        <v>0</v>
      </c>
      <c r="AY186" t="s">
        <v>240</v>
      </c>
      <c r="AZ186">
        <v>0</v>
      </c>
      <c r="BA186">
        <v>0</v>
      </c>
      <c r="BB186" t="e">
        <f t="shared" si="113"/>
        <v>#DIV/0!</v>
      </c>
      <c r="BC186">
        <v>0.5</v>
      </c>
      <c r="BD186">
        <f t="shared" si="114"/>
        <v>0</v>
      </c>
      <c r="BE186">
        <f t="shared" si="115"/>
        <v>-0.5905779628981116</v>
      </c>
      <c r="BF186" t="e">
        <f t="shared" si="116"/>
        <v>#DIV/0!</v>
      </c>
      <c r="BG186" t="e">
        <f t="shared" si="117"/>
        <v>#DIV/0!</v>
      </c>
      <c r="BH186" t="e">
        <f t="shared" si="118"/>
        <v>#DIV/0!</v>
      </c>
      <c r="BI186" t="e">
        <f t="shared" si="119"/>
        <v>#DIV/0!</v>
      </c>
      <c r="BJ186" t="s">
        <v>240</v>
      </c>
      <c r="BK186">
        <v>0</v>
      </c>
      <c r="BL186">
        <f t="shared" si="120"/>
        <v>0</v>
      </c>
      <c r="BM186" t="e">
        <f t="shared" si="121"/>
        <v>#DIV/0!</v>
      </c>
      <c r="BN186" t="e">
        <f t="shared" si="122"/>
        <v>#DIV/0!</v>
      </c>
      <c r="BO186" t="e">
        <f t="shared" si="123"/>
        <v>#DIV/0!</v>
      </c>
      <c r="BP186" t="e">
        <f t="shared" si="124"/>
        <v>#DIV/0!</v>
      </c>
      <c r="BQ186">
        <f t="shared" si="125"/>
        <v>0</v>
      </c>
      <c r="BR186">
        <f t="shared" si="126"/>
        <v>0</v>
      </c>
      <c r="BS186">
        <f t="shared" si="127"/>
        <v>0</v>
      </c>
      <c r="BT186">
        <f t="shared" si="128"/>
        <v>0</v>
      </c>
      <c r="BU186">
        <v>6</v>
      </c>
      <c r="BV186">
        <v>0.5</v>
      </c>
      <c r="BW186" t="s">
        <v>241</v>
      </c>
      <c r="BX186">
        <v>1581697007.4709699</v>
      </c>
      <c r="BY186">
        <v>400.56251612903202</v>
      </c>
      <c r="BZ186">
        <v>399.97167741935499</v>
      </c>
      <c r="CA186">
        <v>33.256609677419398</v>
      </c>
      <c r="CB186">
        <v>32.239274193548397</v>
      </c>
      <c r="CC186">
        <v>350.01925806451601</v>
      </c>
      <c r="CD186">
        <v>99.554970967741895</v>
      </c>
      <c r="CE186">
        <v>0.19998477419354799</v>
      </c>
      <c r="CF186">
        <v>31.411412903225798</v>
      </c>
      <c r="CG186">
        <v>31.004787096774201</v>
      </c>
      <c r="CH186">
        <v>999.9</v>
      </c>
      <c r="CI186">
        <v>0</v>
      </c>
      <c r="CJ186">
        <v>0</v>
      </c>
      <c r="CK186">
        <v>10008.3638709677</v>
      </c>
      <c r="CL186">
        <v>0</v>
      </c>
      <c r="CM186">
        <v>6.3281429032257996</v>
      </c>
      <c r="CN186">
        <v>0</v>
      </c>
      <c r="CO186">
        <v>0</v>
      </c>
      <c r="CP186">
        <v>0</v>
      </c>
      <c r="CQ186">
        <v>0</v>
      </c>
      <c r="CR186">
        <v>1.52258064516129</v>
      </c>
      <c r="CS186">
        <v>0</v>
      </c>
      <c r="CT186">
        <v>465.84516129032301</v>
      </c>
      <c r="CU186">
        <v>-0.77419354838709697</v>
      </c>
      <c r="CV186">
        <v>39.457322580645098</v>
      </c>
      <c r="CW186">
        <v>44.741741935483901</v>
      </c>
      <c r="CX186">
        <v>42.042064516129003</v>
      </c>
      <c r="CY186">
        <v>43.455290322580602</v>
      </c>
      <c r="CZ186">
        <v>40.568096774193499</v>
      </c>
      <c r="DA186">
        <v>0</v>
      </c>
      <c r="DB186">
        <v>0</v>
      </c>
      <c r="DC186">
        <v>0</v>
      </c>
      <c r="DD186">
        <v>1581697016</v>
      </c>
      <c r="DE186">
        <v>1.8346153846153801</v>
      </c>
      <c r="DF186">
        <v>-13.863248311927499</v>
      </c>
      <c r="DG186">
        <v>21.521367498205201</v>
      </c>
      <c r="DH186">
        <v>465.72692307692301</v>
      </c>
      <c r="DI186">
        <v>15</v>
      </c>
      <c r="DJ186">
        <v>100</v>
      </c>
      <c r="DK186">
        <v>100</v>
      </c>
      <c r="DL186">
        <v>2.73</v>
      </c>
      <c r="DM186">
        <v>0.46500000000000002</v>
      </c>
      <c r="DN186">
        <v>2</v>
      </c>
      <c r="DO186">
        <v>344.68299999999999</v>
      </c>
      <c r="DP186">
        <v>681.93100000000004</v>
      </c>
      <c r="DQ186">
        <v>30.762799999999999</v>
      </c>
      <c r="DR186">
        <v>31.796399999999998</v>
      </c>
      <c r="DS186">
        <v>30.000499999999999</v>
      </c>
      <c r="DT186">
        <v>31.670300000000001</v>
      </c>
      <c r="DU186">
        <v>31.668399999999998</v>
      </c>
      <c r="DV186">
        <v>20.991</v>
      </c>
      <c r="DW186">
        <v>20.168500000000002</v>
      </c>
      <c r="DX186">
        <v>100</v>
      </c>
      <c r="DY186">
        <v>30.7607</v>
      </c>
      <c r="DZ186">
        <v>400</v>
      </c>
      <c r="EA186">
        <v>32.180100000000003</v>
      </c>
      <c r="EB186">
        <v>99.977099999999993</v>
      </c>
      <c r="EC186">
        <v>100.476</v>
      </c>
    </row>
    <row r="187" spans="1:133" x14ac:dyDescent="0.35">
      <c r="A187">
        <v>171</v>
      </c>
      <c r="B187">
        <v>1581697021.0999999</v>
      </c>
      <c r="C187">
        <v>897.09999990463302</v>
      </c>
      <c r="D187" t="s">
        <v>583</v>
      </c>
      <c r="E187" t="s">
        <v>584</v>
      </c>
      <c r="F187" t="s">
        <v>232</v>
      </c>
      <c r="G187" t="s">
        <v>233</v>
      </c>
      <c r="H187" t="s">
        <v>234</v>
      </c>
      <c r="I187" t="s">
        <v>235</v>
      </c>
      <c r="J187" t="s">
        <v>236</v>
      </c>
      <c r="K187" t="s">
        <v>237</v>
      </c>
      <c r="L187" t="s">
        <v>238</v>
      </c>
      <c r="M187" t="s">
        <v>239</v>
      </c>
      <c r="N187">
        <v>1581697012.4709699</v>
      </c>
      <c r="O187">
        <f t="shared" si="86"/>
        <v>6.1179424592802114E-4</v>
      </c>
      <c r="P187">
        <f t="shared" si="87"/>
        <v>-0.57554785245691731</v>
      </c>
      <c r="Q187">
        <f t="shared" si="88"/>
        <v>400.56519354838701</v>
      </c>
      <c r="R187">
        <f t="shared" si="89"/>
        <v>411.21642371665945</v>
      </c>
      <c r="S187">
        <f t="shared" si="90"/>
        <v>41.020913595437015</v>
      </c>
      <c r="T187">
        <f t="shared" si="91"/>
        <v>39.958399631454711</v>
      </c>
      <c r="U187">
        <f t="shared" si="92"/>
        <v>4.9669850272011651E-2</v>
      </c>
      <c r="V187">
        <f t="shared" si="93"/>
        <v>2.2542464234964679</v>
      </c>
      <c r="W187">
        <f t="shared" si="94"/>
        <v>4.9069766926362772E-2</v>
      </c>
      <c r="X187">
        <f t="shared" si="95"/>
        <v>3.072191531783823E-2</v>
      </c>
      <c r="Y187">
        <f t="shared" si="96"/>
        <v>0</v>
      </c>
      <c r="Z187">
        <f t="shared" si="97"/>
        <v>31.20804157632432</v>
      </c>
      <c r="AA187">
        <f t="shared" si="98"/>
        <v>31.004777419354799</v>
      </c>
      <c r="AB187">
        <f t="shared" si="99"/>
        <v>4.5126073406877749</v>
      </c>
      <c r="AC187">
        <f t="shared" si="100"/>
        <v>71.844379724348357</v>
      </c>
      <c r="AD187">
        <f t="shared" si="101"/>
        <v>3.3176903525934254</v>
      </c>
      <c r="AE187">
        <f t="shared" si="102"/>
        <v>4.6178843290493976</v>
      </c>
      <c r="AF187">
        <f t="shared" si="103"/>
        <v>1.1949169880943495</v>
      </c>
      <c r="AG187">
        <f t="shared" si="104"/>
        <v>-26.980126245425733</v>
      </c>
      <c r="AH187">
        <f t="shared" si="105"/>
        <v>49.229828821044116</v>
      </c>
      <c r="AI187">
        <f t="shared" si="106"/>
        <v>4.9141375355020855</v>
      </c>
      <c r="AJ187">
        <f t="shared" si="107"/>
        <v>27.163840111120468</v>
      </c>
      <c r="AK187">
        <v>-4.1298164876162897E-2</v>
      </c>
      <c r="AL187">
        <v>4.6360807991442099E-2</v>
      </c>
      <c r="AM187">
        <v>3.4628155110896799</v>
      </c>
      <c r="AN187">
        <v>0</v>
      </c>
      <c r="AO187">
        <v>0</v>
      </c>
      <c r="AP187">
        <f t="shared" si="108"/>
        <v>1</v>
      </c>
      <c r="AQ187">
        <f t="shared" si="109"/>
        <v>0</v>
      </c>
      <c r="AR187">
        <f t="shared" si="110"/>
        <v>51898.026502617286</v>
      </c>
      <c r="AS187" t="s">
        <v>240</v>
      </c>
      <c r="AT187">
        <v>0</v>
      </c>
      <c r="AU187">
        <v>0</v>
      </c>
      <c r="AV187">
        <f t="shared" si="111"/>
        <v>0</v>
      </c>
      <c r="AW187" t="e">
        <f t="shared" si="112"/>
        <v>#DIV/0!</v>
      </c>
      <c r="AX187">
        <v>0</v>
      </c>
      <c r="AY187" t="s">
        <v>240</v>
      </c>
      <c r="AZ187">
        <v>0</v>
      </c>
      <c r="BA187">
        <v>0</v>
      </c>
      <c r="BB187" t="e">
        <f t="shared" si="113"/>
        <v>#DIV/0!</v>
      </c>
      <c r="BC187">
        <v>0.5</v>
      </c>
      <c r="BD187">
        <f t="shared" si="114"/>
        <v>0</v>
      </c>
      <c r="BE187">
        <f t="shared" si="115"/>
        <v>-0.57554785245691731</v>
      </c>
      <c r="BF187" t="e">
        <f t="shared" si="116"/>
        <v>#DIV/0!</v>
      </c>
      <c r="BG187" t="e">
        <f t="shared" si="117"/>
        <v>#DIV/0!</v>
      </c>
      <c r="BH187" t="e">
        <f t="shared" si="118"/>
        <v>#DIV/0!</v>
      </c>
      <c r="BI187" t="e">
        <f t="shared" si="119"/>
        <v>#DIV/0!</v>
      </c>
      <c r="BJ187" t="s">
        <v>240</v>
      </c>
      <c r="BK187">
        <v>0</v>
      </c>
      <c r="BL187">
        <f t="shared" si="120"/>
        <v>0</v>
      </c>
      <c r="BM187" t="e">
        <f t="shared" si="121"/>
        <v>#DIV/0!</v>
      </c>
      <c r="BN187" t="e">
        <f t="shared" si="122"/>
        <v>#DIV/0!</v>
      </c>
      <c r="BO187" t="e">
        <f t="shared" si="123"/>
        <v>#DIV/0!</v>
      </c>
      <c r="BP187" t="e">
        <f t="shared" si="124"/>
        <v>#DIV/0!</v>
      </c>
      <c r="BQ187">
        <f t="shared" si="125"/>
        <v>0</v>
      </c>
      <c r="BR187">
        <f t="shared" si="126"/>
        <v>0</v>
      </c>
      <c r="BS187">
        <f t="shared" si="127"/>
        <v>0</v>
      </c>
      <c r="BT187">
        <f t="shared" si="128"/>
        <v>0</v>
      </c>
      <c r="BU187">
        <v>6</v>
      </c>
      <c r="BV187">
        <v>0.5</v>
      </c>
      <c r="BW187" t="s">
        <v>241</v>
      </c>
      <c r="BX187">
        <v>1581697012.4709699</v>
      </c>
      <c r="BY187">
        <v>400.56519354838701</v>
      </c>
      <c r="BZ187">
        <v>399.99867741935498</v>
      </c>
      <c r="CA187">
        <v>33.258370967741897</v>
      </c>
      <c r="CB187">
        <v>32.244512903225797</v>
      </c>
      <c r="CC187">
        <v>350.017612903226</v>
      </c>
      <c r="CD187">
        <v>99.555048387096804</v>
      </c>
      <c r="CE187">
        <v>0.199998419354839</v>
      </c>
      <c r="CF187">
        <v>31.409858064516101</v>
      </c>
      <c r="CG187">
        <v>31.004777419354799</v>
      </c>
      <c r="CH187">
        <v>999.9</v>
      </c>
      <c r="CI187">
        <v>0</v>
      </c>
      <c r="CJ187">
        <v>0</v>
      </c>
      <c r="CK187">
        <v>10003.765161290299</v>
      </c>
      <c r="CL187">
        <v>0</v>
      </c>
      <c r="CM187">
        <v>6.2516751612903203</v>
      </c>
      <c r="CN187">
        <v>0</v>
      </c>
      <c r="CO187">
        <v>0</v>
      </c>
      <c r="CP187">
        <v>0</v>
      </c>
      <c r="CQ187">
        <v>0</v>
      </c>
      <c r="CR187">
        <v>2.0645161290322598</v>
      </c>
      <c r="CS187">
        <v>0</v>
      </c>
      <c r="CT187">
        <v>466.83548387096801</v>
      </c>
      <c r="CU187">
        <v>-0.587096774193548</v>
      </c>
      <c r="CV187">
        <v>39.463419354838699</v>
      </c>
      <c r="CW187">
        <v>44.735774193548401</v>
      </c>
      <c r="CX187">
        <v>42.046129032258101</v>
      </c>
      <c r="CY187">
        <v>43.4695161290323</v>
      </c>
      <c r="CZ187">
        <v>40.566064516129003</v>
      </c>
      <c r="DA187">
        <v>0</v>
      </c>
      <c r="DB187">
        <v>0</v>
      </c>
      <c r="DC187">
        <v>0</v>
      </c>
      <c r="DD187">
        <v>1581697020.8</v>
      </c>
      <c r="DE187">
        <v>2.2384615384615398</v>
      </c>
      <c r="DF187">
        <v>-21.217094452732798</v>
      </c>
      <c r="DG187">
        <v>21.623931651927201</v>
      </c>
      <c r="DH187">
        <v>466.95</v>
      </c>
      <c r="DI187">
        <v>15</v>
      </c>
      <c r="DJ187">
        <v>100</v>
      </c>
      <c r="DK187">
        <v>100</v>
      </c>
      <c r="DL187">
        <v>2.73</v>
      </c>
      <c r="DM187">
        <v>0.46500000000000002</v>
      </c>
      <c r="DN187">
        <v>2</v>
      </c>
      <c r="DO187">
        <v>344.67200000000003</v>
      </c>
      <c r="DP187">
        <v>681.91800000000001</v>
      </c>
      <c r="DQ187">
        <v>30.7592</v>
      </c>
      <c r="DR187">
        <v>31.800999999999998</v>
      </c>
      <c r="DS187">
        <v>30.000399999999999</v>
      </c>
      <c r="DT187">
        <v>31.6751</v>
      </c>
      <c r="DU187">
        <v>31.673100000000002</v>
      </c>
      <c r="DV187">
        <v>20.988700000000001</v>
      </c>
      <c r="DW187">
        <v>20.168500000000002</v>
      </c>
      <c r="DX187">
        <v>100</v>
      </c>
      <c r="DY187">
        <v>30.758500000000002</v>
      </c>
      <c r="DZ187">
        <v>400</v>
      </c>
      <c r="EA187">
        <v>32.180100000000003</v>
      </c>
      <c r="EB187">
        <v>99.973299999999995</v>
      </c>
      <c r="EC187">
        <v>100.47499999999999</v>
      </c>
    </row>
    <row r="188" spans="1:133" x14ac:dyDescent="0.35">
      <c r="A188">
        <v>172</v>
      </c>
      <c r="B188">
        <v>1581697026.0999999</v>
      </c>
      <c r="C188">
        <v>902.09999990463302</v>
      </c>
      <c r="D188" t="s">
        <v>585</v>
      </c>
      <c r="E188" t="s">
        <v>586</v>
      </c>
      <c r="F188" t="s">
        <v>232</v>
      </c>
      <c r="G188" t="s">
        <v>233</v>
      </c>
      <c r="H188" t="s">
        <v>234</v>
      </c>
      <c r="I188" t="s">
        <v>235</v>
      </c>
      <c r="J188" t="s">
        <v>236</v>
      </c>
      <c r="K188" t="s">
        <v>237</v>
      </c>
      <c r="L188" t="s">
        <v>238</v>
      </c>
      <c r="M188" t="s">
        <v>239</v>
      </c>
      <c r="N188">
        <v>1581697017.4709699</v>
      </c>
      <c r="O188">
        <f t="shared" si="86"/>
        <v>6.0953360787127588E-4</v>
      </c>
      <c r="P188">
        <f t="shared" si="87"/>
        <v>-0.57456696495430781</v>
      </c>
      <c r="Q188">
        <f t="shared" si="88"/>
        <v>400.59038709677401</v>
      </c>
      <c r="R188">
        <f t="shared" si="89"/>
        <v>411.27253834151099</v>
      </c>
      <c r="S188">
        <f t="shared" si="90"/>
        <v>41.026060252625882</v>
      </c>
      <c r="T188">
        <f t="shared" si="91"/>
        <v>39.960473470776776</v>
      </c>
      <c r="U188">
        <f t="shared" si="92"/>
        <v>4.9511289877675779E-2</v>
      </c>
      <c r="V188">
        <f t="shared" si="93"/>
        <v>2.2534241090745808</v>
      </c>
      <c r="W188">
        <f t="shared" si="94"/>
        <v>4.8914792121182056E-2</v>
      </c>
      <c r="X188">
        <f t="shared" si="95"/>
        <v>3.0624739197155949E-2</v>
      </c>
      <c r="Y188">
        <f t="shared" si="96"/>
        <v>0</v>
      </c>
      <c r="Z188">
        <f t="shared" si="97"/>
        <v>31.206823490831813</v>
      </c>
      <c r="AA188">
        <f t="shared" si="98"/>
        <v>31.002622580645198</v>
      </c>
      <c r="AB188">
        <f t="shared" si="99"/>
        <v>4.5120529544078716</v>
      </c>
      <c r="AC188">
        <f t="shared" si="100"/>
        <v>71.854291660152938</v>
      </c>
      <c r="AD188">
        <f t="shared" si="101"/>
        <v>3.3177903144040135</v>
      </c>
      <c r="AE188">
        <f t="shared" si="102"/>
        <v>4.6173864326657981</v>
      </c>
      <c r="AF188">
        <f t="shared" si="103"/>
        <v>1.1942626400038581</v>
      </c>
      <c r="AG188">
        <f t="shared" si="104"/>
        <v>-26.880432107123266</v>
      </c>
      <c r="AH188">
        <f t="shared" si="105"/>
        <v>49.243221917500826</v>
      </c>
      <c r="AI188">
        <f t="shared" si="106"/>
        <v>4.917169949381698</v>
      </c>
      <c r="AJ188">
        <f t="shared" si="107"/>
        <v>27.279959759759258</v>
      </c>
      <c r="AK188">
        <v>-4.1275992786596098E-2</v>
      </c>
      <c r="AL188">
        <v>4.6335917878521697E-2</v>
      </c>
      <c r="AM188">
        <v>3.4613443421209098</v>
      </c>
      <c r="AN188">
        <v>0</v>
      </c>
      <c r="AO188">
        <v>0</v>
      </c>
      <c r="AP188">
        <f t="shared" si="108"/>
        <v>1</v>
      </c>
      <c r="AQ188">
        <f t="shared" si="109"/>
        <v>0</v>
      </c>
      <c r="AR188">
        <f t="shared" si="110"/>
        <v>51871.602305108419</v>
      </c>
      <c r="AS188" t="s">
        <v>240</v>
      </c>
      <c r="AT188">
        <v>0</v>
      </c>
      <c r="AU188">
        <v>0</v>
      </c>
      <c r="AV188">
        <f t="shared" si="111"/>
        <v>0</v>
      </c>
      <c r="AW188" t="e">
        <f t="shared" si="112"/>
        <v>#DIV/0!</v>
      </c>
      <c r="AX188">
        <v>0</v>
      </c>
      <c r="AY188" t="s">
        <v>240</v>
      </c>
      <c r="AZ188">
        <v>0</v>
      </c>
      <c r="BA188">
        <v>0</v>
      </c>
      <c r="BB188" t="e">
        <f t="shared" si="113"/>
        <v>#DIV/0!</v>
      </c>
      <c r="BC188">
        <v>0.5</v>
      </c>
      <c r="BD188">
        <f t="shared" si="114"/>
        <v>0</v>
      </c>
      <c r="BE188">
        <f t="shared" si="115"/>
        <v>-0.57456696495430781</v>
      </c>
      <c r="BF188" t="e">
        <f t="shared" si="116"/>
        <v>#DIV/0!</v>
      </c>
      <c r="BG188" t="e">
        <f t="shared" si="117"/>
        <v>#DIV/0!</v>
      </c>
      <c r="BH188" t="e">
        <f t="shared" si="118"/>
        <v>#DIV/0!</v>
      </c>
      <c r="BI188" t="e">
        <f t="shared" si="119"/>
        <v>#DIV/0!</v>
      </c>
      <c r="BJ188" t="s">
        <v>240</v>
      </c>
      <c r="BK188">
        <v>0</v>
      </c>
      <c r="BL188">
        <f t="shared" si="120"/>
        <v>0</v>
      </c>
      <c r="BM188" t="e">
        <f t="shared" si="121"/>
        <v>#DIV/0!</v>
      </c>
      <c r="BN188" t="e">
        <f t="shared" si="122"/>
        <v>#DIV/0!</v>
      </c>
      <c r="BO188" t="e">
        <f t="shared" si="123"/>
        <v>#DIV/0!</v>
      </c>
      <c r="BP188" t="e">
        <f t="shared" si="124"/>
        <v>#DIV/0!</v>
      </c>
      <c r="BQ188">
        <f t="shared" si="125"/>
        <v>0</v>
      </c>
      <c r="BR188">
        <f t="shared" si="126"/>
        <v>0</v>
      </c>
      <c r="BS188">
        <f t="shared" si="127"/>
        <v>0</v>
      </c>
      <c r="BT188">
        <f t="shared" si="128"/>
        <v>0</v>
      </c>
      <c r="BU188">
        <v>6</v>
      </c>
      <c r="BV188">
        <v>0.5</v>
      </c>
      <c r="BW188" t="s">
        <v>241</v>
      </c>
      <c r="BX188">
        <v>1581697017.4709699</v>
      </c>
      <c r="BY188">
        <v>400.59038709677401</v>
      </c>
      <c r="BZ188">
        <v>400.02403225806398</v>
      </c>
      <c r="CA188">
        <v>33.2597387096774</v>
      </c>
      <c r="CB188">
        <v>32.249638709677399</v>
      </c>
      <c r="CC188">
        <v>350.02119354838698</v>
      </c>
      <c r="CD188">
        <v>99.553932258064506</v>
      </c>
      <c r="CE188">
        <v>0.20001780645161299</v>
      </c>
      <c r="CF188">
        <v>31.4079612903226</v>
      </c>
      <c r="CG188">
        <v>31.002622580645198</v>
      </c>
      <c r="CH188">
        <v>999.9</v>
      </c>
      <c r="CI188">
        <v>0</v>
      </c>
      <c r="CJ188">
        <v>0</v>
      </c>
      <c r="CK188">
        <v>9998.5064516129005</v>
      </c>
      <c r="CL188">
        <v>0</v>
      </c>
      <c r="CM188">
        <v>6.1891183870967703</v>
      </c>
      <c r="CN188">
        <v>0</v>
      </c>
      <c r="CO188">
        <v>0</v>
      </c>
      <c r="CP188">
        <v>0</v>
      </c>
      <c r="CQ188">
        <v>0</v>
      </c>
      <c r="CR188">
        <v>2.6870967741935501</v>
      </c>
      <c r="CS188">
        <v>0</v>
      </c>
      <c r="CT188">
        <v>469.37741935483899</v>
      </c>
      <c r="CU188">
        <v>-0.54193548387096802</v>
      </c>
      <c r="CV188">
        <v>39.477645161290297</v>
      </c>
      <c r="CW188">
        <v>44.741806451612902</v>
      </c>
      <c r="CX188">
        <v>42.062290322580601</v>
      </c>
      <c r="CY188">
        <v>43.4796774193548</v>
      </c>
      <c r="CZ188">
        <v>40.576225806451603</v>
      </c>
      <c r="DA188">
        <v>0</v>
      </c>
      <c r="DB188">
        <v>0</v>
      </c>
      <c r="DC188">
        <v>0</v>
      </c>
      <c r="DD188">
        <v>1581697026.2</v>
      </c>
      <c r="DE188">
        <v>2.0384615384615401</v>
      </c>
      <c r="DF188">
        <v>20.396580911076398</v>
      </c>
      <c r="DG188">
        <v>17.076922812018001</v>
      </c>
      <c r="DH188">
        <v>469.91923076923098</v>
      </c>
      <c r="DI188">
        <v>15</v>
      </c>
      <c r="DJ188">
        <v>100</v>
      </c>
      <c r="DK188">
        <v>100</v>
      </c>
      <c r="DL188">
        <v>2.73</v>
      </c>
      <c r="DM188">
        <v>0.46500000000000002</v>
      </c>
      <c r="DN188">
        <v>2</v>
      </c>
      <c r="DO188">
        <v>344.75299999999999</v>
      </c>
      <c r="DP188">
        <v>681.98400000000004</v>
      </c>
      <c r="DQ188">
        <v>30.757200000000001</v>
      </c>
      <c r="DR188">
        <v>31.805900000000001</v>
      </c>
      <c r="DS188">
        <v>30.000399999999999</v>
      </c>
      <c r="DT188">
        <v>31.679300000000001</v>
      </c>
      <c r="DU188">
        <v>31.6767</v>
      </c>
      <c r="DV188">
        <v>20.988399999999999</v>
      </c>
      <c r="DW188">
        <v>20.168500000000002</v>
      </c>
      <c r="DX188">
        <v>100</v>
      </c>
      <c r="DY188">
        <v>30.755299999999998</v>
      </c>
      <c r="DZ188">
        <v>400</v>
      </c>
      <c r="EA188">
        <v>32.180100000000003</v>
      </c>
      <c r="EB188">
        <v>99.972999999999999</v>
      </c>
      <c r="EC188">
        <v>100.47499999999999</v>
      </c>
    </row>
    <row r="189" spans="1:133" x14ac:dyDescent="0.35">
      <c r="A189">
        <v>173</v>
      </c>
      <c r="B189">
        <v>1581697031.0999999</v>
      </c>
      <c r="C189">
        <v>907.09999990463302</v>
      </c>
      <c r="D189" t="s">
        <v>587</v>
      </c>
      <c r="E189" t="s">
        <v>588</v>
      </c>
      <c r="F189" t="s">
        <v>232</v>
      </c>
      <c r="G189" t="s">
        <v>233</v>
      </c>
      <c r="H189" t="s">
        <v>234</v>
      </c>
      <c r="I189" t="s">
        <v>235</v>
      </c>
      <c r="J189" t="s">
        <v>236</v>
      </c>
      <c r="K189" t="s">
        <v>237</v>
      </c>
      <c r="L189" t="s">
        <v>238</v>
      </c>
      <c r="M189" t="s">
        <v>239</v>
      </c>
      <c r="N189">
        <v>1581697022.4709699</v>
      </c>
      <c r="O189">
        <f t="shared" si="86"/>
        <v>6.0755798825438306E-4</v>
      </c>
      <c r="P189">
        <f t="shared" si="87"/>
        <v>-0.57218611636942551</v>
      </c>
      <c r="Q189">
        <f t="shared" si="88"/>
        <v>400.59019354838699</v>
      </c>
      <c r="R189">
        <f t="shared" si="89"/>
        <v>411.25865643457848</v>
      </c>
      <c r="S189">
        <f t="shared" si="90"/>
        <v>41.024300157618505</v>
      </c>
      <c r="T189">
        <f t="shared" si="91"/>
        <v>39.9600885797811</v>
      </c>
      <c r="U189">
        <f t="shared" si="92"/>
        <v>4.9334513369433404E-2</v>
      </c>
      <c r="V189">
        <f t="shared" si="93"/>
        <v>2.252831265775062</v>
      </c>
      <c r="W189">
        <f t="shared" si="94"/>
        <v>4.8742086193116013E-2</v>
      </c>
      <c r="X189">
        <f t="shared" si="95"/>
        <v>3.0516438292124495E-2</v>
      </c>
      <c r="Y189">
        <f t="shared" si="96"/>
        <v>0</v>
      </c>
      <c r="Z189">
        <f t="shared" si="97"/>
        <v>31.205846530041626</v>
      </c>
      <c r="AA189">
        <f t="shared" si="98"/>
        <v>31.004064516128999</v>
      </c>
      <c r="AB189">
        <f t="shared" si="99"/>
        <v>4.5124239218933351</v>
      </c>
      <c r="AC189">
        <f t="shared" si="100"/>
        <v>71.861568563242159</v>
      </c>
      <c r="AD189">
        <f t="shared" si="101"/>
        <v>3.3178281793435711</v>
      </c>
      <c r="AE189">
        <f t="shared" si="102"/>
        <v>4.6169715547242731</v>
      </c>
      <c r="AF189">
        <f t="shared" si="103"/>
        <v>1.194595742549764</v>
      </c>
      <c r="AG189">
        <f t="shared" si="104"/>
        <v>-26.793307282018294</v>
      </c>
      <c r="AH189">
        <f t="shared" si="105"/>
        <v>48.863160296145814</v>
      </c>
      <c r="AI189">
        <f t="shared" si="106"/>
        <v>4.8804996081119754</v>
      </c>
      <c r="AJ189">
        <f t="shared" si="107"/>
        <v>26.950352622239496</v>
      </c>
      <c r="AK189">
        <v>-4.1260012491630901E-2</v>
      </c>
      <c r="AL189">
        <v>4.6317978597472401E-2</v>
      </c>
      <c r="AM189">
        <v>3.4602838438889401</v>
      </c>
      <c r="AN189">
        <v>0</v>
      </c>
      <c r="AO189">
        <v>0</v>
      </c>
      <c r="AP189">
        <f t="shared" si="108"/>
        <v>1</v>
      </c>
      <c r="AQ189">
        <f t="shared" si="109"/>
        <v>0</v>
      </c>
      <c r="AR189">
        <f t="shared" si="110"/>
        <v>51852.589415348331</v>
      </c>
      <c r="AS189" t="s">
        <v>240</v>
      </c>
      <c r="AT189">
        <v>0</v>
      </c>
      <c r="AU189">
        <v>0</v>
      </c>
      <c r="AV189">
        <f t="shared" si="111"/>
        <v>0</v>
      </c>
      <c r="AW189" t="e">
        <f t="shared" si="112"/>
        <v>#DIV/0!</v>
      </c>
      <c r="AX189">
        <v>0</v>
      </c>
      <c r="AY189" t="s">
        <v>240</v>
      </c>
      <c r="AZ189">
        <v>0</v>
      </c>
      <c r="BA189">
        <v>0</v>
      </c>
      <c r="BB189" t="e">
        <f t="shared" si="113"/>
        <v>#DIV/0!</v>
      </c>
      <c r="BC189">
        <v>0.5</v>
      </c>
      <c r="BD189">
        <f t="shared" si="114"/>
        <v>0</v>
      </c>
      <c r="BE189">
        <f t="shared" si="115"/>
        <v>-0.57218611636942551</v>
      </c>
      <c r="BF189" t="e">
        <f t="shared" si="116"/>
        <v>#DIV/0!</v>
      </c>
      <c r="BG189" t="e">
        <f t="shared" si="117"/>
        <v>#DIV/0!</v>
      </c>
      <c r="BH189" t="e">
        <f t="shared" si="118"/>
        <v>#DIV/0!</v>
      </c>
      <c r="BI189" t="e">
        <f t="shared" si="119"/>
        <v>#DIV/0!</v>
      </c>
      <c r="BJ189" t="s">
        <v>240</v>
      </c>
      <c r="BK189">
        <v>0</v>
      </c>
      <c r="BL189">
        <f t="shared" si="120"/>
        <v>0</v>
      </c>
      <c r="BM189" t="e">
        <f t="shared" si="121"/>
        <v>#DIV/0!</v>
      </c>
      <c r="BN189" t="e">
        <f t="shared" si="122"/>
        <v>#DIV/0!</v>
      </c>
      <c r="BO189" t="e">
        <f t="shared" si="123"/>
        <v>#DIV/0!</v>
      </c>
      <c r="BP189" t="e">
        <f t="shared" si="124"/>
        <v>#DIV/0!</v>
      </c>
      <c r="BQ189">
        <f t="shared" si="125"/>
        <v>0</v>
      </c>
      <c r="BR189">
        <f t="shared" si="126"/>
        <v>0</v>
      </c>
      <c r="BS189">
        <f t="shared" si="127"/>
        <v>0</v>
      </c>
      <c r="BT189">
        <f t="shared" si="128"/>
        <v>0</v>
      </c>
      <c r="BU189">
        <v>6</v>
      </c>
      <c r="BV189">
        <v>0.5</v>
      </c>
      <c r="BW189" t="s">
        <v>241</v>
      </c>
      <c r="BX189">
        <v>1581697022.4709699</v>
      </c>
      <c r="BY189">
        <v>400.59019354838699</v>
      </c>
      <c r="BZ189">
        <v>400.02654838709702</v>
      </c>
      <c r="CA189">
        <v>33.260422580645198</v>
      </c>
      <c r="CB189">
        <v>32.253570967741901</v>
      </c>
      <c r="CC189">
        <v>350.01206451612899</v>
      </c>
      <c r="CD189">
        <v>99.553051612903204</v>
      </c>
      <c r="CE189">
        <v>0.19998583870967701</v>
      </c>
      <c r="CF189">
        <v>31.406380645161299</v>
      </c>
      <c r="CG189">
        <v>31.004064516128999</v>
      </c>
      <c r="CH189">
        <v>999.9</v>
      </c>
      <c r="CI189">
        <v>0</v>
      </c>
      <c r="CJ189">
        <v>0</v>
      </c>
      <c r="CK189">
        <v>9994.7238709677404</v>
      </c>
      <c r="CL189">
        <v>0</v>
      </c>
      <c r="CM189">
        <v>6.1167896774193498</v>
      </c>
      <c r="CN189">
        <v>0</v>
      </c>
      <c r="CO189">
        <v>0</v>
      </c>
      <c r="CP189">
        <v>0</v>
      </c>
      <c r="CQ189">
        <v>0</v>
      </c>
      <c r="CR189">
        <v>2.37096774193548</v>
      </c>
      <c r="CS189">
        <v>0</v>
      </c>
      <c r="CT189">
        <v>470.187096774194</v>
      </c>
      <c r="CU189">
        <v>-0.429032258064516</v>
      </c>
      <c r="CV189">
        <v>39.487806451612897</v>
      </c>
      <c r="CW189">
        <v>44.745870967741901</v>
      </c>
      <c r="CX189">
        <v>42.076419354838698</v>
      </c>
      <c r="CY189">
        <v>43.485774193548401</v>
      </c>
      <c r="CZ189">
        <v>40.580290322580602</v>
      </c>
      <c r="DA189">
        <v>0</v>
      </c>
      <c r="DB189">
        <v>0</v>
      </c>
      <c r="DC189">
        <v>0</v>
      </c>
      <c r="DD189">
        <v>1581697031</v>
      </c>
      <c r="DE189">
        <v>2.3461538461538498</v>
      </c>
      <c r="DF189">
        <v>-4.6769233560225301</v>
      </c>
      <c r="DG189">
        <v>-2.4752137994540502</v>
      </c>
      <c r="DH189">
        <v>470.22307692307697</v>
      </c>
      <c r="DI189">
        <v>15</v>
      </c>
      <c r="DJ189">
        <v>100</v>
      </c>
      <c r="DK189">
        <v>100</v>
      </c>
      <c r="DL189">
        <v>2.73</v>
      </c>
      <c r="DM189">
        <v>0.46500000000000002</v>
      </c>
      <c r="DN189">
        <v>2</v>
      </c>
      <c r="DO189">
        <v>344.58300000000003</v>
      </c>
      <c r="DP189">
        <v>681.69200000000001</v>
      </c>
      <c r="DQ189">
        <v>30.754200000000001</v>
      </c>
      <c r="DR189">
        <v>31.811499999999999</v>
      </c>
      <c r="DS189">
        <v>30.000399999999999</v>
      </c>
      <c r="DT189">
        <v>31.683499999999999</v>
      </c>
      <c r="DU189">
        <v>31.6815</v>
      </c>
      <c r="DV189">
        <v>20.984500000000001</v>
      </c>
      <c r="DW189">
        <v>20.441099999999999</v>
      </c>
      <c r="DX189">
        <v>100</v>
      </c>
      <c r="DY189">
        <v>30.749300000000002</v>
      </c>
      <c r="DZ189">
        <v>400</v>
      </c>
      <c r="EA189">
        <v>32.180100000000003</v>
      </c>
      <c r="EB189">
        <v>99.973600000000005</v>
      </c>
      <c r="EC189">
        <v>100.473</v>
      </c>
    </row>
    <row r="190" spans="1:133" x14ac:dyDescent="0.35">
      <c r="A190">
        <v>174</v>
      </c>
      <c r="B190">
        <v>1581697036.0999999</v>
      </c>
      <c r="C190">
        <v>912.09999990463302</v>
      </c>
      <c r="D190" t="s">
        <v>589</v>
      </c>
      <c r="E190" t="s">
        <v>590</v>
      </c>
      <c r="F190" t="s">
        <v>232</v>
      </c>
      <c r="G190" t="s">
        <v>233</v>
      </c>
      <c r="H190" t="s">
        <v>234</v>
      </c>
      <c r="I190" t="s">
        <v>235</v>
      </c>
      <c r="J190" t="s">
        <v>236</v>
      </c>
      <c r="K190" t="s">
        <v>237</v>
      </c>
      <c r="L190" t="s">
        <v>238</v>
      </c>
      <c r="M190" t="s">
        <v>239</v>
      </c>
      <c r="N190">
        <v>1581697027.4709699</v>
      </c>
      <c r="O190">
        <f t="shared" si="86"/>
        <v>6.1182171852304404E-4</v>
      </c>
      <c r="P190">
        <f t="shared" si="87"/>
        <v>-0.58370613524034132</v>
      </c>
      <c r="Q190">
        <f t="shared" si="88"/>
        <v>400.60674193548402</v>
      </c>
      <c r="R190">
        <f t="shared" si="89"/>
        <v>411.51800893584908</v>
      </c>
      <c r="S190">
        <f t="shared" si="90"/>
        <v>41.049768998976369</v>
      </c>
      <c r="T190">
        <f t="shared" si="91"/>
        <v>39.96134764164772</v>
      </c>
      <c r="U190">
        <f t="shared" si="92"/>
        <v>4.9677830238987725E-2</v>
      </c>
      <c r="V190">
        <f t="shared" si="93"/>
        <v>2.2542699044881349</v>
      </c>
      <c r="W190">
        <f t="shared" si="94"/>
        <v>4.9077561486692928E-2</v>
      </c>
      <c r="X190">
        <f t="shared" si="95"/>
        <v>3.0726803299976464E-2</v>
      </c>
      <c r="Y190">
        <f t="shared" si="96"/>
        <v>0</v>
      </c>
      <c r="Z190">
        <f t="shared" si="97"/>
        <v>31.202846390033866</v>
      </c>
      <c r="AA190">
        <f t="shared" si="98"/>
        <v>31.005083870967699</v>
      </c>
      <c r="AB190">
        <f t="shared" si="99"/>
        <v>4.5126861878666222</v>
      </c>
      <c r="AC190">
        <f t="shared" si="100"/>
        <v>71.871076016056804</v>
      </c>
      <c r="AD190">
        <f t="shared" si="101"/>
        <v>3.317944643761511</v>
      </c>
      <c r="AE190">
        <f t="shared" si="102"/>
        <v>4.6165228457415122</v>
      </c>
      <c r="AF190">
        <f t="shared" si="103"/>
        <v>1.1947415441051112</v>
      </c>
      <c r="AG190">
        <f t="shared" si="104"/>
        <v>-26.981337786866241</v>
      </c>
      <c r="AH190">
        <f t="shared" si="105"/>
        <v>48.562698599262767</v>
      </c>
      <c r="AI190">
        <f t="shared" si="106"/>
        <v>4.8473771711613765</v>
      </c>
      <c r="AJ190">
        <f t="shared" si="107"/>
        <v>26.428737983557902</v>
      </c>
      <c r="AK190">
        <v>-4.1298798102827002E-2</v>
      </c>
      <c r="AL190">
        <v>4.6361518843846199E-2</v>
      </c>
      <c r="AM190">
        <v>3.4628575231268299</v>
      </c>
      <c r="AN190">
        <v>0</v>
      </c>
      <c r="AO190">
        <v>0</v>
      </c>
      <c r="AP190">
        <f t="shared" si="108"/>
        <v>1</v>
      </c>
      <c r="AQ190">
        <f t="shared" si="109"/>
        <v>0</v>
      </c>
      <c r="AR190">
        <f t="shared" si="110"/>
        <v>51899.610702353486</v>
      </c>
      <c r="AS190" t="s">
        <v>240</v>
      </c>
      <c r="AT190">
        <v>0</v>
      </c>
      <c r="AU190">
        <v>0</v>
      </c>
      <c r="AV190">
        <f t="shared" si="111"/>
        <v>0</v>
      </c>
      <c r="AW190" t="e">
        <f t="shared" si="112"/>
        <v>#DIV/0!</v>
      </c>
      <c r="AX190">
        <v>0</v>
      </c>
      <c r="AY190" t="s">
        <v>240</v>
      </c>
      <c r="AZ190">
        <v>0</v>
      </c>
      <c r="BA190">
        <v>0</v>
      </c>
      <c r="BB190" t="e">
        <f t="shared" si="113"/>
        <v>#DIV/0!</v>
      </c>
      <c r="BC190">
        <v>0.5</v>
      </c>
      <c r="BD190">
        <f t="shared" si="114"/>
        <v>0</v>
      </c>
      <c r="BE190">
        <f t="shared" si="115"/>
        <v>-0.58370613524034132</v>
      </c>
      <c r="BF190" t="e">
        <f t="shared" si="116"/>
        <v>#DIV/0!</v>
      </c>
      <c r="BG190" t="e">
        <f t="shared" si="117"/>
        <v>#DIV/0!</v>
      </c>
      <c r="BH190" t="e">
        <f t="shared" si="118"/>
        <v>#DIV/0!</v>
      </c>
      <c r="BI190" t="e">
        <f t="shared" si="119"/>
        <v>#DIV/0!</v>
      </c>
      <c r="BJ190" t="s">
        <v>240</v>
      </c>
      <c r="BK190">
        <v>0</v>
      </c>
      <c r="BL190">
        <f t="shared" si="120"/>
        <v>0</v>
      </c>
      <c r="BM190" t="e">
        <f t="shared" si="121"/>
        <v>#DIV/0!</v>
      </c>
      <c r="BN190" t="e">
        <f t="shared" si="122"/>
        <v>#DIV/0!</v>
      </c>
      <c r="BO190" t="e">
        <f t="shared" si="123"/>
        <v>#DIV/0!</v>
      </c>
      <c r="BP190" t="e">
        <f t="shared" si="124"/>
        <v>#DIV/0!</v>
      </c>
      <c r="BQ190">
        <f t="shared" si="125"/>
        <v>0</v>
      </c>
      <c r="BR190">
        <f t="shared" si="126"/>
        <v>0</v>
      </c>
      <c r="BS190">
        <f t="shared" si="127"/>
        <v>0</v>
      </c>
      <c r="BT190">
        <f t="shared" si="128"/>
        <v>0</v>
      </c>
      <c r="BU190">
        <v>6</v>
      </c>
      <c r="BV190">
        <v>0.5</v>
      </c>
      <c r="BW190" t="s">
        <v>241</v>
      </c>
      <c r="BX190">
        <v>1581697027.4709699</v>
      </c>
      <c r="BY190">
        <v>400.60674193548402</v>
      </c>
      <c r="BZ190">
        <v>400.02629032258102</v>
      </c>
      <c r="CA190">
        <v>33.261916129032301</v>
      </c>
      <c r="CB190">
        <v>32.2479935483871</v>
      </c>
      <c r="CC190">
        <v>350.00977419354803</v>
      </c>
      <c r="CD190">
        <v>99.552083870967707</v>
      </c>
      <c r="CE190">
        <v>0.199975838709677</v>
      </c>
      <c r="CF190">
        <v>31.4046709677419</v>
      </c>
      <c r="CG190">
        <v>31.005083870967699</v>
      </c>
      <c r="CH190">
        <v>999.9</v>
      </c>
      <c r="CI190">
        <v>0</v>
      </c>
      <c r="CJ190">
        <v>0</v>
      </c>
      <c r="CK190">
        <v>10004.2164516129</v>
      </c>
      <c r="CL190">
        <v>0</v>
      </c>
      <c r="CM190">
        <v>6.0721987096774201</v>
      </c>
      <c r="CN190">
        <v>0</v>
      </c>
      <c r="CO190">
        <v>0</v>
      </c>
      <c r="CP190">
        <v>0</v>
      </c>
      <c r="CQ190">
        <v>0</v>
      </c>
      <c r="CR190">
        <v>2.37096774193548</v>
      </c>
      <c r="CS190">
        <v>0</v>
      </c>
      <c r="CT190">
        <v>469.15483870967699</v>
      </c>
      <c r="CU190">
        <v>-0.53548387096774197</v>
      </c>
      <c r="CV190">
        <v>39.491870967741903</v>
      </c>
      <c r="CW190">
        <v>44.7619677419355</v>
      </c>
      <c r="CX190">
        <v>42.084451612903202</v>
      </c>
      <c r="CY190">
        <v>43.485774193548401</v>
      </c>
      <c r="CZ190">
        <v>40.586387096774203</v>
      </c>
      <c r="DA190">
        <v>0</v>
      </c>
      <c r="DB190">
        <v>0</v>
      </c>
      <c r="DC190">
        <v>0</v>
      </c>
      <c r="DD190">
        <v>1581697035.8</v>
      </c>
      <c r="DE190">
        <v>1.83076923076923</v>
      </c>
      <c r="DF190">
        <v>-9.8666668467347094</v>
      </c>
      <c r="DG190">
        <v>-24.994871924729601</v>
      </c>
      <c r="DH190">
        <v>469.25</v>
      </c>
      <c r="DI190">
        <v>15</v>
      </c>
      <c r="DJ190">
        <v>100</v>
      </c>
      <c r="DK190">
        <v>100</v>
      </c>
      <c r="DL190">
        <v>2.73</v>
      </c>
      <c r="DM190">
        <v>0.46500000000000002</v>
      </c>
      <c r="DN190">
        <v>2</v>
      </c>
      <c r="DO190">
        <v>344.57</v>
      </c>
      <c r="DP190">
        <v>681.73400000000004</v>
      </c>
      <c r="DQ190">
        <v>30.7485</v>
      </c>
      <c r="DR190">
        <v>31.815999999999999</v>
      </c>
      <c r="DS190">
        <v>30.000399999999999</v>
      </c>
      <c r="DT190">
        <v>31.687999999999999</v>
      </c>
      <c r="DU190">
        <v>31.685099999999998</v>
      </c>
      <c r="DV190">
        <v>20.9878</v>
      </c>
      <c r="DW190">
        <v>20.441099999999999</v>
      </c>
      <c r="DX190">
        <v>100</v>
      </c>
      <c r="DY190">
        <v>30.741299999999999</v>
      </c>
      <c r="DZ190">
        <v>400</v>
      </c>
      <c r="EA190">
        <v>32.180100000000003</v>
      </c>
      <c r="EB190">
        <v>99.973299999999995</v>
      </c>
      <c r="EC190">
        <v>100.47199999999999</v>
      </c>
    </row>
    <row r="191" spans="1:133" x14ac:dyDescent="0.35">
      <c r="A191">
        <v>175</v>
      </c>
      <c r="B191">
        <v>1581697041.0999999</v>
      </c>
      <c r="C191">
        <v>917.09999990463302</v>
      </c>
      <c r="D191" t="s">
        <v>591</v>
      </c>
      <c r="E191" t="s">
        <v>592</v>
      </c>
      <c r="F191" t="s">
        <v>232</v>
      </c>
      <c r="G191" t="s">
        <v>233</v>
      </c>
      <c r="H191" t="s">
        <v>234</v>
      </c>
      <c r="I191" t="s">
        <v>235</v>
      </c>
      <c r="J191" t="s">
        <v>236</v>
      </c>
      <c r="K191" t="s">
        <v>237</v>
      </c>
      <c r="L191" t="s">
        <v>238</v>
      </c>
      <c r="M191" t="s">
        <v>239</v>
      </c>
      <c r="N191">
        <v>1581697032.4709699</v>
      </c>
      <c r="O191">
        <f t="shared" si="86"/>
        <v>6.1693659635302014E-4</v>
      </c>
      <c r="P191">
        <f t="shared" si="87"/>
        <v>-0.59699947722090152</v>
      </c>
      <c r="Q191">
        <f t="shared" si="88"/>
        <v>400.59083870967697</v>
      </c>
      <c r="R191">
        <f t="shared" si="89"/>
        <v>411.77156936956811</v>
      </c>
      <c r="S191">
        <f t="shared" si="90"/>
        <v>41.075268458774048</v>
      </c>
      <c r="T191">
        <f t="shared" si="91"/>
        <v>39.959961945205364</v>
      </c>
      <c r="U191">
        <f t="shared" si="92"/>
        <v>5.0096151162046396E-2</v>
      </c>
      <c r="V191">
        <f t="shared" si="93"/>
        <v>2.2546564574194026</v>
      </c>
      <c r="W191">
        <f t="shared" si="94"/>
        <v>4.9485900760802684E-2</v>
      </c>
      <c r="X191">
        <f t="shared" si="95"/>
        <v>3.0982897114301678E-2</v>
      </c>
      <c r="Y191">
        <f t="shared" si="96"/>
        <v>0</v>
      </c>
      <c r="Z191">
        <f t="shared" si="97"/>
        <v>31.200732692170426</v>
      </c>
      <c r="AA191">
        <f t="shared" si="98"/>
        <v>31.005019354838701</v>
      </c>
      <c r="AB191">
        <f t="shared" si="99"/>
        <v>4.5126695883608363</v>
      </c>
      <c r="AC191">
        <f t="shared" si="100"/>
        <v>71.871419551429497</v>
      </c>
      <c r="AD191">
        <f t="shared" si="101"/>
        <v>3.3178741038635482</v>
      </c>
      <c r="AE191">
        <f t="shared" si="102"/>
        <v>4.6164026320495255</v>
      </c>
      <c r="AF191">
        <f t="shared" si="103"/>
        <v>1.1947954844972881</v>
      </c>
      <c r="AG191">
        <f t="shared" si="104"/>
        <v>-27.206903899168189</v>
      </c>
      <c r="AH191">
        <f t="shared" si="105"/>
        <v>48.523188928657966</v>
      </c>
      <c r="AI191">
        <f t="shared" si="106"/>
        <v>4.8425905669162006</v>
      </c>
      <c r="AJ191">
        <f t="shared" si="107"/>
        <v>26.158875596405977</v>
      </c>
      <c r="AK191">
        <v>-4.1309223380687599E-2</v>
      </c>
      <c r="AL191">
        <v>4.6373222131549298E-2</v>
      </c>
      <c r="AM191">
        <v>3.4635491663348601</v>
      </c>
      <c r="AN191">
        <v>0</v>
      </c>
      <c r="AO191">
        <v>0</v>
      </c>
      <c r="AP191">
        <f t="shared" si="108"/>
        <v>1</v>
      </c>
      <c r="AQ191">
        <f t="shared" si="109"/>
        <v>0</v>
      </c>
      <c r="AR191">
        <f t="shared" si="110"/>
        <v>51912.263468640645</v>
      </c>
      <c r="AS191" t="s">
        <v>240</v>
      </c>
      <c r="AT191">
        <v>0</v>
      </c>
      <c r="AU191">
        <v>0</v>
      </c>
      <c r="AV191">
        <f t="shared" si="111"/>
        <v>0</v>
      </c>
      <c r="AW191" t="e">
        <f t="shared" si="112"/>
        <v>#DIV/0!</v>
      </c>
      <c r="AX191">
        <v>0</v>
      </c>
      <c r="AY191" t="s">
        <v>240</v>
      </c>
      <c r="AZ191">
        <v>0</v>
      </c>
      <c r="BA191">
        <v>0</v>
      </c>
      <c r="BB191" t="e">
        <f t="shared" si="113"/>
        <v>#DIV/0!</v>
      </c>
      <c r="BC191">
        <v>0.5</v>
      </c>
      <c r="BD191">
        <f t="shared" si="114"/>
        <v>0</v>
      </c>
      <c r="BE191">
        <f t="shared" si="115"/>
        <v>-0.59699947722090152</v>
      </c>
      <c r="BF191" t="e">
        <f t="shared" si="116"/>
        <v>#DIV/0!</v>
      </c>
      <c r="BG191" t="e">
        <f t="shared" si="117"/>
        <v>#DIV/0!</v>
      </c>
      <c r="BH191" t="e">
        <f t="shared" si="118"/>
        <v>#DIV/0!</v>
      </c>
      <c r="BI191" t="e">
        <f t="shared" si="119"/>
        <v>#DIV/0!</v>
      </c>
      <c r="BJ191" t="s">
        <v>240</v>
      </c>
      <c r="BK191">
        <v>0</v>
      </c>
      <c r="BL191">
        <f t="shared" si="120"/>
        <v>0</v>
      </c>
      <c r="BM191" t="e">
        <f t="shared" si="121"/>
        <v>#DIV/0!</v>
      </c>
      <c r="BN191" t="e">
        <f t="shared" si="122"/>
        <v>#DIV/0!</v>
      </c>
      <c r="BO191" t="e">
        <f t="shared" si="123"/>
        <v>#DIV/0!</v>
      </c>
      <c r="BP191" t="e">
        <f t="shared" si="124"/>
        <v>#DIV/0!</v>
      </c>
      <c r="BQ191">
        <f t="shared" si="125"/>
        <v>0</v>
      </c>
      <c r="BR191">
        <f t="shared" si="126"/>
        <v>0</v>
      </c>
      <c r="BS191">
        <f t="shared" si="127"/>
        <v>0</v>
      </c>
      <c r="BT191">
        <f t="shared" si="128"/>
        <v>0</v>
      </c>
      <c r="BU191">
        <v>6</v>
      </c>
      <c r="BV191">
        <v>0.5</v>
      </c>
      <c r="BW191" t="s">
        <v>241</v>
      </c>
      <c r="BX191">
        <v>1581697032.4709699</v>
      </c>
      <c r="BY191">
        <v>400.59083870967697</v>
      </c>
      <c r="BZ191">
        <v>399.99109677419398</v>
      </c>
      <c r="CA191">
        <v>33.261041935483902</v>
      </c>
      <c r="CB191">
        <v>32.2386451612903</v>
      </c>
      <c r="CC191">
        <v>350.01087096774199</v>
      </c>
      <c r="CD191">
        <v>99.552580645161299</v>
      </c>
      <c r="CE191">
        <v>0.19998003225806399</v>
      </c>
      <c r="CF191">
        <v>31.404212903225801</v>
      </c>
      <c r="CG191">
        <v>31.005019354838701</v>
      </c>
      <c r="CH191">
        <v>999.9</v>
      </c>
      <c r="CI191">
        <v>0</v>
      </c>
      <c r="CJ191">
        <v>0</v>
      </c>
      <c r="CK191">
        <v>10006.691935483899</v>
      </c>
      <c r="CL191">
        <v>0</v>
      </c>
      <c r="CM191">
        <v>6.0421587096774196</v>
      </c>
      <c r="CN191">
        <v>0</v>
      </c>
      <c r="CO191">
        <v>0</v>
      </c>
      <c r="CP191">
        <v>0</v>
      </c>
      <c r="CQ191">
        <v>0</v>
      </c>
      <c r="CR191">
        <v>1.6903225806451601</v>
      </c>
      <c r="CS191">
        <v>0</v>
      </c>
      <c r="CT191">
        <v>468.50322580645201</v>
      </c>
      <c r="CU191">
        <v>-0.76774193548387104</v>
      </c>
      <c r="CV191">
        <v>39.495935483871001</v>
      </c>
      <c r="CW191">
        <v>44.768000000000001</v>
      </c>
      <c r="CX191">
        <v>42.082419354838699</v>
      </c>
      <c r="CY191">
        <v>43.485774193548401</v>
      </c>
      <c r="CZ191">
        <v>40.5843548387097</v>
      </c>
      <c r="DA191">
        <v>0</v>
      </c>
      <c r="DB191">
        <v>0</v>
      </c>
      <c r="DC191">
        <v>0</v>
      </c>
      <c r="DD191">
        <v>1581697041.2</v>
      </c>
      <c r="DE191">
        <v>0.99615384615384595</v>
      </c>
      <c r="DF191">
        <v>-5.39829076971494</v>
      </c>
      <c r="DG191">
        <v>18.041025914742999</v>
      </c>
      <c r="DH191">
        <v>467.54230769230799</v>
      </c>
      <c r="DI191">
        <v>15</v>
      </c>
      <c r="DJ191">
        <v>100</v>
      </c>
      <c r="DK191">
        <v>100</v>
      </c>
      <c r="DL191">
        <v>2.73</v>
      </c>
      <c r="DM191">
        <v>0.46500000000000002</v>
      </c>
      <c r="DN191">
        <v>2</v>
      </c>
      <c r="DO191">
        <v>344.60500000000002</v>
      </c>
      <c r="DP191">
        <v>681.79100000000005</v>
      </c>
      <c r="DQ191">
        <v>30.741099999999999</v>
      </c>
      <c r="DR191">
        <v>31.820599999999999</v>
      </c>
      <c r="DS191">
        <v>30.000399999999999</v>
      </c>
      <c r="DT191">
        <v>31.692599999999999</v>
      </c>
      <c r="DU191">
        <v>31.689900000000002</v>
      </c>
      <c r="DV191">
        <v>20.988499999999998</v>
      </c>
      <c r="DW191">
        <v>20.441099999999999</v>
      </c>
      <c r="DX191">
        <v>100</v>
      </c>
      <c r="DY191">
        <v>30.740100000000002</v>
      </c>
      <c r="DZ191">
        <v>400</v>
      </c>
      <c r="EA191">
        <v>32.180100000000003</v>
      </c>
      <c r="EB191">
        <v>99.973100000000002</v>
      </c>
      <c r="EC191">
        <v>100.47199999999999</v>
      </c>
    </row>
    <row r="192" spans="1:133" x14ac:dyDescent="0.35">
      <c r="A192">
        <v>176</v>
      </c>
      <c r="B192">
        <v>1581697046.0999999</v>
      </c>
      <c r="C192">
        <v>922.09999990463302</v>
      </c>
      <c r="D192" t="s">
        <v>593</v>
      </c>
      <c r="E192" t="s">
        <v>594</v>
      </c>
      <c r="F192" t="s">
        <v>232</v>
      </c>
      <c r="G192" t="s">
        <v>233</v>
      </c>
      <c r="H192" t="s">
        <v>234</v>
      </c>
      <c r="I192" t="s">
        <v>235</v>
      </c>
      <c r="J192" t="s">
        <v>236</v>
      </c>
      <c r="K192" t="s">
        <v>237</v>
      </c>
      <c r="L192" t="s">
        <v>238</v>
      </c>
      <c r="M192" t="s">
        <v>239</v>
      </c>
      <c r="N192">
        <v>1581697037.4709699</v>
      </c>
      <c r="O192">
        <f t="shared" si="86"/>
        <v>6.2104899161740583E-4</v>
      </c>
      <c r="P192">
        <f t="shared" si="87"/>
        <v>-0.58654598043879502</v>
      </c>
      <c r="Q192">
        <f t="shared" si="88"/>
        <v>400.57912903225798</v>
      </c>
      <c r="R192">
        <f t="shared" si="89"/>
        <v>411.30218005784798</v>
      </c>
      <c r="S192">
        <f t="shared" si="90"/>
        <v>41.029043162364864</v>
      </c>
      <c r="T192">
        <f t="shared" si="91"/>
        <v>39.95937578715354</v>
      </c>
      <c r="U192">
        <f t="shared" si="92"/>
        <v>5.0432344855467298E-2</v>
      </c>
      <c r="V192">
        <f t="shared" si="93"/>
        <v>2.2544008058650302</v>
      </c>
      <c r="W192">
        <f t="shared" si="94"/>
        <v>4.9813861555375608E-2</v>
      </c>
      <c r="X192">
        <f t="shared" si="95"/>
        <v>3.118859972585827E-2</v>
      </c>
      <c r="Y192">
        <f t="shared" si="96"/>
        <v>0</v>
      </c>
      <c r="Z192">
        <f t="shared" si="97"/>
        <v>31.198600233298297</v>
      </c>
      <c r="AA192">
        <f t="shared" si="98"/>
        <v>31.004067741935501</v>
      </c>
      <c r="AB192">
        <f t="shared" si="99"/>
        <v>4.5124247518280169</v>
      </c>
      <c r="AC192">
        <f t="shared" si="100"/>
        <v>71.867743110852658</v>
      </c>
      <c r="AD192">
        <f t="shared" si="101"/>
        <v>3.317562019831477</v>
      </c>
      <c r="AE192">
        <f t="shared" si="102"/>
        <v>4.6162045393776898</v>
      </c>
      <c r="AF192">
        <f t="shared" si="103"/>
        <v>1.1948627319965399</v>
      </c>
      <c r="AG192">
        <f t="shared" si="104"/>
        <v>-27.388260530327596</v>
      </c>
      <c r="AH192">
        <f t="shared" si="105"/>
        <v>48.541602758214573</v>
      </c>
      <c r="AI192">
        <f t="shared" si="106"/>
        <v>4.8449368566115689</v>
      </c>
      <c r="AJ192">
        <f t="shared" si="107"/>
        <v>25.998279084498545</v>
      </c>
      <c r="AK192">
        <v>-4.1302328312439698E-2</v>
      </c>
      <c r="AL192">
        <v>4.6365481813399903E-2</v>
      </c>
      <c r="AM192">
        <v>3.4630917342324601</v>
      </c>
      <c r="AN192">
        <v>0</v>
      </c>
      <c r="AO192">
        <v>0</v>
      </c>
      <c r="AP192">
        <f t="shared" si="108"/>
        <v>1</v>
      </c>
      <c r="AQ192">
        <f t="shared" si="109"/>
        <v>0</v>
      </c>
      <c r="AR192">
        <f t="shared" si="110"/>
        <v>51904.113345826539</v>
      </c>
      <c r="AS192" t="s">
        <v>240</v>
      </c>
      <c r="AT192">
        <v>0</v>
      </c>
      <c r="AU192">
        <v>0</v>
      </c>
      <c r="AV192">
        <f t="shared" si="111"/>
        <v>0</v>
      </c>
      <c r="AW192" t="e">
        <f t="shared" si="112"/>
        <v>#DIV/0!</v>
      </c>
      <c r="AX192">
        <v>0</v>
      </c>
      <c r="AY192" t="s">
        <v>240</v>
      </c>
      <c r="AZ192">
        <v>0</v>
      </c>
      <c r="BA192">
        <v>0</v>
      </c>
      <c r="BB192" t="e">
        <f t="shared" si="113"/>
        <v>#DIV/0!</v>
      </c>
      <c r="BC192">
        <v>0.5</v>
      </c>
      <c r="BD192">
        <f t="shared" si="114"/>
        <v>0</v>
      </c>
      <c r="BE192">
        <f t="shared" si="115"/>
        <v>-0.58654598043879502</v>
      </c>
      <c r="BF192" t="e">
        <f t="shared" si="116"/>
        <v>#DIV/0!</v>
      </c>
      <c r="BG192" t="e">
        <f t="shared" si="117"/>
        <v>#DIV/0!</v>
      </c>
      <c r="BH192" t="e">
        <f t="shared" si="118"/>
        <v>#DIV/0!</v>
      </c>
      <c r="BI192" t="e">
        <f t="shared" si="119"/>
        <v>#DIV/0!</v>
      </c>
      <c r="BJ192" t="s">
        <v>240</v>
      </c>
      <c r="BK192">
        <v>0</v>
      </c>
      <c r="BL192">
        <f t="shared" si="120"/>
        <v>0</v>
      </c>
      <c r="BM192" t="e">
        <f t="shared" si="121"/>
        <v>#DIV/0!</v>
      </c>
      <c r="BN192" t="e">
        <f t="shared" si="122"/>
        <v>#DIV/0!</v>
      </c>
      <c r="BO192" t="e">
        <f t="shared" si="123"/>
        <v>#DIV/0!</v>
      </c>
      <c r="BP192" t="e">
        <f t="shared" si="124"/>
        <v>#DIV/0!</v>
      </c>
      <c r="BQ192">
        <f t="shared" si="125"/>
        <v>0</v>
      </c>
      <c r="BR192">
        <f t="shared" si="126"/>
        <v>0</v>
      </c>
      <c r="BS192">
        <f t="shared" si="127"/>
        <v>0</v>
      </c>
      <c r="BT192">
        <f t="shared" si="128"/>
        <v>0</v>
      </c>
      <c r="BU192">
        <v>6</v>
      </c>
      <c r="BV192">
        <v>0.5</v>
      </c>
      <c r="BW192" t="s">
        <v>241</v>
      </c>
      <c r="BX192">
        <v>1581697037.4709699</v>
      </c>
      <c r="BY192">
        <v>400.57912903225798</v>
      </c>
      <c r="BZ192">
        <v>400.00012903225797</v>
      </c>
      <c r="CA192">
        <v>33.257429032258102</v>
      </c>
      <c r="CB192">
        <v>32.228232258064502</v>
      </c>
      <c r="CC192">
        <v>350.01732258064499</v>
      </c>
      <c r="CD192">
        <v>99.554016129032306</v>
      </c>
      <c r="CE192">
        <v>0.19999722580645199</v>
      </c>
      <c r="CF192">
        <v>31.403458064516101</v>
      </c>
      <c r="CG192">
        <v>31.004067741935501</v>
      </c>
      <c r="CH192">
        <v>999.9</v>
      </c>
      <c r="CI192">
        <v>0</v>
      </c>
      <c r="CJ192">
        <v>0</v>
      </c>
      <c r="CK192">
        <v>10004.8774193548</v>
      </c>
      <c r="CL192">
        <v>0</v>
      </c>
      <c r="CM192">
        <v>6.0343925806451599</v>
      </c>
      <c r="CN192">
        <v>0</v>
      </c>
      <c r="CO192">
        <v>0</v>
      </c>
      <c r="CP192">
        <v>0</v>
      </c>
      <c r="CQ192">
        <v>0</v>
      </c>
      <c r="CR192">
        <v>1.3387096774193501</v>
      </c>
      <c r="CS192">
        <v>0</v>
      </c>
      <c r="CT192">
        <v>468.48709677419401</v>
      </c>
      <c r="CU192">
        <v>-0.77419354838709697</v>
      </c>
      <c r="CV192">
        <v>39.495935483871001</v>
      </c>
      <c r="CW192">
        <v>44.768000000000001</v>
      </c>
      <c r="CX192">
        <v>42.080419354838703</v>
      </c>
      <c r="CY192">
        <v>43.4898387096774</v>
      </c>
      <c r="CZ192">
        <v>40.598580645161299</v>
      </c>
      <c r="DA192">
        <v>0</v>
      </c>
      <c r="DB192">
        <v>0</v>
      </c>
      <c r="DC192">
        <v>0</v>
      </c>
      <c r="DD192">
        <v>1581697046</v>
      </c>
      <c r="DE192">
        <v>2.2076923076923101</v>
      </c>
      <c r="DF192">
        <v>17.736752220066101</v>
      </c>
      <c r="DG192">
        <v>21.179487377348899</v>
      </c>
      <c r="DH192">
        <v>467.73461538461498</v>
      </c>
      <c r="DI192">
        <v>15</v>
      </c>
      <c r="DJ192">
        <v>100</v>
      </c>
      <c r="DK192">
        <v>100</v>
      </c>
      <c r="DL192">
        <v>2.73</v>
      </c>
      <c r="DM192">
        <v>0.46500000000000002</v>
      </c>
      <c r="DN192">
        <v>2</v>
      </c>
      <c r="DO192">
        <v>344.67500000000001</v>
      </c>
      <c r="DP192">
        <v>681.87199999999996</v>
      </c>
      <c r="DQ192">
        <v>30.739000000000001</v>
      </c>
      <c r="DR192">
        <v>31.8262</v>
      </c>
      <c r="DS192">
        <v>30.000299999999999</v>
      </c>
      <c r="DT192">
        <v>31.6968</v>
      </c>
      <c r="DU192">
        <v>31.694800000000001</v>
      </c>
      <c r="DV192">
        <v>20.986799999999999</v>
      </c>
      <c r="DW192">
        <v>20.441099999999999</v>
      </c>
      <c r="DX192">
        <v>100</v>
      </c>
      <c r="DY192">
        <v>30.737300000000001</v>
      </c>
      <c r="DZ192">
        <v>400</v>
      </c>
      <c r="EA192">
        <v>32.180199999999999</v>
      </c>
      <c r="EB192">
        <v>99.975399999999993</v>
      </c>
      <c r="EC192">
        <v>100.47199999999999</v>
      </c>
    </row>
    <row r="193" spans="1:133" x14ac:dyDescent="0.35">
      <c r="A193">
        <v>177</v>
      </c>
      <c r="B193">
        <v>1581697051.0999999</v>
      </c>
      <c r="C193">
        <v>927.09999990463302</v>
      </c>
      <c r="D193" t="s">
        <v>595</v>
      </c>
      <c r="E193" t="s">
        <v>596</v>
      </c>
      <c r="F193" t="s">
        <v>232</v>
      </c>
      <c r="G193" t="s">
        <v>233</v>
      </c>
      <c r="H193" t="s">
        <v>234</v>
      </c>
      <c r="I193" t="s">
        <v>235</v>
      </c>
      <c r="J193" t="s">
        <v>236</v>
      </c>
      <c r="K193" t="s">
        <v>237</v>
      </c>
      <c r="L193" t="s">
        <v>238</v>
      </c>
      <c r="M193" t="s">
        <v>239</v>
      </c>
      <c r="N193">
        <v>1581697042.4709699</v>
      </c>
      <c r="O193">
        <f t="shared" si="86"/>
        <v>6.2100818962829857E-4</v>
      </c>
      <c r="P193">
        <f t="shared" si="87"/>
        <v>-0.5929284014087719</v>
      </c>
      <c r="Q193">
        <f t="shared" si="88"/>
        <v>400.582290322581</v>
      </c>
      <c r="R193">
        <f t="shared" si="89"/>
        <v>411.51522366668854</v>
      </c>
      <c r="S193">
        <f t="shared" si="90"/>
        <v>41.050578638080708</v>
      </c>
      <c r="T193">
        <f t="shared" si="91"/>
        <v>39.959967126826648</v>
      </c>
      <c r="U193">
        <f t="shared" si="92"/>
        <v>5.0400683553561434E-2</v>
      </c>
      <c r="V193">
        <f t="shared" si="93"/>
        <v>2.2529755872580024</v>
      </c>
      <c r="W193">
        <f t="shared" si="94"/>
        <v>4.9782585852594416E-2</v>
      </c>
      <c r="X193">
        <f t="shared" si="95"/>
        <v>3.116901815836768E-2</v>
      </c>
      <c r="Y193">
        <f t="shared" si="96"/>
        <v>0</v>
      </c>
      <c r="Z193">
        <f t="shared" si="97"/>
        <v>31.197840937600354</v>
      </c>
      <c r="AA193">
        <f t="shared" si="98"/>
        <v>31.004816129032299</v>
      </c>
      <c r="AB193">
        <f t="shared" si="99"/>
        <v>4.512617300265223</v>
      </c>
      <c r="AC193">
        <f t="shared" si="100"/>
        <v>71.859802984905414</v>
      </c>
      <c r="AD193">
        <f t="shared" si="101"/>
        <v>3.3170720008836998</v>
      </c>
      <c r="AE193">
        <f t="shared" si="102"/>
        <v>4.6160326957485136</v>
      </c>
      <c r="AF193">
        <f t="shared" si="103"/>
        <v>1.1955452993815232</v>
      </c>
      <c r="AG193">
        <f t="shared" si="104"/>
        <v>-27.386461162607965</v>
      </c>
      <c r="AH193">
        <f t="shared" si="105"/>
        <v>48.340475847351392</v>
      </c>
      <c r="AI193">
        <f t="shared" si="106"/>
        <v>4.8279167726868462</v>
      </c>
      <c r="AJ193">
        <f t="shared" si="107"/>
        <v>25.781931457430275</v>
      </c>
      <c r="AK193">
        <v>-4.1263902375362503E-2</v>
      </c>
      <c r="AL193">
        <v>4.6322345332733703E-2</v>
      </c>
      <c r="AM193">
        <v>3.4605420007746499</v>
      </c>
      <c r="AN193">
        <v>0</v>
      </c>
      <c r="AO193">
        <v>0</v>
      </c>
      <c r="AP193">
        <f t="shared" si="108"/>
        <v>1</v>
      </c>
      <c r="AQ193">
        <f t="shared" si="109"/>
        <v>0</v>
      </c>
      <c r="AR193">
        <f t="shared" si="110"/>
        <v>51857.922995388719</v>
      </c>
      <c r="AS193" t="s">
        <v>240</v>
      </c>
      <c r="AT193">
        <v>0</v>
      </c>
      <c r="AU193">
        <v>0</v>
      </c>
      <c r="AV193">
        <f t="shared" si="111"/>
        <v>0</v>
      </c>
      <c r="AW193" t="e">
        <f t="shared" si="112"/>
        <v>#DIV/0!</v>
      </c>
      <c r="AX193">
        <v>0</v>
      </c>
      <c r="AY193" t="s">
        <v>240</v>
      </c>
      <c r="AZ193">
        <v>0</v>
      </c>
      <c r="BA193">
        <v>0</v>
      </c>
      <c r="BB193" t="e">
        <f t="shared" si="113"/>
        <v>#DIV/0!</v>
      </c>
      <c r="BC193">
        <v>0.5</v>
      </c>
      <c r="BD193">
        <f t="shared" si="114"/>
        <v>0</v>
      </c>
      <c r="BE193">
        <f t="shared" si="115"/>
        <v>-0.5929284014087719</v>
      </c>
      <c r="BF193" t="e">
        <f t="shared" si="116"/>
        <v>#DIV/0!</v>
      </c>
      <c r="BG193" t="e">
        <f t="shared" si="117"/>
        <v>#DIV/0!</v>
      </c>
      <c r="BH193" t="e">
        <f t="shared" si="118"/>
        <v>#DIV/0!</v>
      </c>
      <c r="BI193" t="e">
        <f t="shared" si="119"/>
        <v>#DIV/0!</v>
      </c>
      <c r="BJ193" t="s">
        <v>240</v>
      </c>
      <c r="BK193">
        <v>0</v>
      </c>
      <c r="BL193">
        <f t="shared" si="120"/>
        <v>0</v>
      </c>
      <c r="BM193" t="e">
        <f t="shared" si="121"/>
        <v>#DIV/0!</v>
      </c>
      <c r="BN193" t="e">
        <f t="shared" si="122"/>
        <v>#DIV/0!</v>
      </c>
      <c r="BO193" t="e">
        <f t="shared" si="123"/>
        <v>#DIV/0!</v>
      </c>
      <c r="BP193" t="e">
        <f t="shared" si="124"/>
        <v>#DIV/0!</v>
      </c>
      <c r="BQ193">
        <f t="shared" si="125"/>
        <v>0</v>
      </c>
      <c r="BR193">
        <f t="shared" si="126"/>
        <v>0</v>
      </c>
      <c r="BS193">
        <f t="shared" si="127"/>
        <v>0</v>
      </c>
      <c r="BT193">
        <f t="shared" si="128"/>
        <v>0</v>
      </c>
      <c r="BU193">
        <v>6</v>
      </c>
      <c r="BV193">
        <v>0.5</v>
      </c>
      <c r="BW193" t="s">
        <v>241</v>
      </c>
      <c r="BX193">
        <v>1581697042.4709699</v>
      </c>
      <c r="BY193">
        <v>400.582290322581</v>
      </c>
      <c r="BZ193">
        <v>399.99232258064501</v>
      </c>
      <c r="CA193">
        <v>33.252287096774197</v>
      </c>
      <c r="CB193">
        <v>32.223148387096799</v>
      </c>
      <c r="CC193">
        <v>350.01593548387098</v>
      </c>
      <c r="CD193">
        <v>99.554693548387107</v>
      </c>
      <c r="CE193">
        <v>0.20000877419354801</v>
      </c>
      <c r="CF193">
        <v>31.402803225806501</v>
      </c>
      <c r="CG193">
        <v>31.004816129032299</v>
      </c>
      <c r="CH193">
        <v>999.9</v>
      </c>
      <c r="CI193">
        <v>0</v>
      </c>
      <c r="CJ193">
        <v>0</v>
      </c>
      <c r="CK193">
        <v>9995.5012903225797</v>
      </c>
      <c r="CL193">
        <v>0</v>
      </c>
      <c r="CM193">
        <v>6.0394716129032204</v>
      </c>
      <c r="CN193">
        <v>0</v>
      </c>
      <c r="CO193">
        <v>0</v>
      </c>
      <c r="CP193">
        <v>0</v>
      </c>
      <c r="CQ193">
        <v>0</v>
      </c>
      <c r="CR193">
        <v>2.8903225806451598</v>
      </c>
      <c r="CS193">
        <v>0</v>
      </c>
      <c r="CT193">
        <v>469.59677419354801</v>
      </c>
      <c r="CU193">
        <v>-0.793548387096774</v>
      </c>
      <c r="CV193">
        <v>39.495935483871001</v>
      </c>
      <c r="CW193">
        <v>44.77</v>
      </c>
      <c r="CX193">
        <v>42.080387096774203</v>
      </c>
      <c r="CY193">
        <v>43.497903225806397</v>
      </c>
      <c r="CZ193">
        <v>40.606709677419403</v>
      </c>
      <c r="DA193">
        <v>0</v>
      </c>
      <c r="DB193">
        <v>0</v>
      </c>
      <c r="DC193">
        <v>0</v>
      </c>
      <c r="DD193">
        <v>1581697050.8</v>
      </c>
      <c r="DE193">
        <v>3.3884615384615402</v>
      </c>
      <c r="DF193">
        <v>34.068376189585898</v>
      </c>
      <c r="DG193">
        <v>-6.2290596658768296</v>
      </c>
      <c r="DH193">
        <v>468.48461538461498</v>
      </c>
      <c r="DI193">
        <v>15</v>
      </c>
      <c r="DJ193">
        <v>100</v>
      </c>
      <c r="DK193">
        <v>100</v>
      </c>
      <c r="DL193">
        <v>2.73</v>
      </c>
      <c r="DM193">
        <v>0.46500000000000002</v>
      </c>
      <c r="DN193">
        <v>2</v>
      </c>
      <c r="DO193">
        <v>344.577</v>
      </c>
      <c r="DP193">
        <v>681.98400000000004</v>
      </c>
      <c r="DQ193">
        <v>30.7363</v>
      </c>
      <c r="DR193">
        <v>31.831099999999999</v>
      </c>
      <c r="DS193">
        <v>30.000399999999999</v>
      </c>
      <c r="DT193">
        <v>31.7011</v>
      </c>
      <c r="DU193">
        <v>31.698399999999999</v>
      </c>
      <c r="DV193">
        <v>20.986999999999998</v>
      </c>
      <c r="DW193">
        <v>20.441099999999999</v>
      </c>
      <c r="DX193">
        <v>100</v>
      </c>
      <c r="DY193">
        <v>30.729299999999999</v>
      </c>
      <c r="DZ193">
        <v>400</v>
      </c>
      <c r="EA193">
        <v>32.182600000000001</v>
      </c>
      <c r="EB193">
        <v>99.972899999999996</v>
      </c>
      <c r="EC193">
        <v>100.471</v>
      </c>
    </row>
    <row r="194" spans="1:133" x14ac:dyDescent="0.35">
      <c r="A194">
        <v>178</v>
      </c>
      <c r="B194">
        <v>1581697056.0999999</v>
      </c>
      <c r="C194">
        <v>932.09999990463302</v>
      </c>
      <c r="D194" t="s">
        <v>597</v>
      </c>
      <c r="E194" t="s">
        <v>598</v>
      </c>
      <c r="F194" t="s">
        <v>232</v>
      </c>
      <c r="G194" t="s">
        <v>233</v>
      </c>
      <c r="H194" t="s">
        <v>234</v>
      </c>
      <c r="I194" t="s">
        <v>235</v>
      </c>
      <c r="J194" t="s">
        <v>236</v>
      </c>
      <c r="K194" t="s">
        <v>237</v>
      </c>
      <c r="L194" t="s">
        <v>238</v>
      </c>
      <c r="M194" t="s">
        <v>239</v>
      </c>
      <c r="N194">
        <v>1581697047.4709699</v>
      </c>
      <c r="O194">
        <f t="shared" si="86"/>
        <v>6.1568381913701875E-4</v>
      </c>
      <c r="P194">
        <f t="shared" si="87"/>
        <v>-0.58103675150743117</v>
      </c>
      <c r="Q194">
        <f t="shared" si="88"/>
        <v>400.57561290322599</v>
      </c>
      <c r="R194">
        <f t="shared" si="89"/>
        <v>411.30927603644147</v>
      </c>
      <c r="S194">
        <f t="shared" si="90"/>
        <v>41.029620788884209</v>
      </c>
      <c r="T194">
        <f t="shared" si="91"/>
        <v>39.958898211763341</v>
      </c>
      <c r="U194">
        <f t="shared" si="92"/>
        <v>4.9874596774372205E-2</v>
      </c>
      <c r="V194">
        <f t="shared" si="93"/>
        <v>2.2546961443960711</v>
      </c>
      <c r="W194">
        <f t="shared" si="94"/>
        <v>4.9269707561489143E-2</v>
      </c>
      <c r="X194">
        <f t="shared" si="95"/>
        <v>3.0847302811452842E-2</v>
      </c>
      <c r="Y194">
        <f t="shared" si="96"/>
        <v>0</v>
      </c>
      <c r="Z194">
        <f t="shared" si="97"/>
        <v>31.198690625335498</v>
      </c>
      <c r="AA194">
        <f t="shared" si="98"/>
        <v>31.010654838709701</v>
      </c>
      <c r="AB194">
        <f t="shared" si="99"/>
        <v>4.5141197557847725</v>
      </c>
      <c r="AC194">
        <f t="shared" si="100"/>
        <v>71.851795863566053</v>
      </c>
      <c r="AD194">
        <f t="shared" si="101"/>
        <v>3.3165047198567614</v>
      </c>
      <c r="AE194">
        <f t="shared" si="102"/>
        <v>4.6157575882365158</v>
      </c>
      <c r="AF194">
        <f t="shared" si="103"/>
        <v>1.1976150359280111</v>
      </c>
      <c r="AG194">
        <f t="shared" si="104"/>
        <v>-27.151656423942526</v>
      </c>
      <c r="AH194">
        <f t="shared" si="105"/>
        <v>47.540230325695688</v>
      </c>
      <c r="AI194">
        <f t="shared" si="106"/>
        <v>4.7444825174993142</v>
      </c>
      <c r="AJ194">
        <f t="shared" si="107"/>
        <v>25.133056419252476</v>
      </c>
      <c r="AK194">
        <v>-4.1310293824842297E-2</v>
      </c>
      <c r="AL194">
        <v>4.6374423798888897E-2</v>
      </c>
      <c r="AM194">
        <v>3.46362017929706</v>
      </c>
      <c r="AN194">
        <v>0</v>
      </c>
      <c r="AO194">
        <v>0</v>
      </c>
      <c r="AP194">
        <f t="shared" si="108"/>
        <v>1</v>
      </c>
      <c r="AQ194">
        <f t="shared" si="109"/>
        <v>0</v>
      </c>
      <c r="AR194">
        <f t="shared" si="110"/>
        <v>51913.997177732497</v>
      </c>
      <c r="AS194" t="s">
        <v>240</v>
      </c>
      <c r="AT194">
        <v>0</v>
      </c>
      <c r="AU194">
        <v>0</v>
      </c>
      <c r="AV194">
        <f t="shared" si="111"/>
        <v>0</v>
      </c>
      <c r="AW194" t="e">
        <f t="shared" si="112"/>
        <v>#DIV/0!</v>
      </c>
      <c r="AX194">
        <v>0</v>
      </c>
      <c r="AY194" t="s">
        <v>240</v>
      </c>
      <c r="AZ194">
        <v>0</v>
      </c>
      <c r="BA194">
        <v>0</v>
      </c>
      <c r="BB194" t="e">
        <f t="shared" si="113"/>
        <v>#DIV/0!</v>
      </c>
      <c r="BC194">
        <v>0.5</v>
      </c>
      <c r="BD194">
        <f t="shared" si="114"/>
        <v>0</v>
      </c>
      <c r="BE194">
        <f t="shared" si="115"/>
        <v>-0.58103675150743117</v>
      </c>
      <c r="BF194" t="e">
        <f t="shared" si="116"/>
        <v>#DIV/0!</v>
      </c>
      <c r="BG194" t="e">
        <f t="shared" si="117"/>
        <v>#DIV/0!</v>
      </c>
      <c r="BH194" t="e">
        <f t="shared" si="118"/>
        <v>#DIV/0!</v>
      </c>
      <c r="BI194" t="e">
        <f t="shared" si="119"/>
        <v>#DIV/0!</v>
      </c>
      <c r="BJ194" t="s">
        <v>240</v>
      </c>
      <c r="BK194">
        <v>0</v>
      </c>
      <c r="BL194">
        <f t="shared" si="120"/>
        <v>0</v>
      </c>
      <c r="BM194" t="e">
        <f t="shared" si="121"/>
        <v>#DIV/0!</v>
      </c>
      <c r="BN194" t="e">
        <f t="shared" si="122"/>
        <v>#DIV/0!</v>
      </c>
      <c r="BO194" t="e">
        <f t="shared" si="123"/>
        <v>#DIV/0!</v>
      </c>
      <c r="BP194" t="e">
        <f t="shared" si="124"/>
        <v>#DIV/0!</v>
      </c>
      <c r="BQ194">
        <f t="shared" si="125"/>
        <v>0</v>
      </c>
      <c r="BR194">
        <f t="shared" si="126"/>
        <v>0</v>
      </c>
      <c r="BS194">
        <f t="shared" si="127"/>
        <v>0</v>
      </c>
      <c r="BT194">
        <f t="shared" si="128"/>
        <v>0</v>
      </c>
      <c r="BU194">
        <v>6</v>
      </c>
      <c r="BV194">
        <v>0.5</v>
      </c>
      <c r="BW194" t="s">
        <v>241</v>
      </c>
      <c r="BX194">
        <v>1581697047.4709699</v>
      </c>
      <c r="BY194">
        <v>400.57561290322599</v>
      </c>
      <c r="BZ194">
        <v>400.00235483871</v>
      </c>
      <c r="CA194">
        <v>33.246935483870999</v>
      </c>
      <c r="CB194">
        <v>32.2265935483871</v>
      </c>
      <c r="CC194">
        <v>350.00867741935502</v>
      </c>
      <c r="CD194">
        <v>99.553725806451595</v>
      </c>
      <c r="CE194">
        <v>0.19997093548387099</v>
      </c>
      <c r="CF194">
        <v>31.401754838709699</v>
      </c>
      <c r="CG194">
        <v>31.010654838709701</v>
      </c>
      <c r="CH194">
        <v>999.9</v>
      </c>
      <c r="CI194">
        <v>0</v>
      </c>
      <c r="CJ194">
        <v>0</v>
      </c>
      <c r="CK194">
        <v>10006.836129032299</v>
      </c>
      <c r="CL194">
        <v>0</v>
      </c>
      <c r="CM194">
        <v>6.0257741935483899</v>
      </c>
      <c r="CN194">
        <v>0</v>
      </c>
      <c r="CO194">
        <v>0</v>
      </c>
      <c r="CP194">
        <v>0</v>
      </c>
      <c r="CQ194">
        <v>0</v>
      </c>
      <c r="CR194">
        <v>2.12903225806452</v>
      </c>
      <c r="CS194">
        <v>0</v>
      </c>
      <c r="CT194">
        <v>473.13548387096802</v>
      </c>
      <c r="CU194">
        <v>-0.706451612903226</v>
      </c>
      <c r="CV194">
        <v>39.495935483871001</v>
      </c>
      <c r="CW194">
        <v>44.771999999999998</v>
      </c>
      <c r="CX194">
        <v>42.084419354838701</v>
      </c>
      <c r="CY194">
        <v>43.5059677419355</v>
      </c>
      <c r="CZ194">
        <v>40.616870967741903</v>
      </c>
      <c r="DA194">
        <v>0</v>
      </c>
      <c r="DB194">
        <v>0</v>
      </c>
      <c r="DC194">
        <v>0</v>
      </c>
      <c r="DD194">
        <v>1581697056.2</v>
      </c>
      <c r="DE194">
        <v>2.35</v>
      </c>
      <c r="DF194">
        <v>-22.321367564458001</v>
      </c>
      <c r="DG194">
        <v>53.148717736134202</v>
      </c>
      <c r="DH194">
        <v>472.50769230769203</v>
      </c>
      <c r="DI194">
        <v>15</v>
      </c>
      <c r="DJ194">
        <v>100</v>
      </c>
      <c r="DK194">
        <v>100</v>
      </c>
      <c r="DL194">
        <v>2.73</v>
      </c>
      <c r="DM194">
        <v>0.46500000000000002</v>
      </c>
      <c r="DN194">
        <v>2</v>
      </c>
      <c r="DO194">
        <v>344.67399999999998</v>
      </c>
      <c r="DP194">
        <v>681.60799999999995</v>
      </c>
      <c r="DQ194">
        <v>30.728300000000001</v>
      </c>
      <c r="DR194">
        <v>31.8367</v>
      </c>
      <c r="DS194">
        <v>30.000599999999999</v>
      </c>
      <c r="DT194">
        <v>31.706</v>
      </c>
      <c r="DU194">
        <v>31.703800000000001</v>
      </c>
      <c r="DV194">
        <v>20.988199999999999</v>
      </c>
      <c r="DW194">
        <v>20.441099999999999</v>
      </c>
      <c r="DX194">
        <v>100</v>
      </c>
      <c r="DY194">
        <v>30.7105</v>
      </c>
      <c r="DZ194">
        <v>400</v>
      </c>
      <c r="EA194">
        <v>32.19</v>
      </c>
      <c r="EB194">
        <v>99.969800000000006</v>
      </c>
      <c r="EC194">
        <v>100.46899999999999</v>
      </c>
    </row>
    <row r="195" spans="1:133" x14ac:dyDescent="0.35">
      <c r="A195">
        <v>179</v>
      </c>
      <c r="B195">
        <v>1581697061.0999999</v>
      </c>
      <c r="C195">
        <v>937.09999990463302</v>
      </c>
      <c r="D195" t="s">
        <v>599</v>
      </c>
      <c r="E195" t="s">
        <v>600</v>
      </c>
      <c r="F195" t="s">
        <v>232</v>
      </c>
      <c r="G195" t="s">
        <v>233</v>
      </c>
      <c r="H195" t="s">
        <v>234</v>
      </c>
      <c r="I195" t="s">
        <v>235</v>
      </c>
      <c r="J195" t="s">
        <v>236</v>
      </c>
      <c r="K195" t="s">
        <v>237</v>
      </c>
      <c r="L195" t="s">
        <v>238</v>
      </c>
      <c r="M195" t="s">
        <v>239</v>
      </c>
      <c r="N195">
        <v>1581697052.4709699</v>
      </c>
      <c r="O195">
        <f t="shared" si="86"/>
        <v>6.1031418819439479E-4</v>
      </c>
      <c r="P195">
        <f t="shared" si="87"/>
        <v>-0.58510768673330327</v>
      </c>
      <c r="Q195">
        <f t="shared" si="88"/>
        <v>400.58887096774203</v>
      </c>
      <c r="R195">
        <f t="shared" si="89"/>
        <v>411.62911447008202</v>
      </c>
      <c r="S195">
        <f t="shared" si="90"/>
        <v>41.061002873570885</v>
      </c>
      <c r="T195">
        <f t="shared" si="91"/>
        <v>39.959711798088776</v>
      </c>
      <c r="U195">
        <f t="shared" si="92"/>
        <v>4.9385219740778689E-2</v>
      </c>
      <c r="V195">
        <f t="shared" si="93"/>
        <v>2.2541204535595076</v>
      </c>
      <c r="W195">
        <f t="shared" si="94"/>
        <v>4.8791917156267073E-2</v>
      </c>
      <c r="X195">
        <f t="shared" si="95"/>
        <v>3.0547660153703853E-2</v>
      </c>
      <c r="Y195">
        <f t="shared" si="96"/>
        <v>0</v>
      </c>
      <c r="Z195">
        <f t="shared" si="97"/>
        <v>31.199401810652788</v>
      </c>
      <c r="AA195">
        <f t="shared" si="98"/>
        <v>31.013483870967701</v>
      </c>
      <c r="AB195">
        <f t="shared" si="99"/>
        <v>4.5148478978307267</v>
      </c>
      <c r="AC195">
        <f t="shared" si="100"/>
        <v>71.846519644356974</v>
      </c>
      <c r="AD195">
        <f t="shared" si="101"/>
        <v>3.3160702268064979</v>
      </c>
      <c r="AE195">
        <f t="shared" si="102"/>
        <v>4.6154918056172693</v>
      </c>
      <c r="AF195">
        <f t="shared" si="103"/>
        <v>1.1987776710242288</v>
      </c>
      <c r="AG195">
        <f t="shared" si="104"/>
        <v>-26.914855699372811</v>
      </c>
      <c r="AH195">
        <f t="shared" si="105"/>
        <v>47.06120398120418</v>
      </c>
      <c r="AI195">
        <f t="shared" si="106"/>
        <v>4.6979175545740022</v>
      </c>
      <c r="AJ195">
        <f t="shared" si="107"/>
        <v>24.84426583640537</v>
      </c>
      <c r="AK195">
        <v>-4.1294767868037298E-2</v>
      </c>
      <c r="AL195">
        <v>4.6356994552226798E-2</v>
      </c>
      <c r="AM195">
        <v>3.4625901294954899</v>
      </c>
      <c r="AN195">
        <v>0</v>
      </c>
      <c r="AO195">
        <v>0</v>
      </c>
      <c r="AP195">
        <f t="shared" si="108"/>
        <v>1</v>
      </c>
      <c r="AQ195">
        <f t="shared" si="109"/>
        <v>0</v>
      </c>
      <c r="AR195">
        <f t="shared" si="110"/>
        <v>51895.430683296538</v>
      </c>
      <c r="AS195" t="s">
        <v>240</v>
      </c>
      <c r="AT195">
        <v>0</v>
      </c>
      <c r="AU195">
        <v>0</v>
      </c>
      <c r="AV195">
        <f t="shared" si="111"/>
        <v>0</v>
      </c>
      <c r="AW195" t="e">
        <f t="shared" si="112"/>
        <v>#DIV/0!</v>
      </c>
      <c r="AX195">
        <v>0</v>
      </c>
      <c r="AY195" t="s">
        <v>240</v>
      </c>
      <c r="AZ195">
        <v>0</v>
      </c>
      <c r="BA195">
        <v>0</v>
      </c>
      <c r="BB195" t="e">
        <f t="shared" si="113"/>
        <v>#DIV/0!</v>
      </c>
      <c r="BC195">
        <v>0.5</v>
      </c>
      <c r="BD195">
        <f t="shared" si="114"/>
        <v>0</v>
      </c>
      <c r="BE195">
        <f t="shared" si="115"/>
        <v>-0.58510768673330327</v>
      </c>
      <c r="BF195" t="e">
        <f t="shared" si="116"/>
        <v>#DIV/0!</v>
      </c>
      <c r="BG195" t="e">
        <f t="shared" si="117"/>
        <v>#DIV/0!</v>
      </c>
      <c r="BH195" t="e">
        <f t="shared" si="118"/>
        <v>#DIV/0!</v>
      </c>
      <c r="BI195" t="e">
        <f t="shared" si="119"/>
        <v>#DIV/0!</v>
      </c>
      <c r="BJ195" t="s">
        <v>240</v>
      </c>
      <c r="BK195">
        <v>0</v>
      </c>
      <c r="BL195">
        <f t="shared" si="120"/>
        <v>0</v>
      </c>
      <c r="BM195" t="e">
        <f t="shared" si="121"/>
        <v>#DIV/0!</v>
      </c>
      <c r="BN195" t="e">
        <f t="shared" si="122"/>
        <v>#DIV/0!</v>
      </c>
      <c r="BO195" t="e">
        <f t="shared" si="123"/>
        <v>#DIV/0!</v>
      </c>
      <c r="BP195" t="e">
        <f t="shared" si="124"/>
        <v>#DIV/0!</v>
      </c>
      <c r="BQ195">
        <f t="shared" si="125"/>
        <v>0</v>
      </c>
      <c r="BR195">
        <f t="shared" si="126"/>
        <v>0</v>
      </c>
      <c r="BS195">
        <f t="shared" si="127"/>
        <v>0</v>
      </c>
      <c r="BT195">
        <f t="shared" si="128"/>
        <v>0</v>
      </c>
      <c r="BU195">
        <v>6</v>
      </c>
      <c r="BV195">
        <v>0.5</v>
      </c>
      <c r="BW195" t="s">
        <v>241</v>
      </c>
      <c r="BX195">
        <v>1581697052.4709699</v>
      </c>
      <c r="BY195">
        <v>400.58887096774203</v>
      </c>
      <c r="BZ195">
        <v>400.00496774193601</v>
      </c>
      <c r="CA195">
        <v>33.243003225806397</v>
      </c>
      <c r="CB195">
        <v>32.2315677419355</v>
      </c>
      <c r="CC195">
        <v>350.01274193548397</v>
      </c>
      <c r="CD195">
        <v>99.552432258064499</v>
      </c>
      <c r="CE195">
        <v>0.19999396774193501</v>
      </c>
      <c r="CF195">
        <v>31.4007419354839</v>
      </c>
      <c r="CG195">
        <v>31.013483870967701</v>
      </c>
      <c r="CH195">
        <v>999.9</v>
      </c>
      <c r="CI195">
        <v>0</v>
      </c>
      <c r="CJ195">
        <v>0</v>
      </c>
      <c r="CK195">
        <v>10003.2051612903</v>
      </c>
      <c r="CL195">
        <v>0</v>
      </c>
      <c r="CM195">
        <v>6.0145941935483904</v>
      </c>
      <c r="CN195">
        <v>0</v>
      </c>
      <c r="CO195">
        <v>0</v>
      </c>
      <c r="CP195">
        <v>0</v>
      </c>
      <c r="CQ195">
        <v>0</v>
      </c>
      <c r="CR195">
        <v>1.73548387096774</v>
      </c>
      <c r="CS195">
        <v>0</v>
      </c>
      <c r="CT195">
        <v>473.65161290322601</v>
      </c>
      <c r="CU195">
        <v>-1.0129032258064501</v>
      </c>
      <c r="CV195">
        <v>39.5</v>
      </c>
      <c r="CW195">
        <v>44.783999999999999</v>
      </c>
      <c r="CX195">
        <v>42.0783870967742</v>
      </c>
      <c r="CY195">
        <v>43.512</v>
      </c>
      <c r="CZ195">
        <v>40.616870967741903</v>
      </c>
      <c r="DA195">
        <v>0</v>
      </c>
      <c r="DB195">
        <v>0</v>
      </c>
      <c r="DC195">
        <v>0</v>
      </c>
      <c r="DD195">
        <v>1581697061</v>
      </c>
      <c r="DE195">
        <v>1.7884615384615401</v>
      </c>
      <c r="DF195">
        <v>-21.726495713657599</v>
      </c>
      <c r="DG195">
        <v>38.5162388687095</v>
      </c>
      <c r="DH195">
        <v>474.3</v>
      </c>
      <c r="DI195">
        <v>15</v>
      </c>
      <c r="DJ195">
        <v>100</v>
      </c>
      <c r="DK195">
        <v>100</v>
      </c>
      <c r="DL195">
        <v>2.73</v>
      </c>
      <c r="DM195">
        <v>0.46500000000000002</v>
      </c>
      <c r="DN195">
        <v>2</v>
      </c>
      <c r="DO195">
        <v>344.71499999999997</v>
      </c>
      <c r="DP195">
        <v>681.52599999999995</v>
      </c>
      <c r="DQ195">
        <v>30.709800000000001</v>
      </c>
      <c r="DR195">
        <v>31.841200000000001</v>
      </c>
      <c r="DS195">
        <v>30.000599999999999</v>
      </c>
      <c r="DT195">
        <v>31.711500000000001</v>
      </c>
      <c r="DU195">
        <v>31.7087</v>
      </c>
      <c r="DV195">
        <v>20.9863</v>
      </c>
      <c r="DW195">
        <v>20.441099999999999</v>
      </c>
      <c r="DX195">
        <v>100</v>
      </c>
      <c r="DY195">
        <v>30.694800000000001</v>
      </c>
      <c r="DZ195">
        <v>400</v>
      </c>
      <c r="EA195">
        <v>32.187399999999997</v>
      </c>
      <c r="EB195">
        <v>99.970100000000002</v>
      </c>
      <c r="EC195">
        <v>100.46899999999999</v>
      </c>
    </row>
    <row r="196" spans="1:133" x14ac:dyDescent="0.35">
      <c r="A196">
        <v>180</v>
      </c>
      <c r="B196">
        <v>1581697066.0999999</v>
      </c>
      <c r="C196">
        <v>942.09999990463302</v>
      </c>
      <c r="D196" t="s">
        <v>601</v>
      </c>
      <c r="E196" t="s">
        <v>602</v>
      </c>
      <c r="F196" t="s">
        <v>232</v>
      </c>
      <c r="G196" t="s">
        <v>233</v>
      </c>
      <c r="H196" t="s">
        <v>234</v>
      </c>
      <c r="I196" t="s">
        <v>235</v>
      </c>
      <c r="J196" t="s">
        <v>236</v>
      </c>
      <c r="K196" t="s">
        <v>237</v>
      </c>
      <c r="L196" t="s">
        <v>238</v>
      </c>
      <c r="M196" t="s">
        <v>239</v>
      </c>
      <c r="N196">
        <v>1581697057.4709699</v>
      </c>
      <c r="O196">
        <f t="shared" si="86"/>
        <v>6.0506971230345631E-4</v>
      </c>
      <c r="P196">
        <f t="shared" si="87"/>
        <v>-0.57204842115651688</v>
      </c>
      <c r="Q196">
        <f t="shared" si="88"/>
        <v>400.57667741935501</v>
      </c>
      <c r="R196">
        <f t="shared" si="89"/>
        <v>411.35696751200589</v>
      </c>
      <c r="S196">
        <f t="shared" si="90"/>
        <v>41.033544886815314</v>
      </c>
      <c r="T196">
        <f t="shared" si="91"/>
        <v>39.95819293620864</v>
      </c>
      <c r="U196">
        <f t="shared" si="92"/>
        <v>4.8945479570291391E-2</v>
      </c>
      <c r="V196">
        <f t="shared" si="93"/>
        <v>2.2540658802107401</v>
      </c>
      <c r="W196">
        <f t="shared" si="94"/>
        <v>4.8362614635786692E-2</v>
      </c>
      <c r="X196">
        <f t="shared" si="95"/>
        <v>3.0278423852895784E-2</v>
      </c>
      <c r="Y196">
        <f t="shared" si="96"/>
        <v>0</v>
      </c>
      <c r="Z196">
        <f t="shared" si="97"/>
        <v>31.199691807548778</v>
      </c>
      <c r="AA196">
        <f t="shared" si="98"/>
        <v>31.012809677419401</v>
      </c>
      <c r="AB196">
        <f t="shared" si="99"/>
        <v>4.5146743632469777</v>
      </c>
      <c r="AC196">
        <f t="shared" si="100"/>
        <v>71.843360793320826</v>
      </c>
      <c r="AD196">
        <f t="shared" si="101"/>
        <v>3.3156538368585986</v>
      </c>
      <c r="AE196">
        <f t="shared" si="102"/>
        <v>4.6151151619939954</v>
      </c>
      <c r="AF196">
        <f t="shared" si="103"/>
        <v>1.1990205263883791</v>
      </c>
      <c r="AG196">
        <f t="shared" si="104"/>
        <v>-26.683574312582422</v>
      </c>
      <c r="AH196">
        <f t="shared" si="105"/>
        <v>46.967551693284612</v>
      </c>
      <c r="AI196">
        <f t="shared" si="106"/>
        <v>4.6886333834748228</v>
      </c>
      <c r="AJ196">
        <f t="shared" si="107"/>
        <v>24.972610764177013</v>
      </c>
      <c r="AK196">
        <v>-4.1293296252142002E-2</v>
      </c>
      <c r="AL196">
        <v>4.6355342534463703E-2</v>
      </c>
      <c r="AM196">
        <v>3.4624924900810701</v>
      </c>
      <c r="AN196">
        <v>0</v>
      </c>
      <c r="AO196">
        <v>0</v>
      </c>
      <c r="AP196">
        <f t="shared" si="108"/>
        <v>1</v>
      </c>
      <c r="AQ196">
        <f t="shared" si="109"/>
        <v>0</v>
      </c>
      <c r="AR196">
        <f t="shared" si="110"/>
        <v>51893.885970220312</v>
      </c>
      <c r="AS196" t="s">
        <v>240</v>
      </c>
      <c r="AT196">
        <v>0</v>
      </c>
      <c r="AU196">
        <v>0</v>
      </c>
      <c r="AV196">
        <f t="shared" si="111"/>
        <v>0</v>
      </c>
      <c r="AW196" t="e">
        <f t="shared" si="112"/>
        <v>#DIV/0!</v>
      </c>
      <c r="AX196">
        <v>0</v>
      </c>
      <c r="AY196" t="s">
        <v>240</v>
      </c>
      <c r="AZ196">
        <v>0</v>
      </c>
      <c r="BA196">
        <v>0</v>
      </c>
      <c r="BB196" t="e">
        <f t="shared" si="113"/>
        <v>#DIV/0!</v>
      </c>
      <c r="BC196">
        <v>0.5</v>
      </c>
      <c r="BD196">
        <f t="shared" si="114"/>
        <v>0</v>
      </c>
      <c r="BE196">
        <f t="shared" si="115"/>
        <v>-0.57204842115651688</v>
      </c>
      <c r="BF196" t="e">
        <f t="shared" si="116"/>
        <v>#DIV/0!</v>
      </c>
      <c r="BG196" t="e">
        <f t="shared" si="117"/>
        <v>#DIV/0!</v>
      </c>
      <c r="BH196" t="e">
        <f t="shared" si="118"/>
        <v>#DIV/0!</v>
      </c>
      <c r="BI196" t="e">
        <f t="shared" si="119"/>
        <v>#DIV/0!</v>
      </c>
      <c r="BJ196" t="s">
        <v>240</v>
      </c>
      <c r="BK196">
        <v>0</v>
      </c>
      <c r="BL196">
        <f t="shared" si="120"/>
        <v>0</v>
      </c>
      <c r="BM196" t="e">
        <f t="shared" si="121"/>
        <v>#DIV/0!</v>
      </c>
      <c r="BN196" t="e">
        <f t="shared" si="122"/>
        <v>#DIV/0!</v>
      </c>
      <c r="BO196" t="e">
        <f t="shared" si="123"/>
        <v>#DIV/0!</v>
      </c>
      <c r="BP196" t="e">
        <f t="shared" si="124"/>
        <v>#DIV/0!</v>
      </c>
      <c r="BQ196">
        <f t="shared" si="125"/>
        <v>0</v>
      </c>
      <c r="BR196">
        <f t="shared" si="126"/>
        <v>0</v>
      </c>
      <c r="BS196">
        <f t="shared" si="127"/>
        <v>0</v>
      </c>
      <c r="BT196">
        <f t="shared" si="128"/>
        <v>0</v>
      </c>
      <c r="BU196">
        <v>6</v>
      </c>
      <c r="BV196">
        <v>0.5</v>
      </c>
      <c r="BW196" t="s">
        <v>241</v>
      </c>
      <c r="BX196">
        <v>1581697057.4709699</v>
      </c>
      <c r="BY196">
        <v>400.57667741935501</v>
      </c>
      <c r="BZ196">
        <v>400.01154838709698</v>
      </c>
      <c r="CA196">
        <v>33.239080645161302</v>
      </c>
      <c r="CB196">
        <v>32.236335483871002</v>
      </c>
      <c r="CC196">
        <v>350.01380645161299</v>
      </c>
      <c r="CD196">
        <v>99.551693548387107</v>
      </c>
      <c r="CE196">
        <v>0.19997745161290301</v>
      </c>
      <c r="CF196">
        <v>31.399306451612901</v>
      </c>
      <c r="CG196">
        <v>31.012809677419401</v>
      </c>
      <c r="CH196">
        <v>999.9</v>
      </c>
      <c r="CI196">
        <v>0</v>
      </c>
      <c r="CJ196">
        <v>0</v>
      </c>
      <c r="CK196">
        <v>10002.922903225801</v>
      </c>
      <c r="CL196">
        <v>0</v>
      </c>
      <c r="CM196">
        <v>5.9636009677419404</v>
      </c>
      <c r="CN196">
        <v>0</v>
      </c>
      <c r="CO196">
        <v>0</v>
      </c>
      <c r="CP196">
        <v>0</v>
      </c>
      <c r="CQ196">
        <v>0</v>
      </c>
      <c r="CR196">
        <v>0.59354838709677404</v>
      </c>
      <c r="CS196">
        <v>0</v>
      </c>
      <c r="CT196">
        <v>466.72258064516097</v>
      </c>
      <c r="CU196">
        <v>-1.1354838709677399</v>
      </c>
      <c r="CV196">
        <v>39.5</v>
      </c>
      <c r="CW196">
        <v>44.795999999999999</v>
      </c>
      <c r="CX196">
        <v>42.074387096774203</v>
      </c>
      <c r="CY196">
        <v>43.514000000000003</v>
      </c>
      <c r="CZ196">
        <v>40.616870967741903</v>
      </c>
      <c r="DA196">
        <v>0</v>
      </c>
      <c r="DB196">
        <v>0</v>
      </c>
      <c r="DC196">
        <v>0</v>
      </c>
      <c r="DD196">
        <v>1581697065.8</v>
      </c>
      <c r="DE196">
        <v>0.31153846153846099</v>
      </c>
      <c r="DF196">
        <v>18.9299145176576</v>
      </c>
      <c r="DG196">
        <v>-175.44615381932101</v>
      </c>
      <c r="DH196">
        <v>467.2</v>
      </c>
      <c r="DI196">
        <v>15</v>
      </c>
      <c r="DJ196">
        <v>100</v>
      </c>
      <c r="DK196">
        <v>100</v>
      </c>
      <c r="DL196">
        <v>2.73</v>
      </c>
      <c r="DM196">
        <v>0.46500000000000002</v>
      </c>
      <c r="DN196">
        <v>2</v>
      </c>
      <c r="DO196">
        <v>344.55700000000002</v>
      </c>
      <c r="DP196">
        <v>681.70799999999997</v>
      </c>
      <c r="DQ196">
        <v>30.692499999999999</v>
      </c>
      <c r="DR196">
        <v>31.846800000000002</v>
      </c>
      <c r="DS196">
        <v>30.000499999999999</v>
      </c>
      <c r="DT196">
        <v>31.716000000000001</v>
      </c>
      <c r="DU196">
        <v>31.714300000000001</v>
      </c>
      <c r="DV196">
        <v>20.984200000000001</v>
      </c>
      <c r="DW196">
        <v>20.441099999999999</v>
      </c>
      <c r="DX196">
        <v>100</v>
      </c>
      <c r="DY196">
        <v>30.687999999999999</v>
      </c>
      <c r="DZ196">
        <v>400</v>
      </c>
      <c r="EA196">
        <v>32.195999999999998</v>
      </c>
      <c r="EB196">
        <v>99.971100000000007</v>
      </c>
      <c r="EC196">
        <v>100.46899999999999</v>
      </c>
    </row>
    <row r="197" spans="1:133" x14ac:dyDescent="0.35">
      <c r="A197">
        <v>181</v>
      </c>
      <c r="B197">
        <v>1581697071.0999999</v>
      </c>
      <c r="C197">
        <v>947.09999990463302</v>
      </c>
      <c r="D197" t="s">
        <v>603</v>
      </c>
      <c r="E197" t="s">
        <v>604</v>
      </c>
      <c r="F197" t="s">
        <v>232</v>
      </c>
      <c r="G197" t="s">
        <v>233</v>
      </c>
      <c r="H197" t="s">
        <v>234</v>
      </c>
      <c r="I197" t="s">
        <v>235</v>
      </c>
      <c r="J197" t="s">
        <v>236</v>
      </c>
      <c r="K197" t="s">
        <v>237</v>
      </c>
      <c r="L197" t="s">
        <v>238</v>
      </c>
      <c r="M197" t="s">
        <v>239</v>
      </c>
      <c r="N197">
        <v>1581697062.4709699</v>
      </c>
      <c r="O197">
        <f t="shared" si="86"/>
        <v>6.0034818514079344E-4</v>
      </c>
      <c r="P197">
        <f t="shared" si="87"/>
        <v>-0.57328317336114964</v>
      </c>
      <c r="Q197">
        <f t="shared" si="88"/>
        <v>400.56703225806399</v>
      </c>
      <c r="R197">
        <f t="shared" si="89"/>
        <v>411.52648873671842</v>
      </c>
      <c r="S197">
        <f t="shared" si="90"/>
        <v>41.050979449222879</v>
      </c>
      <c r="T197">
        <f t="shared" si="91"/>
        <v>39.95774138316068</v>
      </c>
      <c r="U197">
        <f t="shared" si="92"/>
        <v>4.859980428592179E-2</v>
      </c>
      <c r="V197">
        <f t="shared" si="93"/>
        <v>2.2530442500513406</v>
      </c>
      <c r="W197">
        <f t="shared" si="94"/>
        <v>4.8024833784036838E-2</v>
      </c>
      <c r="X197">
        <f t="shared" si="95"/>
        <v>3.006661308943857E-2</v>
      </c>
      <c r="Y197">
        <f t="shared" si="96"/>
        <v>0</v>
      </c>
      <c r="Z197">
        <f t="shared" si="97"/>
        <v>31.198528638914514</v>
      </c>
      <c r="AA197">
        <f t="shared" si="98"/>
        <v>31.0078225806452</v>
      </c>
      <c r="AB197">
        <f t="shared" si="99"/>
        <v>4.5133908859377758</v>
      </c>
      <c r="AC197">
        <f t="shared" si="100"/>
        <v>71.847191180341696</v>
      </c>
      <c r="AD197">
        <f t="shared" si="101"/>
        <v>3.3153332318111262</v>
      </c>
      <c r="AE197">
        <f t="shared" si="102"/>
        <v>4.6144228846600246</v>
      </c>
      <c r="AF197">
        <f t="shared" si="103"/>
        <v>1.1980576541266497</v>
      </c>
      <c r="AG197">
        <f t="shared" si="104"/>
        <v>-26.475354964708991</v>
      </c>
      <c r="AH197">
        <f t="shared" si="105"/>
        <v>47.23151364826834</v>
      </c>
      <c r="AI197">
        <f t="shared" si="106"/>
        <v>4.7169445695374508</v>
      </c>
      <c r="AJ197">
        <f t="shared" si="107"/>
        <v>25.473103253096799</v>
      </c>
      <c r="AK197">
        <v>-4.1265753116741799E-2</v>
      </c>
      <c r="AL197">
        <v>4.6324422952065902E-2</v>
      </c>
      <c r="AM197">
        <v>3.46066482454165</v>
      </c>
      <c r="AN197">
        <v>0</v>
      </c>
      <c r="AO197">
        <v>0</v>
      </c>
      <c r="AP197">
        <f t="shared" si="108"/>
        <v>1</v>
      </c>
      <c r="AQ197">
        <f t="shared" si="109"/>
        <v>0</v>
      </c>
      <c r="AR197">
        <f t="shared" si="110"/>
        <v>51861.16188623308</v>
      </c>
      <c r="AS197" t="s">
        <v>240</v>
      </c>
      <c r="AT197">
        <v>0</v>
      </c>
      <c r="AU197">
        <v>0</v>
      </c>
      <c r="AV197">
        <f t="shared" si="111"/>
        <v>0</v>
      </c>
      <c r="AW197" t="e">
        <f t="shared" si="112"/>
        <v>#DIV/0!</v>
      </c>
      <c r="AX197">
        <v>0</v>
      </c>
      <c r="AY197" t="s">
        <v>240</v>
      </c>
      <c r="AZ197">
        <v>0</v>
      </c>
      <c r="BA197">
        <v>0</v>
      </c>
      <c r="BB197" t="e">
        <f t="shared" si="113"/>
        <v>#DIV/0!</v>
      </c>
      <c r="BC197">
        <v>0.5</v>
      </c>
      <c r="BD197">
        <f t="shared" si="114"/>
        <v>0</v>
      </c>
      <c r="BE197">
        <f t="shared" si="115"/>
        <v>-0.57328317336114964</v>
      </c>
      <c r="BF197" t="e">
        <f t="shared" si="116"/>
        <v>#DIV/0!</v>
      </c>
      <c r="BG197" t="e">
        <f t="shared" si="117"/>
        <v>#DIV/0!</v>
      </c>
      <c r="BH197" t="e">
        <f t="shared" si="118"/>
        <v>#DIV/0!</v>
      </c>
      <c r="BI197" t="e">
        <f t="shared" si="119"/>
        <v>#DIV/0!</v>
      </c>
      <c r="BJ197" t="s">
        <v>240</v>
      </c>
      <c r="BK197">
        <v>0</v>
      </c>
      <c r="BL197">
        <f t="shared" si="120"/>
        <v>0</v>
      </c>
      <c r="BM197" t="e">
        <f t="shared" si="121"/>
        <v>#DIV/0!</v>
      </c>
      <c r="BN197" t="e">
        <f t="shared" si="122"/>
        <v>#DIV/0!</v>
      </c>
      <c r="BO197" t="e">
        <f t="shared" si="123"/>
        <v>#DIV/0!</v>
      </c>
      <c r="BP197" t="e">
        <f t="shared" si="124"/>
        <v>#DIV/0!</v>
      </c>
      <c r="BQ197">
        <f t="shared" si="125"/>
        <v>0</v>
      </c>
      <c r="BR197">
        <f t="shared" si="126"/>
        <v>0</v>
      </c>
      <c r="BS197">
        <f t="shared" si="127"/>
        <v>0</v>
      </c>
      <c r="BT197">
        <f t="shared" si="128"/>
        <v>0</v>
      </c>
      <c r="BU197">
        <v>6</v>
      </c>
      <c r="BV197">
        <v>0.5</v>
      </c>
      <c r="BW197" t="s">
        <v>241</v>
      </c>
      <c r="BX197">
        <v>1581697062.4709699</v>
      </c>
      <c r="BY197">
        <v>400.56703225806399</v>
      </c>
      <c r="BZ197">
        <v>399.99654838709699</v>
      </c>
      <c r="CA197">
        <v>33.235441935483898</v>
      </c>
      <c r="CB197">
        <v>32.240541935483897</v>
      </c>
      <c r="CC197">
        <v>350.02232258064498</v>
      </c>
      <c r="CD197">
        <v>99.552929032258007</v>
      </c>
      <c r="CE197">
        <v>0.20001658064516101</v>
      </c>
      <c r="CF197">
        <v>31.396667741935499</v>
      </c>
      <c r="CG197">
        <v>31.0078225806452</v>
      </c>
      <c r="CH197">
        <v>999.9</v>
      </c>
      <c r="CI197">
        <v>0</v>
      </c>
      <c r="CJ197">
        <v>0</v>
      </c>
      <c r="CK197">
        <v>9996.1267741935499</v>
      </c>
      <c r="CL197">
        <v>0</v>
      </c>
      <c r="CM197">
        <v>5.7556190322580596</v>
      </c>
      <c r="CN197">
        <v>0</v>
      </c>
      <c r="CO197">
        <v>0</v>
      </c>
      <c r="CP197">
        <v>0</v>
      </c>
      <c r="CQ197">
        <v>0</v>
      </c>
      <c r="CR197">
        <v>1.30322580645161</v>
      </c>
      <c r="CS197">
        <v>0</v>
      </c>
      <c r="CT197">
        <v>447.68064516128999</v>
      </c>
      <c r="CU197">
        <v>-1.00322580645161</v>
      </c>
      <c r="CV197">
        <v>39.503999999999998</v>
      </c>
      <c r="CW197">
        <v>44.806064516128998</v>
      </c>
      <c r="CX197">
        <v>42.076419354838698</v>
      </c>
      <c r="CY197">
        <v>43.514000000000003</v>
      </c>
      <c r="CZ197">
        <v>40.618903225806498</v>
      </c>
      <c r="DA197">
        <v>0</v>
      </c>
      <c r="DB197">
        <v>0</v>
      </c>
      <c r="DC197">
        <v>0</v>
      </c>
      <c r="DD197">
        <v>1581697071.2</v>
      </c>
      <c r="DE197">
        <v>0.68461538461538496</v>
      </c>
      <c r="DF197">
        <v>-5.8940171454103201</v>
      </c>
      <c r="DG197">
        <v>-451.20341877477802</v>
      </c>
      <c r="DH197">
        <v>440.43461538461497</v>
      </c>
      <c r="DI197">
        <v>15</v>
      </c>
      <c r="DJ197">
        <v>100</v>
      </c>
      <c r="DK197">
        <v>100</v>
      </c>
      <c r="DL197">
        <v>2.73</v>
      </c>
      <c r="DM197">
        <v>0.46500000000000002</v>
      </c>
      <c r="DN197">
        <v>2</v>
      </c>
      <c r="DO197">
        <v>344.57100000000003</v>
      </c>
      <c r="DP197">
        <v>681.55</v>
      </c>
      <c r="DQ197">
        <v>30.6846</v>
      </c>
      <c r="DR197">
        <v>31.852399999999999</v>
      </c>
      <c r="DS197">
        <v>30.000499999999999</v>
      </c>
      <c r="DT197">
        <v>31.721</v>
      </c>
      <c r="DU197">
        <v>31.718599999999999</v>
      </c>
      <c r="DV197">
        <v>20.985600000000002</v>
      </c>
      <c r="DW197">
        <v>20.441099999999999</v>
      </c>
      <c r="DX197">
        <v>100</v>
      </c>
      <c r="DY197">
        <v>30.685199999999998</v>
      </c>
      <c r="DZ197">
        <v>400</v>
      </c>
      <c r="EA197">
        <v>32.205800000000004</v>
      </c>
      <c r="EB197">
        <v>99.972099999999998</v>
      </c>
      <c r="EC197">
        <v>100.47</v>
      </c>
    </row>
    <row r="198" spans="1:133" x14ac:dyDescent="0.35">
      <c r="A198">
        <v>182</v>
      </c>
      <c r="B198">
        <v>1581697076.0999999</v>
      </c>
      <c r="C198">
        <v>952.09999990463302</v>
      </c>
      <c r="D198" t="s">
        <v>605</v>
      </c>
      <c r="E198" t="s">
        <v>606</v>
      </c>
      <c r="F198" t="s">
        <v>232</v>
      </c>
      <c r="G198" t="s">
        <v>233</v>
      </c>
      <c r="H198" t="s">
        <v>234</v>
      </c>
      <c r="I198" t="s">
        <v>235</v>
      </c>
      <c r="J198" t="s">
        <v>236</v>
      </c>
      <c r="K198" t="s">
        <v>237</v>
      </c>
      <c r="L198" t="s">
        <v>238</v>
      </c>
      <c r="M198" t="s">
        <v>239</v>
      </c>
      <c r="N198">
        <v>1581697067.4709699</v>
      </c>
      <c r="O198">
        <f t="shared" si="86"/>
        <v>5.9587389044530269E-4</v>
      </c>
      <c r="P198">
        <f t="shared" si="87"/>
        <v>-0.57281386372501852</v>
      </c>
      <c r="Q198">
        <f t="shared" si="88"/>
        <v>400.57383870967698</v>
      </c>
      <c r="R198">
        <f t="shared" si="89"/>
        <v>411.64639894709995</v>
      </c>
      <c r="S198">
        <f t="shared" si="90"/>
        <v>41.063449083152157</v>
      </c>
      <c r="T198">
        <f t="shared" si="91"/>
        <v>39.958914913309982</v>
      </c>
      <c r="U198">
        <f t="shared" si="92"/>
        <v>4.8291725619488045E-2</v>
      </c>
      <c r="V198">
        <f t="shared" si="93"/>
        <v>2.2518093884350079</v>
      </c>
      <c r="W198">
        <f t="shared" si="94"/>
        <v>4.7723668272210938E-2</v>
      </c>
      <c r="X198">
        <f t="shared" si="95"/>
        <v>2.9877773538899012E-2</v>
      </c>
      <c r="Y198">
        <f t="shared" si="96"/>
        <v>0</v>
      </c>
      <c r="Z198">
        <f t="shared" si="97"/>
        <v>31.195980804826249</v>
      </c>
      <c r="AA198">
        <f t="shared" si="98"/>
        <v>31.0012516129032</v>
      </c>
      <c r="AB198">
        <f t="shared" si="99"/>
        <v>4.5117002694652424</v>
      </c>
      <c r="AC198">
        <f t="shared" si="100"/>
        <v>71.856864035246161</v>
      </c>
      <c r="AD198">
        <f t="shared" si="101"/>
        <v>3.3150396066033139</v>
      </c>
      <c r="AE198">
        <f t="shared" si="102"/>
        <v>4.6133930990604739</v>
      </c>
      <c r="AF198">
        <f t="shared" si="103"/>
        <v>1.1966606628619285</v>
      </c>
      <c r="AG198">
        <f t="shared" si="104"/>
        <v>-26.27803856863785</v>
      </c>
      <c r="AH198">
        <f t="shared" si="105"/>
        <v>47.526748109527851</v>
      </c>
      <c r="AI198">
        <f t="shared" si="106"/>
        <v>4.7487863217422941</v>
      </c>
      <c r="AJ198">
        <f t="shared" si="107"/>
        <v>25.997495862632295</v>
      </c>
      <c r="AK198">
        <v>-4.1232476391362502E-2</v>
      </c>
      <c r="AL198">
        <v>4.62870669126264E-2</v>
      </c>
      <c r="AM198">
        <v>3.4584561370482998</v>
      </c>
      <c r="AN198">
        <v>0</v>
      </c>
      <c r="AO198">
        <v>0</v>
      </c>
      <c r="AP198">
        <f t="shared" si="108"/>
        <v>1</v>
      </c>
      <c r="AQ198">
        <f t="shared" si="109"/>
        <v>0</v>
      </c>
      <c r="AR198">
        <f t="shared" si="110"/>
        <v>51821.736378166104</v>
      </c>
      <c r="AS198" t="s">
        <v>240</v>
      </c>
      <c r="AT198">
        <v>0</v>
      </c>
      <c r="AU198">
        <v>0</v>
      </c>
      <c r="AV198">
        <f t="shared" si="111"/>
        <v>0</v>
      </c>
      <c r="AW198" t="e">
        <f t="shared" si="112"/>
        <v>#DIV/0!</v>
      </c>
      <c r="AX198">
        <v>0</v>
      </c>
      <c r="AY198" t="s">
        <v>240</v>
      </c>
      <c r="AZ198">
        <v>0</v>
      </c>
      <c r="BA198">
        <v>0</v>
      </c>
      <c r="BB198" t="e">
        <f t="shared" si="113"/>
        <v>#DIV/0!</v>
      </c>
      <c r="BC198">
        <v>0.5</v>
      </c>
      <c r="BD198">
        <f t="shared" si="114"/>
        <v>0</v>
      </c>
      <c r="BE198">
        <f t="shared" si="115"/>
        <v>-0.57281386372501852</v>
      </c>
      <c r="BF198" t="e">
        <f t="shared" si="116"/>
        <v>#DIV/0!</v>
      </c>
      <c r="BG198" t="e">
        <f t="shared" si="117"/>
        <v>#DIV/0!</v>
      </c>
      <c r="BH198" t="e">
        <f t="shared" si="118"/>
        <v>#DIV/0!</v>
      </c>
      <c r="BI198" t="e">
        <f t="shared" si="119"/>
        <v>#DIV/0!</v>
      </c>
      <c r="BJ198" t="s">
        <v>240</v>
      </c>
      <c r="BK198">
        <v>0</v>
      </c>
      <c r="BL198">
        <f t="shared" si="120"/>
        <v>0</v>
      </c>
      <c r="BM198" t="e">
        <f t="shared" si="121"/>
        <v>#DIV/0!</v>
      </c>
      <c r="BN198" t="e">
        <f t="shared" si="122"/>
        <v>#DIV/0!</v>
      </c>
      <c r="BO198" t="e">
        <f t="shared" si="123"/>
        <v>#DIV/0!</v>
      </c>
      <c r="BP198" t="e">
        <f t="shared" si="124"/>
        <v>#DIV/0!</v>
      </c>
      <c r="BQ198">
        <f t="shared" si="125"/>
        <v>0</v>
      </c>
      <c r="BR198">
        <f t="shared" si="126"/>
        <v>0</v>
      </c>
      <c r="BS198">
        <f t="shared" si="127"/>
        <v>0</v>
      </c>
      <c r="BT198">
        <f t="shared" si="128"/>
        <v>0</v>
      </c>
      <c r="BU198">
        <v>6</v>
      </c>
      <c r="BV198">
        <v>0.5</v>
      </c>
      <c r="BW198" t="s">
        <v>241</v>
      </c>
      <c r="BX198">
        <v>1581697067.4709699</v>
      </c>
      <c r="BY198">
        <v>400.57383870967698</v>
      </c>
      <c r="BZ198">
        <v>400.00109677419402</v>
      </c>
      <c r="CA198">
        <v>33.232087096774201</v>
      </c>
      <c r="CB198">
        <v>32.2446032258065</v>
      </c>
      <c r="CC198">
        <v>350.024</v>
      </c>
      <c r="CD198">
        <v>99.554174193548405</v>
      </c>
      <c r="CE198">
        <v>0.20000606451612901</v>
      </c>
      <c r="CF198">
        <v>31.392741935483901</v>
      </c>
      <c r="CG198">
        <v>31.0012516129032</v>
      </c>
      <c r="CH198">
        <v>999.9</v>
      </c>
      <c r="CI198">
        <v>0</v>
      </c>
      <c r="CJ198">
        <v>0</v>
      </c>
      <c r="CK198">
        <v>9987.9409677419408</v>
      </c>
      <c r="CL198">
        <v>0</v>
      </c>
      <c r="CM198">
        <v>5.4210319354838701</v>
      </c>
      <c r="CN198">
        <v>0</v>
      </c>
      <c r="CO198">
        <v>0</v>
      </c>
      <c r="CP198">
        <v>0</v>
      </c>
      <c r="CQ198">
        <v>0</v>
      </c>
      <c r="CR198">
        <v>1.4290322580645201</v>
      </c>
      <c r="CS198">
        <v>0</v>
      </c>
      <c r="CT198">
        <v>431.61935483871002</v>
      </c>
      <c r="CU198">
        <v>-1.04193548387097</v>
      </c>
      <c r="CV198">
        <v>39.51</v>
      </c>
      <c r="CW198">
        <v>44.806064516128998</v>
      </c>
      <c r="CX198">
        <v>42.056161290322599</v>
      </c>
      <c r="CY198">
        <v>43.515999999999998</v>
      </c>
      <c r="CZ198">
        <v>40.625</v>
      </c>
      <c r="DA198">
        <v>0</v>
      </c>
      <c r="DB198">
        <v>0</v>
      </c>
      <c r="DC198">
        <v>0</v>
      </c>
      <c r="DD198">
        <v>1581697076</v>
      </c>
      <c r="DE198">
        <v>1.2153846153846199</v>
      </c>
      <c r="DF198">
        <v>-5.8324785019812504</v>
      </c>
      <c r="DG198">
        <v>-94.871794144029906</v>
      </c>
      <c r="DH198">
        <v>427.72307692307697</v>
      </c>
      <c r="DI198">
        <v>15</v>
      </c>
      <c r="DJ198">
        <v>100</v>
      </c>
      <c r="DK198">
        <v>100</v>
      </c>
      <c r="DL198">
        <v>2.73</v>
      </c>
      <c r="DM198">
        <v>0.46500000000000002</v>
      </c>
      <c r="DN198">
        <v>2</v>
      </c>
      <c r="DO198">
        <v>344.53800000000001</v>
      </c>
      <c r="DP198">
        <v>681.67700000000002</v>
      </c>
      <c r="DQ198">
        <v>30.689699999999998</v>
      </c>
      <c r="DR198">
        <v>31.858000000000001</v>
      </c>
      <c r="DS198">
        <v>30.000399999999999</v>
      </c>
      <c r="DT198">
        <v>31.726299999999998</v>
      </c>
      <c r="DU198">
        <v>31.723500000000001</v>
      </c>
      <c r="DV198">
        <v>20.9879</v>
      </c>
      <c r="DW198">
        <v>20.441099999999999</v>
      </c>
      <c r="DX198">
        <v>100</v>
      </c>
      <c r="DY198">
        <v>30.7867</v>
      </c>
      <c r="DZ198">
        <v>400</v>
      </c>
      <c r="EA198">
        <v>32.207900000000002</v>
      </c>
      <c r="EB198">
        <v>99.968299999999999</v>
      </c>
      <c r="EC198">
        <v>100.47</v>
      </c>
    </row>
    <row r="199" spans="1:133" x14ac:dyDescent="0.35">
      <c r="A199">
        <v>183</v>
      </c>
      <c r="B199">
        <v>1581697081.0999999</v>
      </c>
      <c r="C199">
        <v>957.09999990463302</v>
      </c>
      <c r="D199" t="s">
        <v>607</v>
      </c>
      <c r="E199" t="s">
        <v>608</v>
      </c>
      <c r="F199" t="s">
        <v>232</v>
      </c>
      <c r="G199" t="s">
        <v>233</v>
      </c>
      <c r="H199" t="s">
        <v>234</v>
      </c>
      <c r="I199" t="s">
        <v>235</v>
      </c>
      <c r="J199" t="s">
        <v>236</v>
      </c>
      <c r="K199" t="s">
        <v>237</v>
      </c>
      <c r="L199" t="s">
        <v>238</v>
      </c>
      <c r="M199" t="s">
        <v>239</v>
      </c>
      <c r="N199">
        <v>1581697072.4709699</v>
      </c>
      <c r="O199">
        <f t="shared" si="86"/>
        <v>5.9230618842252651E-4</v>
      </c>
      <c r="P199">
        <f t="shared" si="87"/>
        <v>-0.55898190817323479</v>
      </c>
      <c r="Q199">
        <f t="shared" si="88"/>
        <v>400.56835483870998</v>
      </c>
      <c r="R199">
        <f t="shared" si="89"/>
        <v>411.28778270732965</v>
      </c>
      <c r="S199">
        <f t="shared" si="90"/>
        <v>41.027878166725934</v>
      </c>
      <c r="T199">
        <f t="shared" si="91"/>
        <v>39.958565147710992</v>
      </c>
      <c r="U199">
        <f t="shared" si="92"/>
        <v>4.8029294349316208E-2</v>
      </c>
      <c r="V199">
        <f t="shared" si="93"/>
        <v>2.2507973283441758</v>
      </c>
      <c r="W199">
        <f t="shared" si="94"/>
        <v>4.7467105974530251E-2</v>
      </c>
      <c r="X199">
        <f t="shared" si="95"/>
        <v>2.971690326095628E-2</v>
      </c>
      <c r="Y199">
        <f t="shared" si="96"/>
        <v>0</v>
      </c>
      <c r="Z199">
        <f t="shared" si="97"/>
        <v>31.193375068685366</v>
      </c>
      <c r="AA199">
        <f t="shared" si="98"/>
        <v>30.9978193548387</v>
      </c>
      <c r="AB199">
        <f t="shared" si="99"/>
        <v>4.5108174176438487</v>
      </c>
      <c r="AC199">
        <f t="shared" si="100"/>
        <v>71.868526271848737</v>
      </c>
      <c r="AD199">
        <f t="shared" si="101"/>
        <v>3.3148796323519378</v>
      </c>
      <c r="AE199">
        <f t="shared" si="102"/>
        <v>4.612421882442848</v>
      </c>
      <c r="AF199">
        <f t="shared" si="103"/>
        <v>1.1959377852919109</v>
      </c>
      <c r="AG199">
        <f t="shared" si="104"/>
        <v>-26.120702909433419</v>
      </c>
      <c r="AH199">
        <f t="shared" si="105"/>
        <v>47.472506965921106</v>
      </c>
      <c r="AI199">
        <f t="shared" si="106"/>
        <v>4.745332505039733</v>
      </c>
      <c r="AJ199">
        <f t="shared" si="107"/>
        <v>26.097136561527421</v>
      </c>
      <c r="AK199">
        <v>-4.1205215991841897E-2</v>
      </c>
      <c r="AL199">
        <v>4.6256464726022302E-2</v>
      </c>
      <c r="AM199">
        <v>3.4566463156943499</v>
      </c>
      <c r="AN199">
        <v>0</v>
      </c>
      <c r="AO199">
        <v>0</v>
      </c>
      <c r="AP199">
        <f t="shared" si="108"/>
        <v>1</v>
      </c>
      <c r="AQ199">
        <f t="shared" si="109"/>
        <v>0</v>
      </c>
      <c r="AR199">
        <f t="shared" si="110"/>
        <v>51789.50288680278</v>
      </c>
      <c r="AS199" t="s">
        <v>240</v>
      </c>
      <c r="AT199">
        <v>0</v>
      </c>
      <c r="AU199">
        <v>0</v>
      </c>
      <c r="AV199">
        <f t="shared" si="111"/>
        <v>0</v>
      </c>
      <c r="AW199" t="e">
        <f t="shared" si="112"/>
        <v>#DIV/0!</v>
      </c>
      <c r="AX199">
        <v>0</v>
      </c>
      <c r="AY199" t="s">
        <v>240</v>
      </c>
      <c r="AZ199">
        <v>0</v>
      </c>
      <c r="BA199">
        <v>0</v>
      </c>
      <c r="BB199" t="e">
        <f t="shared" si="113"/>
        <v>#DIV/0!</v>
      </c>
      <c r="BC199">
        <v>0.5</v>
      </c>
      <c r="BD199">
        <f t="shared" si="114"/>
        <v>0</v>
      </c>
      <c r="BE199">
        <f t="shared" si="115"/>
        <v>-0.55898190817323479</v>
      </c>
      <c r="BF199" t="e">
        <f t="shared" si="116"/>
        <v>#DIV/0!</v>
      </c>
      <c r="BG199" t="e">
        <f t="shared" si="117"/>
        <v>#DIV/0!</v>
      </c>
      <c r="BH199" t="e">
        <f t="shared" si="118"/>
        <v>#DIV/0!</v>
      </c>
      <c r="BI199" t="e">
        <f t="shared" si="119"/>
        <v>#DIV/0!</v>
      </c>
      <c r="BJ199" t="s">
        <v>240</v>
      </c>
      <c r="BK199">
        <v>0</v>
      </c>
      <c r="BL199">
        <f t="shared" si="120"/>
        <v>0</v>
      </c>
      <c r="BM199" t="e">
        <f t="shared" si="121"/>
        <v>#DIV/0!</v>
      </c>
      <c r="BN199" t="e">
        <f t="shared" si="122"/>
        <v>#DIV/0!</v>
      </c>
      <c r="BO199" t="e">
        <f t="shared" si="123"/>
        <v>#DIV/0!</v>
      </c>
      <c r="BP199" t="e">
        <f t="shared" si="124"/>
        <v>#DIV/0!</v>
      </c>
      <c r="BQ199">
        <f t="shared" si="125"/>
        <v>0</v>
      </c>
      <c r="BR199">
        <f t="shared" si="126"/>
        <v>0</v>
      </c>
      <c r="BS199">
        <f t="shared" si="127"/>
        <v>0</v>
      </c>
      <c r="BT199">
        <f t="shared" si="128"/>
        <v>0</v>
      </c>
      <c r="BU199">
        <v>6</v>
      </c>
      <c r="BV199">
        <v>0.5</v>
      </c>
      <c r="BW199" t="s">
        <v>241</v>
      </c>
      <c r="BX199">
        <v>1581697072.4709699</v>
      </c>
      <c r="BY199">
        <v>400.56835483870998</v>
      </c>
      <c r="BZ199">
        <v>400.01687096774202</v>
      </c>
      <c r="CA199">
        <v>33.230319354838699</v>
      </c>
      <c r="CB199">
        <v>32.248751612903199</v>
      </c>
      <c r="CC199">
        <v>350.02596774193501</v>
      </c>
      <c r="CD199">
        <v>99.554677419354803</v>
      </c>
      <c r="CE199">
        <v>0.19999532258064501</v>
      </c>
      <c r="CF199">
        <v>31.389038709677401</v>
      </c>
      <c r="CG199">
        <v>30.9978193548387</v>
      </c>
      <c r="CH199">
        <v>999.9</v>
      </c>
      <c r="CI199">
        <v>0</v>
      </c>
      <c r="CJ199">
        <v>0</v>
      </c>
      <c r="CK199">
        <v>9981.2870967741892</v>
      </c>
      <c r="CL199">
        <v>0</v>
      </c>
      <c r="CM199">
        <v>5.3387616129032196</v>
      </c>
      <c r="CN199">
        <v>0</v>
      </c>
      <c r="CO199">
        <v>0</v>
      </c>
      <c r="CP199">
        <v>0</v>
      </c>
      <c r="CQ199">
        <v>0</v>
      </c>
      <c r="CR199">
        <v>0.86774193548387102</v>
      </c>
      <c r="CS199">
        <v>0</v>
      </c>
      <c r="CT199">
        <v>444.35483870967698</v>
      </c>
      <c r="CU199">
        <v>-0.95161290322580705</v>
      </c>
      <c r="CV199">
        <v>39.51</v>
      </c>
      <c r="CW199">
        <v>44.812129032257999</v>
      </c>
      <c r="CX199">
        <v>42.025870967741902</v>
      </c>
      <c r="CY199">
        <v>43.515999999999998</v>
      </c>
      <c r="CZ199">
        <v>40.628999999999998</v>
      </c>
      <c r="DA199">
        <v>0</v>
      </c>
      <c r="DB199">
        <v>0</v>
      </c>
      <c r="DC199">
        <v>0</v>
      </c>
      <c r="DD199">
        <v>1581697080.8</v>
      </c>
      <c r="DE199">
        <v>1.2730769230769201</v>
      </c>
      <c r="DF199">
        <v>11.907692325890901</v>
      </c>
      <c r="DG199">
        <v>534.68034250333301</v>
      </c>
      <c r="DH199">
        <v>444.28461538461499</v>
      </c>
      <c r="DI199">
        <v>15</v>
      </c>
      <c r="DJ199">
        <v>100</v>
      </c>
      <c r="DK199">
        <v>100</v>
      </c>
      <c r="DL199">
        <v>2.73</v>
      </c>
      <c r="DM199">
        <v>0.46500000000000002</v>
      </c>
      <c r="DN199">
        <v>2</v>
      </c>
      <c r="DO199">
        <v>344.51900000000001</v>
      </c>
      <c r="DP199">
        <v>681.53300000000002</v>
      </c>
      <c r="DQ199">
        <v>30.776299999999999</v>
      </c>
      <c r="DR199">
        <v>31.863600000000002</v>
      </c>
      <c r="DS199">
        <v>29.9999</v>
      </c>
      <c r="DT199">
        <v>31.7319</v>
      </c>
      <c r="DU199">
        <v>31.728999999999999</v>
      </c>
      <c r="DV199">
        <v>20.985800000000001</v>
      </c>
      <c r="DW199">
        <v>20.441099999999999</v>
      </c>
      <c r="DX199">
        <v>100</v>
      </c>
      <c r="DY199">
        <v>30.790700000000001</v>
      </c>
      <c r="DZ199">
        <v>400</v>
      </c>
      <c r="EA199">
        <v>32.201099999999997</v>
      </c>
      <c r="EB199">
        <v>99.968599999999995</v>
      </c>
      <c r="EC199">
        <v>100.465</v>
      </c>
    </row>
    <row r="200" spans="1:133" x14ac:dyDescent="0.35">
      <c r="A200">
        <v>184</v>
      </c>
      <c r="B200">
        <v>1581697086.0999999</v>
      </c>
      <c r="C200">
        <v>962.09999990463302</v>
      </c>
      <c r="D200" t="s">
        <v>609</v>
      </c>
      <c r="E200" t="s">
        <v>610</v>
      </c>
      <c r="F200" t="s">
        <v>232</v>
      </c>
      <c r="G200" t="s">
        <v>233</v>
      </c>
      <c r="H200" t="s">
        <v>234</v>
      </c>
      <c r="I200" t="s">
        <v>235</v>
      </c>
      <c r="J200" t="s">
        <v>236</v>
      </c>
      <c r="K200" t="s">
        <v>237</v>
      </c>
      <c r="L200" t="s">
        <v>238</v>
      </c>
      <c r="M200" t="s">
        <v>239</v>
      </c>
      <c r="N200">
        <v>1581697077.4709699</v>
      </c>
      <c r="O200">
        <f t="shared" si="86"/>
        <v>5.9082018563865986E-4</v>
      </c>
      <c r="P200">
        <f t="shared" si="87"/>
        <v>-0.55936072640331147</v>
      </c>
      <c r="Q200">
        <f t="shared" si="88"/>
        <v>400.56138709677401</v>
      </c>
      <c r="R200">
        <f t="shared" si="89"/>
        <v>411.33800481803399</v>
      </c>
      <c r="S200">
        <f t="shared" si="90"/>
        <v>41.03288974210259</v>
      </c>
      <c r="T200">
        <f t="shared" si="91"/>
        <v>39.957871723903985</v>
      </c>
      <c r="U200">
        <f t="shared" si="92"/>
        <v>4.7918478424280042E-2</v>
      </c>
      <c r="V200">
        <f t="shared" si="93"/>
        <v>2.2516723906334279</v>
      </c>
      <c r="W200">
        <f t="shared" si="94"/>
        <v>4.7359079723536424E-2</v>
      </c>
      <c r="X200">
        <f t="shared" si="95"/>
        <v>2.9649140383578718E-2</v>
      </c>
      <c r="Y200">
        <f t="shared" si="96"/>
        <v>0</v>
      </c>
      <c r="Z200">
        <f t="shared" si="97"/>
        <v>31.192541112656595</v>
      </c>
      <c r="AA200">
        <f t="shared" si="98"/>
        <v>30.997909677419401</v>
      </c>
      <c r="AB200">
        <f t="shared" si="99"/>
        <v>4.5108406486585437</v>
      </c>
      <c r="AC200">
        <f t="shared" si="100"/>
        <v>71.880823981851591</v>
      </c>
      <c r="AD200">
        <f t="shared" si="101"/>
        <v>3.3151841811480494</v>
      </c>
      <c r="AE200">
        <f t="shared" si="102"/>
        <v>4.6120564533109194</v>
      </c>
      <c r="AF200">
        <f t="shared" si="103"/>
        <v>1.1956564675104944</v>
      </c>
      <c r="AG200">
        <f t="shared" si="104"/>
        <v>-26.055170186664899</v>
      </c>
      <c r="AH200">
        <f t="shared" si="105"/>
        <v>47.310832965518365</v>
      </c>
      <c r="AI200">
        <f t="shared" si="106"/>
        <v>4.7273033565074174</v>
      </c>
      <c r="AJ200">
        <f t="shared" si="107"/>
        <v>25.982966135360883</v>
      </c>
      <c r="AK200">
        <v>-4.1228785630036298E-2</v>
      </c>
      <c r="AL200">
        <v>4.6282923709709198E-2</v>
      </c>
      <c r="AM200">
        <v>3.4582111310564798</v>
      </c>
      <c r="AN200">
        <v>0</v>
      </c>
      <c r="AO200">
        <v>0</v>
      </c>
      <c r="AP200">
        <f t="shared" si="108"/>
        <v>1</v>
      </c>
      <c r="AQ200">
        <f t="shared" si="109"/>
        <v>0</v>
      </c>
      <c r="AR200">
        <f t="shared" si="110"/>
        <v>51818.164423341375</v>
      </c>
      <c r="AS200" t="s">
        <v>240</v>
      </c>
      <c r="AT200">
        <v>0</v>
      </c>
      <c r="AU200">
        <v>0</v>
      </c>
      <c r="AV200">
        <f t="shared" si="111"/>
        <v>0</v>
      </c>
      <c r="AW200" t="e">
        <f t="shared" si="112"/>
        <v>#DIV/0!</v>
      </c>
      <c r="AX200">
        <v>0</v>
      </c>
      <c r="AY200" t="s">
        <v>240</v>
      </c>
      <c r="AZ200">
        <v>0</v>
      </c>
      <c r="BA200">
        <v>0</v>
      </c>
      <c r="BB200" t="e">
        <f t="shared" si="113"/>
        <v>#DIV/0!</v>
      </c>
      <c r="BC200">
        <v>0.5</v>
      </c>
      <c r="BD200">
        <f t="shared" si="114"/>
        <v>0</v>
      </c>
      <c r="BE200">
        <f t="shared" si="115"/>
        <v>-0.55936072640331147</v>
      </c>
      <c r="BF200" t="e">
        <f t="shared" si="116"/>
        <v>#DIV/0!</v>
      </c>
      <c r="BG200" t="e">
        <f t="shared" si="117"/>
        <v>#DIV/0!</v>
      </c>
      <c r="BH200" t="e">
        <f t="shared" si="118"/>
        <v>#DIV/0!</v>
      </c>
      <c r="BI200" t="e">
        <f t="shared" si="119"/>
        <v>#DIV/0!</v>
      </c>
      <c r="BJ200" t="s">
        <v>240</v>
      </c>
      <c r="BK200">
        <v>0</v>
      </c>
      <c r="BL200">
        <f t="shared" si="120"/>
        <v>0</v>
      </c>
      <c r="BM200" t="e">
        <f t="shared" si="121"/>
        <v>#DIV/0!</v>
      </c>
      <c r="BN200" t="e">
        <f t="shared" si="122"/>
        <v>#DIV/0!</v>
      </c>
      <c r="BO200" t="e">
        <f t="shared" si="123"/>
        <v>#DIV/0!</v>
      </c>
      <c r="BP200" t="e">
        <f t="shared" si="124"/>
        <v>#DIV/0!</v>
      </c>
      <c r="BQ200">
        <f t="shared" si="125"/>
        <v>0</v>
      </c>
      <c r="BR200">
        <f t="shared" si="126"/>
        <v>0</v>
      </c>
      <c r="BS200">
        <f t="shared" si="127"/>
        <v>0</v>
      </c>
      <c r="BT200">
        <f t="shared" si="128"/>
        <v>0</v>
      </c>
      <c r="BU200">
        <v>6</v>
      </c>
      <c r="BV200">
        <v>0.5</v>
      </c>
      <c r="BW200" t="s">
        <v>241</v>
      </c>
      <c r="BX200">
        <v>1581697077.4709699</v>
      </c>
      <c r="BY200">
        <v>400.56138709677401</v>
      </c>
      <c r="BZ200">
        <v>400.008225806452</v>
      </c>
      <c r="CA200">
        <v>33.233370967741898</v>
      </c>
      <c r="CB200">
        <v>32.2542677419355</v>
      </c>
      <c r="CC200">
        <v>350.02554838709699</v>
      </c>
      <c r="CD200">
        <v>99.554687096774202</v>
      </c>
      <c r="CE200">
        <v>0.19998974193548399</v>
      </c>
      <c r="CF200">
        <v>31.387645161290301</v>
      </c>
      <c r="CG200">
        <v>30.997909677419401</v>
      </c>
      <c r="CH200">
        <v>999.9</v>
      </c>
      <c r="CI200">
        <v>0</v>
      </c>
      <c r="CJ200">
        <v>0</v>
      </c>
      <c r="CK200">
        <v>9986.9954838709691</v>
      </c>
      <c r="CL200">
        <v>0</v>
      </c>
      <c r="CM200">
        <v>5.4222693548387104</v>
      </c>
      <c r="CN200">
        <v>0</v>
      </c>
      <c r="CO200">
        <v>0</v>
      </c>
      <c r="CP200">
        <v>0</v>
      </c>
      <c r="CQ200">
        <v>0</v>
      </c>
      <c r="CR200">
        <v>2.5677419354838702</v>
      </c>
      <c r="CS200">
        <v>0</v>
      </c>
      <c r="CT200">
        <v>468.41935483870998</v>
      </c>
      <c r="CU200">
        <v>-0.77741935483871005</v>
      </c>
      <c r="CV200">
        <v>39.514000000000003</v>
      </c>
      <c r="CW200">
        <v>44.814161290322602</v>
      </c>
      <c r="CX200">
        <v>42.011741935483897</v>
      </c>
      <c r="CY200">
        <v>43.531999999999996</v>
      </c>
      <c r="CZ200">
        <v>40.628999999999998</v>
      </c>
      <c r="DA200">
        <v>0</v>
      </c>
      <c r="DB200">
        <v>0</v>
      </c>
      <c r="DC200">
        <v>0</v>
      </c>
      <c r="DD200">
        <v>1581697086.2</v>
      </c>
      <c r="DE200">
        <v>2.4769230769230801</v>
      </c>
      <c r="DF200">
        <v>20.779487474655301</v>
      </c>
      <c r="DG200">
        <v>530.20170954180298</v>
      </c>
      <c r="DH200">
        <v>478.98461538461498</v>
      </c>
      <c r="DI200">
        <v>15</v>
      </c>
      <c r="DJ200">
        <v>100</v>
      </c>
      <c r="DK200">
        <v>100</v>
      </c>
      <c r="DL200">
        <v>2.73</v>
      </c>
      <c r="DM200">
        <v>0.46500000000000002</v>
      </c>
      <c r="DN200">
        <v>2</v>
      </c>
      <c r="DO200">
        <v>344.66399999999999</v>
      </c>
      <c r="DP200">
        <v>681.48299999999995</v>
      </c>
      <c r="DQ200">
        <v>30.799700000000001</v>
      </c>
      <c r="DR200">
        <v>31.869199999999999</v>
      </c>
      <c r="DS200">
        <v>30.000399999999999</v>
      </c>
      <c r="DT200">
        <v>31.736799999999999</v>
      </c>
      <c r="DU200">
        <v>31.7346</v>
      </c>
      <c r="DV200">
        <v>20.987500000000001</v>
      </c>
      <c r="DW200">
        <v>20.441099999999999</v>
      </c>
      <c r="DX200">
        <v>100</v>
      </c>
      <c r="DY200">
        <v>30.790500000000002</v>
      </c>
      <c r="DZ200">
        <v>400</v>
      </c>
      <c r="EA200">
        <v>32.198399999999999</v>
      </c>
      <c r="EB200">
        <v>99.967600000000004</v>
      </c>
      <c r="EC200">
        <v>100.46299999999999</v>
      </c>
    </row>
    <row r="201" spans="1:133" x14ac:dyDescent="0.35">
      <c r="A201">
        <v>185</v>
      </c>
      <c r="B201">
        <v>1581697091.0999999</v>
      </c>
      <c r="C201">
        <v>967.09999990463302</v>
      </c>
      <c r="D201" t="s">
        <v>611</v>
      </c>
      <c r="E201" t="s">
        <v>612</v>
      </c>
      <c r="F201" t="s">
        <v>232</v>
      </c>
      <c r="G201" t="s">
        <v>233</v>
      </c>
      <c r="H201" t="s">
        <v>234</v>
      </c>
      <c r="I201" t="s">
        <v>235</v>
      </c>
      <c r="J201" t="s">
        <v>236</v>
      </c>
      <c r="K201" t="s">
        <v>237</v>
      </c>
      <c r="L201" t="s">
        <v>238</v>
      </c>
      <c r="M201" t="s">
        <v>239</v>
      </c>
      <c r="N201">
        <v>1581697082.4709699</v>
      </c>
      <c r="O201">
        <f t="shared" si="86"/>
        <v>5.9094108928708065E-4</v>
      </c>
      <c r="P201">
        <f t="shared" si="87"/>
        <v>-0.55276843356701288</v>
      </c>
      <c r="Q201">
        <f t="shared" si="88"/>
        <v>400.54545161290298</v>
      </c>
      <c r="R201">
        <f t="shared" si="89"/>
        <v>411.104805159492</v>
      </c>
      <c r="S201">
        <f t="shared" si="90"/>
        <v>41.009145210478536</v>
      </c>
      <c r="T201">
        <f t="shared" si="91"/>
        <v>39.955812684353347</v>
      </c>
      <c r="U201">
        <f t="shared" si="92"/>
        <v>4.7898532583451121E-2</v>
      </c>
      <c r="V201">
        <f t="shared" si="93"/>
        <v>2.2537946318731508</v>
      </c>
      <c r="W201">
        <f t="shared" si="94"/>
        <v>4.7340116242858922E-2</v>
      </c>
      <c r="X201">
        <f t="shared" si="95"/>
        <v>2.9637201629591631E-2</v>
      </c>
      <c r="Y201">
        <f t="shared" si="96"/>
        <v>0</v>
      </c>
      <c r="Z201">
        <f t="shared" si="97"/>
        <v>31.193620012216993</v>
      </c>
      <c r="AA201">
        <f t="shared" si="98"/>
        <v>31.002932258064501</v>
      </c>
      <c r="AB201">
        <f t="shared" si="99"/>
        <v>4.5121326230372585</v>
      </c>
      <c r="AC201">
        <f t="shared" si="100"/>
        <v>71.889827707692362</v>
      </c>
      <c r="AD201">
        <f t="shared" si="101"/>
        <v>3.3157788305025067</v>
      </c>
      <c r="AE201">
        <f t="shared" si="102"/>
        <v>4.612305991307462</v>
      </c>
      <c r="AF201">
        <f t="shared" si="103"/>
        <v>1.1963537925347518</v>
      </c>
      <c r="AG201">
        <f t="shared" si="104"/>
        <v>-26.060502037560255</v>
      </c>
      <c r="AH201">
        <f t="shared" si="105"/>
        <v>46.860774914174826</v>
      </c>
      <c r="AI201">
        <f t="shared" si="106"/>
        <v>4.6780622517562609</v>
      </c>
      <c r="AJ201">
        <f t="shared" si="107"/>
        <v>25.47833512837083</v>
      </c>
      <c r="AK201">
        <v>-4.1285982294726402E-2</v>
      </c>
      <c r="AL201">
        <v>4.6347131976526901E-2</v>
      </c>
      <c r="AM201">
        <v>3.46200720262414</v>
      </c>
      <c r="AN201">
        <v>0</v>
      </c>
      <c r="AO201">
        <v>0</v>
      </c>
      <c r="AP201">
        <f t="shared" si="108"/>
        <v>1</v>
      </c>
      <c r="AQ201">
        <f t="shared" si="109"/>
        <v>0</v>
      </c>
      <c r="AR201">
        <f t="shared" si="110"/>
        <v>51886.935040370372</v>
      </c>
      <c r="AS201" t="s">
        <v>240</v>
      </c>
      <c r="AT201">
        <v>0</v>
      </c>
      <c r="AU201">
        <v>0</v>
      </c>
      <c r="AV201">
        <f t="shared" si="111"/>
        <v>0</v>
      </c>
      <c r="AW201" t="e">
        <f t="shared" si="112"/>
        <v>#DIV/0!</v>
      </c>
      <c r="AX201">
        <v>0</v>
      </c>
      <c r="AY201" t="s">
        <v>240</v>
      </c>
      <c r="AZ201">
        <v>0</v>
      </c>
      <c r="BA201">
        <v>0</v>
      </c>
      <c r="BB201" t="e">
        <f t="shared" si="113"/>
        <v>#DIV/0!</v>
      </c>
      <c r="BC201">
        <v>0.5</v>
      </c>
      <c r="BD201">
        <f t="shared" si="114"/>
        <v>0</v>
      </c>
      <c r="BE201">
        <f t="shared" si="115"/>
        <v>-0.55276843356701288</v>
      </c>
      <c r="BF201" t="e">
        <f t="shared" si="116"/>
        <v>#DIV/0!</v>
      </c>
      <c r="BG201" t="e">
        <f t="shared" si="117"/>
        <v>#DIV/0!</v>
      </c>
      <c r="BH201" t="e">
        <f t="shared" si="118"/>
        <v>#DIV/0!</v>
      </c>
      <c r="BI201" t="e">
        <f t="shared" si="119"/>
        <v>#DIV/0!</v>
      </c>
      <c r="BJ201" t="s">
        <v>240</v>
      </c>
      <c r="BK201">
        <v>0</v>
      </c>
      <c r="BL201">
        <f t="shared" si="120"/>
        <v>0</v>
      </c>
      <c r="BM201" t="e">
        <f t="shared" si="121"/>
        <v>#DIV/0!</v>
      </c>
      <c r="BN201" t="e">
        <f t="shared" si="122"/>
        <v>#DIV/0!</v>
      </c>
      <c r="BO201" t="e">
        <f t="shared" si="123"/>
        <v>#DIV/0!</v>
      </c>
      <c r="BP201" t="e">
        <f t="shared" si="124"/>
        <v>#DIV/0!</v>
      </c>
      <c r="BQ201">
        <f t="shared" si="125"/>
        <v>0</v>
      </c>
      <c r="BR201">
        <f t="shared" si="126"/>
        <v>0</v>
      </c>
      <c r="BS201">
        <f t="shared" si="127"/>
        <v>0</v>
      </c>
      <c r="BT201">
        <f t="shared" si="128"/>
        <v>0</v>
      </c>
      <c r="BU201">
        <v>6</v>
      </c>
      <c r="BV201">
        <v>0.5</v>
      </c>
      <c r="BW201" t="s">
        <v>241</v>
      </c>
      <c r="BX201">
        <v>1581697082.4709699</v>
      </c>
      <c r="BY201">
        <v>400.54545161290298</v>
      </c>
      <c r="BZ201">
        <v>400.00364516129002</v>
      </c>
      <c r="CA201">
        <v>33.2397225806452</v>
      </c>
      <c r="CB201">
        <v>32.2604032258064</v>
      </c>
      <c r="CC201">
        <v>350.017612903226</v>
      </c>
      <c r="CD201">
        <v>99.553522580645193</v>
      </c>
      <c r="CE201">
        <v>0.19998235483870999</v>
      </c>
      <c r="CF201">
        <v>31.388596774193498</v>
      </c>
      <c r="CG201">
        <v>31.002932258064501</v>
      </c>
      <c r="CH201">
        <v>999.9</v>
      </c>
      <c r="CI201">
        <v>0</v>
      </c>
      <c r="CJ201">
        <v>0</v>
      </c>
      <c r="CK201">
        <v>10000.9674193548</v>
      </c>
      <c r="CL201">
        <v>0</v>
      </c>
      <c r="CM201">
        <v>5.61032225806452</v>
      </c>
      <c r="CN201">
        <v>0</v>
      </c>
      <c r="CO201">
        <v>0</v>
      </c>
      <c r="CP201">
        <v>0</v>
      </c>
      <c r="CQ201">
        <v>0</v>
      </c>
      <c r="CR201">
        <v>2.8193548387096801</v>
      </c>
      <c r="CS201">
        <v>0</v>
      </c>
      <c r="CT201">
        <v>502.36774193548399</v>
      </c>
      <c r="CU201">
        <v>-0.86129032258064497</v>
      </c>
      <c r="CV201">
        <v>39.521999999999998</v>
      </c>
      <c r="CW201">
        <v>44.8282903225806</v>
      </c>
      <c r="CX201">
        <v>41.979548387096798</v>
      </c>
      <c r="CY201">
        <v>43.54</v>
      </c>
      <c r="CZ201">
        <v>40.640999999999998</v>
      </c>
      <c r="DA201">
        <v>0</v>
      </c>
      <c r="DB201">
        <v>0</v>
      </c>
      <c r="DC201">
        <v>0</v>
      </c>
      <c r="DD201">
        <v>1581697091</v>
      </c>
      <c r="DE201">
        <v>3.45</v>
      </c>
      <c r="DF201">
        <v>19.449572896142701</v>
      </c>
      <c r="DG201">
        <v>-34.670085003115403</v>
      </c>
      <c r="DH201">
        <v>505.82692307692298</v>
      </c>
      <c r="DI201">
        <v>15</v>
      </c>
      <c r="DJ201">
        <v>100</v>
      </c>
      <c r="DK201">
        <v>100</v>
      </c>
      <c r="DL201">
        <v>2.73</v>
      </c>
      <c r="DM201">
        <v>0.46500000000000002</v>
      </c>
      <c r="DN201">
        <v>2</v>
      </c>
      <c r="DO201">
        <v>344.64499999999998</v>
      </c>
      <c r="DP201">
        <v>681.22400000000005</v>
      </c>
      <c r="DQ201">
        <v>30.8001</v>
      </c>
      <c r="DR201">
        <v>31.875499999999999</v>
      </c>
      <c r="DS201">
        <v>30.000699999999998</v>
      </c>
      <c r="DT201">
        <v>31.7424</v>
      </c>
      <c r="DU201">
        <v>31.740200000000002</v>
      </c>
      <c r="DV201">
        <v>20.990100000000002</v>
      </c>
      <c r="DW201">
        <v>20.441099999999999</v>
      </c>
      <c r="DX201">
        <v>100</v>
      </c>
      <c r="DY201">
        <v>30.779900000000001</v>
      </c>
      <c r="DZ201">
        <v>400</v>
      </c>
      <c r="EA201">
        <v>32.198399999999999</v>
      </c>
      <c r="EB201">
        <v>99.965400000000002</v>
      </c>
      <c r="EC201">
        <v>100.465</v>
      </c>
    </row>
    <row r="202" spans="1:133" x14ac:dyDescent="0.35">
      <c r="A202">
        <v>186</v>
      </c>
      <c r="B202">
        <v>1581697096.0999999</v>
      </c>
      <c r="C202">
        <v>972.09999990463302</v>
      </c>
      <c r="D202" t="s">
        <v>613</v>
      </c>
      <c r="E202" t="s">
        <v>614</v>
      </c>
      <c r="F202" t="s">
        <v>232</v>
      </c>
      <c r="G202" t="s">
        <v>233</v>
      </c>
      <c r="H202" t="s">
        <v>234</v>
      </c>
      <c r="I202" t="s">
        <v>235</v>
      </c>
      <c r="J202" t="s">
        <v>236</v>
      </c>
      <c r="K202" t="s">
        <v>237</v>
      </c>
      <c r="L202" t="s">
        <v>238</v>
      </c>
      <c r="M202" t="s">
        <v>239</v>
      </c>
      <c r="N202">
        <v>1581697087.4709699</v>
      </c>
      <c r="O202">
        <f t="shared" si="86"/>
        <v>5.9083306103414001E-4</v>
      </c>
      <c r="P202">
        <f t="shared" si="87"/>
        <v>-0.57101644214471781</v>
      </c>
      <c r="Q202">
        <f t="shared" si="88"/>
        <v>400.547129032258</v>
      </c>
      <c r="R202">
        <f t="shared" si="89"/>
        <v>411.73472379684353</v>
      </c>
      <c r="S202">
        <f t="shared" si="90"/>
        <v>41.071622318119339</v>
      </c>
      <c r="T202">
        <f t="shared" si="91"/>
        <v>39.955630296406966</v>
      </c>
      <c r="U202">
        <f t="shared" si="92"/>
        <v>4.7823337950758105E-2</v>
      </c>
      <c r="V202">
        <f t="shared" si="93"/>
        <v>2.2546695450996372</v>
      </c>
      <c r="W202">
        <f t="shared" si="94"/>
        <v>4.7266875834056893E-2</v>
      </c>
      <c r="X202">
        <f t="shared" si="95"/>
        <v>2.9591253736498003E-2</v>
      </c>
      <c r="Y202">
        <f t="shared" si="96"/>
        <v>0</v>
      </c>
      <c r="Z202">
        <f t="shared" si="97"/>
        <v>31.195660247382243</v>
      </c>
      <c r="AA202">
        <f t="shared" si="98"/>
        <v>31.011980645161302</v>
      </c>
      <c r="AB202">
        <f t="shared" si="99"/>
        <v>4.514460981794997</v>
      </c>
      <c r="AC202">
        <f t="shared" si="100"/>
        <v>71.897604656553668</v>
      </c>
      <c r="AD202">
        <f t="shared" si="101"/>
        <v>3.3165024587042997</v>
      </c>
      <c r="AE202">
        <f t="shared" si="102"/>
        <v>4.612813562491878</v>
      </c>
      <c r="AF202">
        <f t="shared" si="103"/>
        <v>1.1979585230906973</v>
      </c>
      <c r="AG202">
        <f t="shared" si="104"/>
        <v>-26.055737991605575</v>
      </c>
      <c r="AH202">
        <f t="shared" si="105"/>
        <v>46.014366040732369</v>
      </c>
      <c r="AI202">
        <f t="shared" si="106"/>
        <v>4.5920322634697435</v>
      </c>
      <c r="AJ202">
        <f t="shared" si="107"/>
        <v>24.550660312596538</v>
      </c>
      <c r="AK202">
        <v>-4.130957638202E-2</v>
      </c>
      <c r="AL202">
        <v>4.6373618406469502E-2</v>
      </c>
      <c r="AM202">
        <v>3.4635725844135399</v>
      </c>
      <c r="AN202">
        <v>0</v>
      </c>
      <c r="AO202">
        <v>0</v>
      </c>
      <c r="AP202">
        <f t="shared" si="108"/>
        <v>1</v>
      </c>
      <c r="AQ202">
        <f t="shared" si="109"/>
        <v>0</v>
      </c>
      <c r="AR202">
        <f t="shared" si="110"/>
        <v>51915.023161453166</v>
      </c>
      <c r="AS202" t="s">
        <v>240</v>
      </c>
      <c r="AT202">
        <v>0</v>
      </c>
      <c r="AU202">
        <v>0</v>
      </c>
      <c r="AV202">
        <f t="shared" si="111"/>
        <v>0</v>
      </c>
      <c r="AW202" t="e">
        <f t="shared" si="112"/>
        <v>#DIV/0!</v>
      </c>
      <c r="AX202">
        <v>0</v>
      </c>
      <c r="AY202" t="s">
        <v>240</v>
      </c>
      <c r="AZ202">
        <v>0</v>
      </c>
      <c r="BA202">
        <v>0</v>
      </c>
      <c r="BB202" t="e">
        <f t="shared" si="113"/>
        <v>#DIV/0!</v>
      </c>
      <c r="BC202">
        <v>0.5</v>
      </c>
      <c r="BD202">
        <f t="shared" si="114"/>
        <v>0</v>
      </c>
      <c r="BE202">
        <f t="shared" si="115"/>
        <v>-0.57101644214471781</v>
      </c>
      <c r="BF202" t="e">
        <f t="shared" si="116"/>
        <v>#DIV/0!</v>
      </c>
      <c r="BG202" t="e">
        <f t="shared" si="117"/>
        <v>#DIV/0!</v>
      </c>
      <c r="BH202" t="e">
        <f t="shared" si="118"/>
        <v>#DIV/0!</v>
      </c>
      <c r="BI202" t="e">
        <f t="shared" si="119"/>
        <v>#DIV/0!</v>
      </c>
      <c r="BJ202" t="s">
        <v>240</v>
      </c>
      <c r="BK202">
        <v>0</v>
      </c>
      <c r="BL202">
        <f t="shared" si="120"/>
        <v>0</v>
      </c>
      <c r="BM202" t="e">
        <f t="shared" si="121"/>
        <v>#DIV/0!</v>
      </c>
      <c r="BN202" t="e">
        <f t="shared" si="122"/>
        <v>#DIV/0!</v>
      </c>
      <c r="BO202" t="e">
        <f t="shared" si="123"/>
        <v>#DIV/0!</v>
      </c>
      <c r="BP202" t="e">
        <f t="shared" si="124"/>
        <v>#DIV/0!</v>
      </c>
      <c r="BQ202">
        <f t="shared" si="125"/>
        <v>0</v>
      </c>
      <c r="BR202">
        <f t="shared" si="126"/>
        <v>0</v>
      </c>
      <c r="BS202">
        <f t="shared" si="127"/>
        <v>0</v>
      </c>
      <c r="BT202">
        <f t="shared" si="128"/>
        <v>0</v>
      </c>
      <c r="BU202">
        <v>6</v>
      </c>
      <c r="BV202">
        <v>0.5</v>
      </c>
      <c r="BW202" t="s">
        <v>241</v>
      </c>
      <c r="BX202">
        <v>1581697087.4709699</v>
      </c>
      <c r="BY202">
        <v>400.547129032258</v>
      </c>
      <c r="BZ202">
        <v>399.97396774193498</v>
      </c>
      <c r="CA202">
        <v>33.247267741935502</v>
      </c>
      <c r="CB202">
        <v>32.268132258064497</v>
      </c>
      <c r="CC202">
        <v>350.01661290322602</v>
      </c>
      <c r="CD202">
        <v>99.552632258064506</v>
      </c>
      <c r="CE202">
        <v>0.19999958064516099</v>
      </c>
      <c r="CF202">
        <v>31.3905322580645</v>
      </c>
      <c r="CG202">
        <v>31.011980645161302</v>
      </c>
      <c r="CH202">
        <v>999.9</v>
      </c>
      <c r="CI202">
        <v>0</v>
      </c>
      <c r="CJ202">
        <v>0</v>
      </c>
      <c r="CK202">
        <v>10006.7722580645</v>
      </c>
      <c r="CL202">
        <v>0</v>
      </c>
      <c r="CM202">
        <v>5.7463161290322597</v>
      </c>
      <c r="CN202">
        <v>0</v>
      </c>
      <c r="CO202">
        <v>0</v>
      </c>
      <c r="CP202">
        <v>0</v>
      </c>
      <c r="CQ202">
        <v>0</v>
      </c>
      <c r="CR202">
        <v>2.7096774193548399</v>
      </c>
      <c r="CS202">
        <v>0</v>
      </c>
      <c r="CT202">
        <v>505.05483870967703</v>
      </c>
      <c r="CU202">
        <v>-0.55161290322580603</v>
      </c>
      <c r="CV202">
        <v>39.53</v>
      </c>
      <c r="CW202">
        <v>44.830290322580602</v>
      </c>
      <c r="CX202">
        <v>42.009806451612903</v>
      </c>
      <c r="CY202">
        <v>43.552</v>
      </c>
      <c r="CZ202">
        <v>40.645000000000003</v>
      </c>
      <c r="DA202">
        <v>0</v>
      </c>
      <c r="DB202">
        <v>0</v>
      </c>
      <c r="DC202">
        <v>0</v>
      </c>
      <c r="DD202">
        <v>1581697095.8</v>
      </c>
      <c r="DE202">
        <v>3.9730769230769201</v>
      </c>
      <c r="DF202">
        <v>1.0837609921109399</v>
      </c>
      <c r="DG202">
        <v>-26.3897432420945</v>
      </c>
      <c r="DH202">
        <v>504.67307692307702</v>
      </c>
      <c r="DI202">
        <v>15</v>
      </c>
      <c r="DJ202">
        <v>100</v>
      </c>
      <c r="DK202">
        <v>100</v>
      </c>
      <c r="DL202">
        <v>2.73</v>
      </c>
      <c r="DM202">
        <v>0.46500000000000002</v>
      </c>
      <c r="DN202">
        <v>2</v>
      </c>
      <c r="DO202">
        <v>344.702</v>
      </c>
      <c r="DP202">
        <v>681.245</v>
      </c>
      <c r="DQ202">
        <v>30.786100000000001</v>
      </c>
      <c r="DR202">
        <v>31.882300000000001</v>
      </c>
      <c r="DS202">
        <v>30.000800000000002</v>
      </c>
      <c r="DT202">
        <v>31.748699999999999</v>
      </c>
      <c r="DU202">
        <v>31.745899999999999</v>
      </c>
      <c r="DV202">
        <v>20.990300000000001</v>
      </c>
      <c r="DW202">
        <v>20.441099999999999</v>
      </c>
      <c r="DX202">
        <v>100</v>
      </c>
      <c r="DY202">
        <v>30.760400000000001</v>
      </c>
      <c r="DZ202">
        <v>400</v>
      </c>
      <c r="EA202">
        <v>32.198399999999999</v>
      </c>
      <c r="EB202">
        <v>99.962500000000006</v>
      </c>
      <c r="EC202">
        <v>100.462</v>
      </c>
    </row>
    <row r="203" spans="1:133" x14ac:dyDescent="0.35">
      <c r="A203">
        <v>187</v>
      </c>
      <c r="B203">
        <v>1581697101.0999999</v>
      </c>
      <c r="C203">
        <v>977.09999990463302</v>
      </c>
      <c r="D203" t="s">
        <v>615</v>
      </c>
      <c r="E203" t="s">
        <v>616</v>
      </c>
      <c r="F203" t="s">
        <v>232</v>
      </c>
      <c r="G203" t="s">
        <v>233</v>
      </c>
      <c r="H203" t="s">
        <v>234</v>
      </c>
      <c r="I203" t="s">
        <v>235</v>
      </c>
      <c r="J203" t="s">
        <v>236</v>
      </c>
      <c r="K203" t="s">
        <v>237</v>
      </c>
      <c r="L203" t="s">
        <v>238</v>
      </c>
      <c r="M203" t="s">
        <v>239</v>
      </c>
      <c r="N203">
        <v>1581697092.4709699</v>
      </c>
      <c r="O203">
        <f t="shared" si="86"/>
        <v>5.9057776369991375E-4</v>
      </c>
      <c r="P203">
        <f t="shared" si="87"/>
        <v>-0.58340109923700711</v>
      </c>
      <c r="Q203">
        <f t="shared" si="88"/>
        <v>400.544548387097</v>
      </c>
      <c r="R203">
        <f t="shared" si="89"/>
        <v>412.16661146789568</v>
      </c>
      <c r="S203">
        <f t="shared" si="90"/>
        <v>41.115012989348877</v>
      </c>
      <c r="T203">
        <f t="shared" si="91"/>
        <v>39.955672903968654</v>
      </c>
      <c r="U203">
        <f t="shared" si="92"/>
        <v>4.7753808393774341E-2</v>
      </c>
      <c r="V203">
        <f t="shared" si="93"/>
        <v>2.2547615826753207</v>
      </c>
      <c r="W203">
        <f t="shared" si="94"/>
        <v>4.7198975402928396E-2</v>
      </c>
      <c r="X203">
        <f t="shared" si="95"/>
        <v>2.9548671968905392E-2</v>
      </c>
      <c r="Y203">
        <f t="shared" si="96"/>
        <v>0</v>
      </c>
      <c r="Z203">
        <f t="shared" si="97"/>
        <v>31.197739122935499</v>
      </c>
      <c r="AA203">
        <f t="shared" si="98"/>
        <v>31.018925806451598</v>
      </c>
      <c r="AB203">
        <f t="shared" si="99"/>
        <v>4.516248841867391</v>
      </c>
      <c r="AC203">
        <f t="shared" si="100"/>
        <v>71.902235810733856</v>
      </c>
      <c r="AD203">
        <f t="shared" si="101"/>
        <v>3.31709080876238</v>
      </c>
      <c r="AE203">
        <f t="shared" si="102"/>
        <v>4.6133347195125625</v>
      </c>
      <c r="AF203">
        <f t="shared" si="103"/>
        <v>1.1991580331050109</v>
      </c>
      <c r="AG203">
        <f t="shared" si="104"/>
        <v>-26.044479379166198</v>
      </c>
      <c r="AH203">
        <f t="shared" si="105"/>
        <v>45.413548478205378</v>
      </c>
      <c r="AI203">
        <f t="shared" si="106"/>
        <v>4.5320878675932841</v>
      </c>
      <c r="AJ203">
        <f t="shared" si="107"/>
        <v>23.901156966632463</v>
      </c>
      <c r="AK203">
        <v>-4.13120588751099E-2</v>
      </c>
      <c r="AL203">
        <v>4.63764052224412E-2</v>
      </c>
      <c r="AM203">
        <v>3.4637372708446299</v>
      </c>
      <c r="AN203">
        <v>0</v>
      </c>
      <c r="AO203">
        <v>0</v>
      </c>
      <c r="AP203">
        <f t="shared" si="108"/>
        <v>1</v>
      </c>
      <c r="AQ203">
        <f t="shared" si="109"/>
        <v>0</v>
      </c>
      <c r="AR203">
        <f t="shared" si="110"/>
        <v>51917.691895196236</v>
      </c>
      <c r="AS203" t="s">
        <v>240</v>
      </c>
      <c r="AT203">
        <v>0</v>
      </c>
      <c r="AU203">
        <v>0</v>
      </c>
      <c r="AV203">
        <f t="shared" si="111"/>
        <v>0</v>
      </c>
      <c r="AW203" t="e">
        <f t="shared" si="112"/>
        <v>#DIV/0!</v>
      </c>
      <c r="AX203">
        <v>0</v>
      </c>
      <c r="AY203" t="s">
        <v>240</v>
      </c>
      <c r="AZ203">
        <v>0</v>
      </c>
      <c r="BA203">
        <v>0</v>
      </c>
      <c r="BB203" t="e">
        <f t="shared" si="113"/>
        <v>#DIV/0!</v>
      </c>
      <c r="BC203">
        <v>0.5</v>
      </c>
      <c r="BD203">
        <f t="shared" si="114"/>
        <v>0</v>
      </c>
      <c r="BE203">
        <f t="shared" si="115"/>
        <v>-0.58340109923700711</v>
      </c>
      <c r="BF203" t="e">
        <f t="shared" si="116"/>
        <v>#DIV/0!</v>
      </c>
      <c r="BG203" t="e">
        <f t="shared" si="117"/>
        <v>#DIV/0!</v>
      </c>
      <c r="BH203" t="e">
        <f t="shared" si="118"/>
        <v>#DIV/0!</v>
      </c>
      <c r="BI203" t="e">
        <f t="shared" si="119"/>
        <v>#DIV/0!</v>
      </c>
      <c r="BJ203" t="s">
        <v>240</v>
      </c>
      <c r="BK203">
        <v>0</v>
      </c>
      <c r="BL203">
        <f t="shared" si="120"/>
        <v>0</v>
      </c>
      <c r="BM203" t="e">
        <f t="shared" si="121"/>
        <v>#DIV/0!</v>
      </c>
      <c r="BN203" t="e">
        <f t="shared" si="122"/>
        <v>#DIV/0!</v>
      </c>
      <c r="BO203" t="e">
        <f t="shared" si="123"/>
        <v>#DIV/0!</v>
      </c>
      <c r="BP203" t="e">
        <f t="shared" si="124"/>
        <v>#DIV/0!</v>
      </c>
      <c r="BQ203">
        <f t="shared" si="125"/>
        <v>0</v>
      </c>
      <c r="BR203">
        <f t="shared" si="126"/>
        <v>0</v>
      </c>
      <c r="BS203">
        <f t="shared" si="127"/>
        <v>0</v>
      </c>
      <c r="BT203">
        <f t="shared" si="128"/>
        <v>0</v>
      </c>
      <c r="BU203">
        <v>6</v>
      </c>
      <c r="BV203">
        <v>0.5</v>
      </c>
      <c r="BW203" t="s">
        <v>241</v>
      </c>
      <c r="BX203">
        <v>1581697092.4709699</v>
      </c>
      <c r="BY203">
        <v>400.544548387097</v>
      </c>
      <c r="BZ203">
        <v>399.94996774193498</v>
      </c>
      <c r="CA203">
        <v>33.2529161290323</v>
      </c>
      <c r="CB203">
        <v>32.274190322580601</v>
      </c>
      <c r="CC203">
        <v>350.00977419354803</v>
      </c>
      <c r="CD203">
        <v>99.553374193548393</v>
      </c>
      <c r="CE203">
        <v>0.20000670967741899</v>
      </c>
      <c r="CF203">
        <v>31.392519354838701</v>
      </c>
      <c r="CG203">
        <v>31.018925806451598</v>
      </c>
      <c r="CH203">
        <v>999.9</v>
      </c>
      <c r="CI203">
        <v>0</v>
      </c>
      <c r="CJ203">
        <v>0</v>
      </c>
      <c r="CK203">
        <v>10007.299032258101</v>
      </c>
      <c r="CL203">
        <v>0</v>
      </c>
      <c r="CM203">
        <v>5.71683032258065</v>
      </c>
      <c r="CN203">
        <v>0</v>
      </c>
      <c r="CO203">
        <v>0</v>
      </c>
      <c r="CP203">
        <v>0</v>
      </c>
      <c r="CQ203">
        <v>0</v>
      </c>
      <c r="CR203">
        <v>4.6741935483871</v>
      </c>
      <c r="CS203">
        <v>0</v>
      </c>
      <c r="CT203">
        <v>502.183870967742</v>
      </c>
      <c r="CU203">
        <v>-0.63225806451612898</v>
      </c>
      <c r="CV203">
        <v>39.537999999999997</v>
      </c>
      <c r="CW203">
        <v>44.832322580645098</v>
      </c>
      <c r="CX203">
        <v>41.999677419354803</v>
      </c>
      <c r="CY203">
        <v>43.554000000000002</v>
      </c>
      <c r="CZ203">
        <v>40.658999999999999</v>
      </c>
      <c r="DA203">
        <v>0</v>
      </c>
      <c r="DB203">
        <v>0</v>
      </c>
      <c r="DC203">
        <v>0</v>
      </c>
      <c r="DD203">
        <v>1581697101.2</v>
      </c>
      <c r="DE203">
        <v>5.3</v>
      </c>
      <c r="DF203">
        <v>13.1623935090311</v>
      </c>
      <c r="DG203">
        <v>-32.615384334041401</v>
      </c>
      <c r="DH203">
        <v>500.57692307692298</v>
      </c>
      <c r="DI203">
        <v>15</v>
      </c>
      <c r="DJ203">
        <v>100</v>
      </c>
      <c r="DK203">
        <v>100</v>
      </c>
      <c r="DL203">
        <v>2.73</v>
      </c>
      <c r="DM203">
        <v>0.46500000000000002</v>
      </c>
      <c r="DN203">
        <v>2</v>
      </c>
      <c r="DO203">
        <v>344.64800000000002</v>
      </c>
      <c r="DP203">
        <v>681.24099999999999</v>
      </c>
      <c r="DQ203">
        <v>30.763500000000001</v>
      </c>
      <c r="DR203">
        <v>31.888100000000001</v>
      </c>
      <c r="DS203">
        <v>30.000900000000001</v>
      </c>
      <c r="DT203">
        <v>31.7546</v>
      </c>
      <c r="DU203">
        <v>31.7515</v>
      </c>
      <c r="DV203">
        <v>20.991499999999998</v>
      </c>
      <c r="DW203">
        <v>20.719899999999999</v>
      </c>
      <c r="DX203">
        <v>100</v>
      </c>
      <c r="DY203">
        <v>30.732299999999999</v>
      </c>
      <c r="DZ203">
        <v>400</v>
      </c>
      <c r="EA203">
        <v>32.198399999999999</v>
      </c>
      <c r="EB203">
        <v>99.961799999999997</v>
      </c>
      <c r="EC203">
        <v>100.461</v>
      </c>
    </row>
    <row r="204" spans="1:133" x14ac:dyDescent="0.35">
      <c r="A204">
        <v>188</v>
      </c>
      <c r="B204">
        <v>1581697106.0999999</v>
      </c>
      <c r="C204">
        <v>982.09999990463302</v>
      </c>
      <c r="D204" t="s">
        <v>617</v>
      </c>
      <c r="E204" t="s">
        <v>618</v>
      </c>
      <c r="F204" t="s">
        <v>232</v>
      </c>
      <c r="G204" t="s">
        <v>233</v>
      </c>
      <c r="H204" t="s">
        <v>234</v>
      </c>
      <c r="I204" t="s">
        <v>235</v>
      </c>
      <c r="J204" t="s">
        <v>236</v>
      </c>
      <c r="K204" t="s">
        <v>237</v>
      </c>
      <c r="L204" t="s">
        <v>238</v>
      </c>
      <c r="M204" t="s">
        <v>239</v>
      </c>
      <c r="N204">
        <v>1581697097.4709699</v>
      </c>
      <c r="O204">
        <f t="shared" si="86"/>
        <v>5.951689543000914E-4</v>
      </c>
      <c r="P204">
        <f t="shared" si="87"/>
        <v>-0.58642838356492599</v>
      </c>
      <c r="Q204">
        <f t="shared" si="88"/>
        <v>400.56932258064501</v>
      </c>
      <c r="R204">
        <f t="shared" si="89"/>
        <v>412.15316691761217</v>
      </c>
      <c r="S204">
        <f t="shared" si="90"/>
        <v>41.114128821503378</v>
      </c>
      <c r="T204">
        <f t="shared" si="91"/>
        <v>39.958588341540228</v>
      </c>
      <c r="U204">
        <f t="shared" si="92"/>
        <v>4.8076480400102456E-2</v>
      </c>
      <c r="V204">
        <f t="shared" si="93"/>
        <v>2.2534079424851683</v>
      </c>
      <c r="W204">
        <f t="shared" si="94"/>
        <v>4.7513838173427782E-2</v>
      </c>
      <c r="X204">
        <f t="shared" si="95"/>
        <v>2.9746151315230694E-2</v>
      </c>
      <c r="Y204">
        <f t="shared" si="96"/>
        <v>0</v>
      </c>
      <c r="Z204">
        <f t="shared" si="97"/>
        <v>31.19740179333979</v>
      </c>
      <c r="AA204">
        <f t="shared" si="98"/>
        <v>31.024990322580599</v>
      </c>
      <c r="AB204">
        <f t="shared" si="99"/>
        <v>4.5178105059607567</v>
      </c>
      <c r="AC204">
        <f t="shared" si="100"/>
        <v>71.902299452572279</v>
      </c>
      <c r="AD204">
        <f t="shared" si="101"/>
        <v>3.3173358749385198</v>
      </c>
      <c r="AE204">
        <f t="shared" si="102"/>
        <v>4.6136714683605895</v>
      </c>
      <c r="AF204">
        <f t="shared" si="103"/>
        <v>1.2004746310222369</v>
      </c>
      <c r="AG204">
        <f t="shared" si="104"/>
        <v>-26.246950884634032</v>
      </c>
      <c r="AH204">
        <f t="shared" si="105"/>
        <v>44.805504411257054</v>
      </c>
      <c r="AI204">
        <f t="shared" si="106"/>
        <v>4.474255620404346</v>
      </c>
      <c r="AJ204">
        <f t="shared" si="107"/>
        <v>23.032809147027368</v>
      </c>
      <c r="AK204">
        <v>-4.1275556959992597E-2</v>
      </c>
      <c r="AL204">
        <v>4.6335428624978602E-2</v>
      </c>
      <c r="AM204">
        <v>3.4613154212950299</v>
      </c>
      <c r="AN204">
        <v>0</v>
      </c>
      <c r="AO204">
        <v>0</v>
      </c>
      <c r="AP204">
        <f t="shared" si="108"/>
        <v>1</v>
      </c>
      <c r="AQ204">
        <f t="shared" si="109"/>
        <v>0</v>
      </c>
      <c r="AR204">
        <f t="shared" si="110"/>
        <v>51873.501141931658</v>
      </c>
      <c r="AS204" t="s">
        <v>240</v>
      </c>
      <c r="AT204">
        <v>0</v>
      </c>
      <c r="AU204">
        <v>0</v>
      </c>
      <c r="AV204">
        <f t="shared" si="111"/>
        <v>0</v>
      </c>
      <c r="AW204" t="e">
        <f t="shared" si="112"/>
        <v>#DIV/0!</v>
      </c>
      <c r="AX204">
        <v>0</v>
      </c>
      <c r="AY204" t="s">
        <v>240</v>
      </c>
      <c r="AZ204">
        <v>0</v>
      </c>
      <c r="BA204">
        <v>0</v>
      </c>
      <c r="BB204" t="e">
        <f t="shared" si="113"/>
        <v>#DIV/0!</v>
      </c>
      <c r="BC204">
        <v>0.5</v>
      </c>
      <c r="BD204">
        <f t="shared" si="114"/>
        <v>0</v>
      </c>
      <c r="BE204">
        <f t="shared" si="115"/>
        <v>-0.58642838356492599</v>
      </c>
      <c r="BF204" t="e">
        <f t="shared" si="116"/>
        <v>#DIV/0!</v>
      </c>
      <c r="BG204" t="e">
        <f t="shared" si="117"/>
        <v>#DIV/0!</v>
      </c>
      <c r="BH204" t="e">
        <f t="shared" si="118"/>
        <v>#DIV/0!</v>
      </c>
      <c r="BI204" t="e">
        <f t="shared" si="119"/>
        <v>#DIV/0!</v>
      </c>
      <c r="BJ204" t="s">
        <v>240</v>
      </c>
      <c r="BK204">
        <v>0</v>
      </c>
      <c r="BL204">
        <f t="shared" si="120"/>
        <v>0</v>
      </c>
      <c r="BM204" t="e">
        <f t="shared" si="121"/>
        <v>#DIV/0!</v>
      </c>
      <c r="BN204" t="e">
        <f t="shared" si="122"/>
        <v>#DIV/0!</v>
      </c>
      <c r="BO204" t="e">
        <f t="shared" si="123"/>
        <v>#DIV/0!</v>
      </c>
      <c r="BP204" t="e">
        <f t="shared" si="124"/>
        <v>#DIV/0!</v>
      </c>
      <c r="BQ204">
        <f t="shared" si="125"/>
        <v>0</v>
      </c>
      <c r="BR204">
        <f t="shared" si="126"/>
        <v>0</v>
      </c>
      <c r="BS204">
        <f t="shared" si="127"/>
        <v>0</v>
      </c>
      <c r="BT204">
        <f t="shared" si="128"/>
        <v>0</v>
      </c>
      <c r="BU204">
        <v>6</v>
      </c>
      <c r="BV204">
        <v>0.5</v>
      </c>
      <c r="BW204" t="s">
        <v>241</v>
      </c>
      <c r="BX204">
        <v>1581697097.4709699</v>
      </c>
      <c r="BY204">
        <v>400.56932258064501</v>
      </c>
      <c r="BZ204">
        <v>399.97274193548401</v>
      </c>
      <c r="CA204">
        <v>33.255003225806497</v>
      </c>
      <c r="CB204">
        <v>32.268690322580603</v>
      </c>
      <c r="CC204">
        <v>350.01667741935501</v>
      </c>
      <c r="CD204">
        <v>99.554474193548401</v>
      </c>
      <c r="CE204">
        <v>0.20001545161290299</v>
      </c>
      <c r="CF204">
        <v>31.393803225806501</v>
      </c>
      <c r="CG204">
        <v>31.024990322580599</v>
      </c>
      <c r="CH204">
        <v>999.9</v>
      </c>
      <c r="CI204">
        <v>0</v>
      </c>
      <c r="CJ204">
        <v>0</v>
      </c>
      <c r="CK204">
        <v>9998.3464516129006</v>
      </c>
      <c r="CL204">
        <v>0</v>
      </c>
      <c r="CM204">
        <v>5.6755248387096797</v>
      </c>
      <c r="CN204">
        <v>0</v>
      </c>
      <c r="CO204">
        <v>0</v>
      </c>
      <c r="CP204">
        <v>0</v>
      </c>
      <c r="CQ204">
        <v>0</v>
      </c>
      <c r="CR204">
        <v>3.0064516129032302</v>
      </c>
      <c r="CS204">
        <v>0</v>
      </c>
      <c r="CT204">
        <v>494.01935483871</v>
      </c>
      <c r="CU204">
        <v>-1.04838709677419</v>
      </c>
      <c r="CV204">
        <v>39.545999999999999</v>
      </c>
      <c r="CW204">
        <v>44.832322580645098</v>
      </c>
      <c r="CX204">
        <v>41.987580645161302</v>
      </c>
      <c r="CY204">
        <v>43.558</v>
      </c>
      <c r="CZ204">
        <v>40.667000000000002</v>
      </c>
      <c r="DA204">
        <v>0</v>
      </c>
      <c r="DB204">
        <v>0</v>
      </c>
      <c r="DC204">
        <v>0</v>
      </c>
      <c r="DD204">
        <v>1581697106</v>
      </c>
      <c r="DE204">
        <v>3.45</v>
      </c>
      <c r="DF204">
        <v>-31.4632476593194</v>
      </c>
      <c r="DG204">
        <v>-169.09059780998399</v>
      </c>
      <c r="DH204">
        <v>491.09615384615398</v>
      </c>
      <c r="DI204">
        <v>15</v>
      </c>
      <c r="DJ204">
        <v>100</v>
      </c>
      <c r="DK204">
        <v>100</v>
      </c>
      <c r="DL204">
        <v>2.73</v>
      </c>
      <c r="DM204">
        <v>0.46500000000000002</v>
      </c>
      <c r="DN204">
        <v>2</v>
      </c>
      <c r="DO204">
        <v>344.55599999999998</v>
      </c>
      <c r="DP204">
        <v>681.42399999999998</v>
      </c>
      <c r="DQ204">
        <v>30.731999999999999</v>
      </c>
      <c r="DR204">
        <v>31.895199999999999</v>
      </c>
      <c r="DS204">
        <v>30.000699999999998</v>
      </c>
      <c r="DT204">
        <v>31.760200000000001</v>
      </c>
      <c r="DU204">
        <v>31.757100000000001</v>
      </c>
      <c r="DV204">
        <v>20.987300000000001</v>
      </c>
      <c r="DW204">
        <v>20.719899999999999</v>
      </c>
      <c r="DX204">
        <v>100</v>
      </c>
      <c r="DY204">
        <v>30.7059</v>
      </c>
      <c r="DZ204">
        <v>400</v>
      </c>
      <c r="EA204">
        <v>32.202199999999998</v>
      </c>
      <c r="EB204">
        <v>99.963499999999996</v>
      </c>
      <c r="EC204">
        <v>100.459</v>
      </c>
    </row>
    <row r="205" spans="1:133" x14ac:dyDescent="0.35">
      <c r="A205">
        <v>189</v>
      </c>
      <c r="B205">
        <v>1581697111.0999999</v>
      </c>
      <c r="C205">
        <v>987.09999990463302</v>
      </c>
      <c r="D205" t="s">
        <v>619</v>
      </c>
      <c r="E205" t="s">
        <v>620</v>
      </c>
      <c r="F205" t="s">
        <v>232</v>
      </c>
      <c r="G205" t="s">
        <v>233</v>
      </c>
      <c r="H205" t="s">
        <v>234</v>
      </c>
      <c r="I205" t="s">
        <v>235</v>
      </c>
      <c r="J205" t="s">
        <v>236</v>
      </c>
      <c r="K205" t="s">
        <v>237</v>
      </c>
      <c r="L205" t="s">
        <v>238</v>
      </c>
      <c r="M205" t="s">
        <v>239</v>
      </c>
      <c r="N205">
        <v>1581697102.4709699</v>
      </c>
      <c r="O205">
        <f t="shared" si="86"/>
        <v>5.9931463347041153E-4</v>
      </c>
      <c r="P205">
        <f t="shared" si="87"/>
        <v>-0.5784112002075088</v>
      </c>
      <c r="Q205">
        <f t="shared" si="88"/>
        <v>400.59248387096801</v>
      </c>
      <c r="R205">
        <f t="shared" si="89"/>
        <v>411.78135710790872</v>
      </c>
      <c r="S205">
        <f t="shared" si="90"/>
        <v>41.077296619872229</v>
      </c>
      <c r="T205">
        <f t="shared" si="91"/>
        <v>39.961149283761713</v>
      </c>
      <c r="U205">
        <f t="shared" si="92"/>
        <v>4.8390658399862355E-2</v>
      </c>
      <c r="V205">
        <f t="shared" si="93"/>
        <v>2.2523902212498172</v>
      </c>
      <c r="W205">
        <f t="shared" si="94"/>
        <v>4.782043120925019E-2</v>
      </c>
      <c r="X205">
        <f t="shared" si="95"/>
        <v>2.9938442213104887E-2</v>
      </c>
      <c r="Y205">
        <f t="shared" si="96"/>
        <v>0</v>
      </c>
      <c r="Z205">
        <f t="shared" si="97"/>
        <v>31.196949470121588</v>
      </c>
      <c r="AA205">
        <f t="shared" si="98"/>
        <v>31.026387096774201</v>
      </c>
      <c r="AB205">
        <f t="shared" si="99"/>
        <v>4.5181702537392541</v>
      </c>
      <c r="AC205">
        <f t="shared" si="100"/>
        <v>71.892607961623398</v>
      </c>
      <c r="AD205">
        <f t="shared" si="101"/>
        <v>3.3170767121396594</v>
      </c>
      <c r="AE205">
        <f t="shared" si="102"/>
        <v>4.6139329288350899</v>
      </c>
      <c r="AF205">
        <f t="shared" si="103"/>
        <v>1.2010935415995947</v>
      </c>
      <c r="AG205">
        <f t="shared" si="104"/>
        <v>-26.42977533604515</v>
      </c>
      <c r="AH205">
        <f t="shared" si="105"/>
        <v>44.736696266220946</v>
      </c>
      <c r="AI205">
        <f t="shared" si="106"/>
        <v>4.4694557635230474</v>
      </c>
      <c r="AJ205">
        <f t="shared" si="107"/>
        <v>22.776376693698843</v>
      </c>
      <c r="AK205">
        <v>-4.1248126460046199E-2</v>
      </c>
      <c r="AL205">
        <v>4.6304635485745101E-2</v>
      </c>
      <c r="AM205">
        <v>3.4594949608970098</v>
      </c>
      <c r="AN205">
        <v>0</v>
      </c>
      <c r="AO205">
        <v>0</v>
      </c>
      <c r="AP205">
        <f t="shared" si="108"/>
        <v>1</v>
      </c>
      <c r="AQ205">
        <f t="shared" si="109"/>
        <v>0</v>
      </c>
      <c r="AR205">
        <f t="shared" si="110"/>
        <v>51840.276057548137</v>
      </c>
      <c r="AS205" t="s">
        <v>240</v>
      </c>
      <c r="AT205">
        <v>0</v>
      </c>
      <c r="AU205">
        <v>0</v>
      </c>
      <c r="AV205">
        <f t="shared" si="111"/>
        <v>0</v>
      </c>
      <c r="AW205" t="e">
        <f t="shared" si="112"/>
        <v>#DIV/0!</v>
      </c>
      <c r="AX205">
        <v>0</v>
      </c>
      <c r="AY205" t="s">
        <v>240</v>
      </c>
      <c r="AZ205">
        <v>0</v>
      </c>
      <c r="BA205">
        <v>0</v>
      </c>
      <c r="BB205" t="e">
        <f t="shared" si="113"/>
        <v>#DIV/0!</v>
      </c>
      <c r="BC205">
        <v>0.5</v>
      </c>
      <c r="BD205">
        <f t="shared" si="114"/>
        <v>0</v>
      </c>
      <c r="BE205">
        <f t="shared" si="115"/>
        <v>-0.5784112002075088</v>
      </c>
      <c r="BF205" t="e">
        <f t="shared" si="116"/>
        <v>#DIV/0!</v>
      </c>
      <c r="BG205" t="e">
        <f t="shared" si="117"/>
        <v>#DIV/0!</v>
      </c>
      <c r="BH205" t="e">
        <f t="shared" si="118"/>
        <v>#DIV/0!</v>
      </c>
      <c r="BI205" t="e">
        <f t="shared" si="119"/>
        <v>#DIV/0!</v>
      </c>
      <c r="BJ205" t="s">
        <v>240</v>
      </c>
      <c r="BK205">
        <v>0</v>
      </c>
      <c r="BL205">
        <f t="shared" si="120"/>
        <v>0</v>
      </c>
      <c r="BM205" t="e">
        <f t="shared" si="121"/>
        <v>#DIV/0!</v>
      </c>
      <c r="BN205" t="e">
        <f t="shared" si="122"/>
        <v>#DIV/0!</v>
      </c>
      <c r="BO205" t="e">
        <f t="shared" si="123"/>
        <v>#DIV/0!</v>
      </c>
      <c r="BP205" t="e">
        <f t="shared" si="124"/>
        <v>#DIV/0!</v>
      </c>
      <c r="BQ205">
        <f t="shared" si="125"/>
        <v>0</v>
      </c>
      <c r="BR205">
        <f t="shared" si="126"/>
        <v>0</v>
      </c>
      <c r="BS205">
        <f t="shared" si="127"/>
        <v>0</v>
      </c>
      <c r="BT205">
        <f t="shared" si="128"/>
        <v>0</v>
      </c>
      <c r="BU205">
        <v>6</v>
      </c>
      <c r="BV205">
        <v>0.5</v>
      </c>
      <c r="BW205" t="s">
        <v>241</v>
      </c>
      <c r="BX205">
        <v>1581697102.4709699</v>
      </c>
      <c r="BY205">
        <v>400.59248387096801</v>
      </c>
      <c r="BZ205">
        <v>400.01251612903201</v>
      </c>
      <c r="CA205">
        <v>33.2521967741936</v>
      </c>
      <c r="CB205">
        <v>32.2590096774194</v>
      </c>
      <c r="CC205">
        <v>350.01629032258103</v>
      </c>
      <c r="CD205">
        <v>99.555125806451599</v>
      </c>
      <c r="CE205">
        <v>0.19998916129032299</v>
      </c>
      <c r="CF205">
        <v>31.3948</v>
      </c>
      <c r="CG205">
        <v>31.026387096774201</v>
      </c>
      <c r="CH205">
        <v>999.9</v>
      </c>
      <c r="CI205">
        <v>0</v>
      </c>
      <c r="CJ205">
        <v>0</v>
      </c>
      <c r="CK205">
        <v>9991.6364516128997</v>
      </c>
      <c r="CL205">
        <v>0</v>
      </c>
      <c r="CM205">
        <v>5.4894774193548397</v>
      </c>
      <c r="CN205">
        <v>0</v>
      </c>
      <c r="CO205">
        <v>0</v>
      </c>
      <c r="CP205">
        <v>0</v>
      </c>
      <c r="CQ205">
        <v>0</v>
      </c>
      <c r="CR205">
        <v>2.7290322580645201</v>
      </c>
      <c r="CS205">
        <v>0</v>
      </c>
      <c r="CT205">
        <v>445.59032258064502</v>
      </c>
      <c r="CU205">
        <v>-1.47741935483871</v>
      </c>
      <c r="CV205">
        <v>39.548000000000002</v>
      </c>
      <c r="CW205">
        <v>44.8343548387097</v>
      </c>
      <c r="CX205">
        <v>41.985580645161299</v>
      </c>
      <c r="CY205">
        <v>43.564096774193501</v>
      </c>
      <c r="CZ205">
        <v>40.667000000000002</v>
      </c>
      <c r="DA205">
        <v>0</v>
      </c>
      <c r="DB205">
        <v>0</v>
      </c>
      <c r="DC205">
        <v>0</v>
      </c>
      <c r="DD205">
        <v>1581697110.8</v>
      </c>
      <c r="DE205">
        <v>2.7</v>
      </c>
      <c r="DF205">
        <v>-40.834187883700402</v>
      </c>
      <c r="DG205">
        <v>-910.08205148108095</v>
      </c>
      <c r="DH205">
        <v>439.31923076923101</v>
      </c>
      <c r="DI205">
        <v>15</v>
      </c>
      <c r="DJ205">
        <v>100</v>
      </c>
      <c r="DK205">
        <v>100</v>
      </c>
      <c r="DL205">
        <v>2.73</v>
      </c>
      <c r="DM205">
        <v>0.46500000000000002</v>
      </c>
      <c r="DN205">
        <v>2</v>
      </c>
      <c r="DO205">
        <v>344.63400000000001</v>
      </c>
      <c r="DP205">
        <v>681.327</v>
      </c>
      <c r="DQ205">
        <v>30.702500000000001</v>
      </c>
      <c r="DR205">
        <v>31.9008</v>
      </c>
      <c r="DS205">
        <v>30.000599999999999</v>
      </c>
      <c r="DT205">
        <v>31.765799999999999</v>
      </c>
      <c r="DU205">
        <v>31.762699999999999</v>
      </c>
      <c r="DV205">
        <v>20.9848</v>
      </c>
      <c r="DW205">
        <v>20.719899999999999</v>
      </c>
      <c r="DX205">
        <v>100</v>
      </c>
      <c r="DY205">
        <v>30.681799999999999</v>
      </c>
      <c r="DZ205">
        <v>400</v>
      </c>
      <c r="EA205">
        <v>32.206699999999998</v>
      </c>
      <c r="EB205">
        <v>99.961299999999994</v>
      </c>
      <c r="EC205">
        <v>100.45699999999999</v>
      </c>
    </row>
    <row r="206" spans="1:133" x14ac:dyDescent="0.35">
      <c r="A206">
        <v>190</v>
      </c>
      <c r="B206">
        <v>1581697116.0999999</v>
      </c>
      <c r="C206">
        <v>992.09999990463302</v>
      </c>
      <c r="D206" t="s">
        <v>621</v>
      </c>
      <c r="E206" t="s">
        <v>622</v>
      </c>
      <c r="F206" t="s">
        <v>232</v>
      </c>
      <c r="G206" t="s">
        <v>233</v>
      </c>
      <c r="H206" t="s">
        <v>234</v>
      </c>
      <c r="I206" t="s">
        <v>235</v>
      </c>
      <c r="J206" t="s">
        <v>236</v>
      </c>
      <c r="K206" t="s">
        <v>237</v>
      </c>
      <c r="L206" t="s">
        <v>238</v>
      </c>
      <c r="M206" t="s">
        <v>239</v>
      </c>
      <c r="N206">
        <v>1581697107.4709699</v>
      </c>
      <c r="O206">
        <f t="shared" si="86"/>
        <v>6.0209527331751302E-4</v>
      </c>
      <c r="P206">
        <f t="shared" si="87"/>
        <v>-0.57541480631456221</v>
      </c>
      <c r="Q206">
        <f t="shared" si="88"/>
        <v>400.623774193548</v>
      </c>
      <c r="R206">
        <f t="shared" si="89"/>
        <v>411.63104863771082</v>
      </c>
      <c r="S206">
        <f t="shared" si="90"/>
        <v>41.062119870075087</v>
      </c>
      <c r="T206">
        <f t="shared" si="91"/>
        <v>39.964092828225702</v>
      </c>
      <c r="U206">
        <f t="shared" si="92"/>
        <v>4.8590360968964838E-2</v>
      </c>
      <c r="V206">
        <f t="shared" si="93"/>
        <v>2.2527783959794943</v>
      </c>
      <c r="W206">
        <f t="shared" si="94"/>
        <v>4.8015545501117016E-2</v>
      </c>
      <c r="X206">
        <f t="shared" si="95"/>
        <v>3.0060794178890109E-2</v>
      </c>
      <c r="Y206">
        <f t="shared" si="96"/>
        <v>0</v>
      </c>
      <c r="Z206">
        <f t="shared" si="97"/>
        <v>31.195817432206546</v>
      </c>
      <c r="AA206">
        <f t="shared" si="98"/>
        <v>31.026370967741901</v>
      </c>
      <c r="AB206">
        <f t="shared" si="99"/>
        <v>4.5181660994654598</v>
      </c>
      <c r="AC206">
        <f t="shared" si="100"/>
        <v>71.879041428881322</v>
      </c>
      <c r="AD206">
        <f t="shared" si="101"/>
        <v>3.3164045369934381</v>
      </c>
      <c r="AE206">
        <f t="shared" si="102"/>
        <v>4.6138686202079642</v>
      </c>
      <c r="AF206">
        <f t="shared" si="103"/>
        <v>1.2017615624720217</v>
      </c>
      <c r="AG206">
        <f t="shared" si="104"/>
        <v>-26.552401553302325</v>
      </c>
      <c r="AH206">
        <f t="shared" si="105"/>
        <v>44.716589767291971</v>
      </c>
      <c r="AI206">
        <f t="shared" si="106"/>
        <v>4.4666714679647432</v>
      </c>
      <c r="AJ206">
        <f t="shared" si="107"/>
        <v>22.630859681954391</v>
      </c>
      <c r="AK206">
        <v>-4.1258587553456599E-2</v>
      </c>
      <c r="AL206">
        <v>4.6316378979540301E-2</v>
      </c>
      <c r="AM206">
        <v>3.46018927402669</v>
      </c>
      <c r="AN206">
        <v>0</v>
      </c>
      <c r="AO206">
        <v>0</v>
      </c>
      <c r="AP206">
        <f t="shared" si="108"/>
        <v>1</v>
      </c>
      <c r="AQ206">
        <f t="shared" si="109"/>
        <v>0</v>
      </c>
      <c r="AR206">
        <f t="shared" si="110"/>
        <v>51852.920391127234</v>
      </c>
      <c r="AS206" t="s">
        <v>240</v>
      </c>
      <c r="AT206">
        <v>0</v>
      </c>
      <c r="AU206">
        <v>0</v>
      </c>
      <c r="AV206">
        <f t="shared" si="111"/>
        <v>0</v>
      </c>
      <c r="AW206" t="e">
        <f t="shared" si="112"/>
        <v>#DIV/0!</v>
      </c>
      <c r="AX206">
        <v>0</v>
      </c>
      <c r="AY206" t="s">
        <v>240</v>
      </c>
      <c r="AZ206">
        <v>0</v>
      </c>
      <c r="BA206">
        <v>0</v>
      </c>
      <c r="BB206" t="e">
        <f t="shared" si="113"/>
        <v>#DIV/0!</v>
      </c>
      <c r="BC206">
        <v>0.5</v>
      </c>
      <c r="BD206">
        <f t="shared" si="114"/>
        <v>0</v>
      </c>
      <c r="BE206">
        <f t="shared" si="115"/>
        <v>-0.57541480631456221</v>
      </c>
      <c r="BF206" t="e">
        <f t="shared" si="116"/>
        <v>#DIV/0!</v>
      </c>
      <c r="BG206" t="e">
        <f t="shared" si="117"/>
        <v>#DIV/0!</v>
      </c>
      <c r="BH206" t="e">
        <f t="shared" si="118"/>
        <v>#DIV/0!</v>
      </c>
      <c r="BI206" t="e">
        <f t="shared" si="119"/>
        <v>#DIV/0!</v>
      </c>
      <c r="BJ206" t="s">
        <v>240</v>
      </c>
      <c r="BK206">
        <v>0</v>
      </c>
      <c r="BL206">
        <f t="shared" si="120"/>
        <v>0</v>
      </c>
      <c r="BM206" t="e">
        <f t="shared" si="121"/>
        <v>#DIV/0!</v>
      </c>
      <c r="BN206" t="e">
        <f t="shared" si="122"/>
        <v>#DIV/0!</v>
      </c>
      <c r="BO206" t="e">
        <f t="shared" si="123"/>
        <v>#DIV/0!</v>
      </c>
      <c r="BP206" t="e">
        <f t="shared" si="124"/>
        <v>#DIV/0!</v>
      </c>
      <c r="BQ206">
        <f t="shared" si="125"/>
        <v>0</v>
      </c>
      <c r="BR206">
        <f t="shared" si="126"/>
        <v>0</v>
      </c>
      <c r="BS206">
        <f t="shared" si="127"/>
        <v>0</v>
      </c>
      <c r="BT206">
        <f t="shared" si="128"/>
        <v>0</v>
      </c>
      <c r="BU206">
        <v>6</v>
      </c>
      <c r="BV206">
        <v>0.5</v>
      </c>
      <c r="BW206" t="s">
        <v>241</v>
      </c>
      <c r="BX206">
        <v>1581697107.4709699</v>
      </c>
      <c r="BY206">
        <v>400.623774193548</v>
      </c>
      <c r="BZ206">
        <v>400.05087096774201</v>
      </c>
      <c r="CA206">
        <v>33.2456064516129</v>
      </c>
      <c r="CB206">
        <v>32.247780645161299</v>
      </c>
      <c r="CC206">
        <v>350.00793548387099</v>
      </c>
      <c r="CD206">
        <v>99.554670967741899</v>
      </c>
      <c r="CE206">
        <v>0.200000129032258</v>
      </c>
      <c r="CF206">
        <v>31.394554838709698</v>
      </c>
      <c r="CG206">
        <v>31.026370967741901</v>
      </c>
      <c r="CH206">
        <v>999.9</v>
      </c>
      <c r="CI206">
        <v>0</v>
      </c>
      <c r="CJ206">
        <v>0</v>
      </c>
      <c r="CK206">
        <v>9994.2161290322601</v>
      </c>
      <c r="CL206">
        <v>0</v>
      </c>
      <c r="CM206">
        <v>4.8860599999999996</v>
      </c>
      <c r="CN206">
        <v>0</v>
      </c>
      <c r="CO206">
        <v>0</v>
      </c>
      <c r="CP206">
        <v>0</v>
      </c>
      <c r="CQ206">
        <v>0</v>
      </c>
      <c r="CR206">
        <v>1.2903225806451599</v>
      </c>
      <c r="CS206">
        <v>0</v>
      </c>
      <c r="CT206">
        <v>366.74193548387098</v>
      </c>
      <c r="CU206">
        <v>-1.6903225806451601</v>
      </c>
      <c r="CV206">
        <v>39.555999999999997</v>
      </c>
      <c r="CW206">
        <v>44.848580645161299</v>
      </c>
      <c r="CX206">
        <v>42.011774193548398</v>
      </c>
      <c r="CY206">
        <v>43.572193548387098</v>
      </c>
      <c r="CZ206">
        <v>40.673000000000002</v>
      </c>
      <c r="DA206">
        <v>0</v>
      </c>
      <c r="DB206">
        <v>0</v>
      </c>
      <c r="DC206">
        <v>0</v>
      </c>
      <c r="DD206">
        <v>1581697116.2</v>
      </c>
      <c r="DE206">
        <v>-0.257692307692308</v>
      </c>
      <c r="DF206">
        <v>14.444444217132901</v>
      </c>
      <c r="DG206">
        <v>-1408.50598401303</v>
      </c>
      <c r="DH206">
        <v>346.56153846153802</v>
      </c>
      <c r="DI206">
        <v>15</v>
      </c>
      <c r="DJ206">
        <v>100</v>
      </c>
      <c r="DK206">
        <v>100</v>
      </c>
      <c r="DL206">
        <v>2.73</v>
      </c>
      <c r="DM206">
        <v>0.46500000000000002</v>
      </c>
      <c r="DN206">
        <v>2</v>
      </c>
      <c r="DO206">
        <v>344.57900000000001</v>
      </c>
      <c r="DP206">
        <v>681.06700000000001</v>
      </c>
      <c r="DQ206">
        <v>30.676200000000001</v>
      </c>
      <c r="DR206">
        <v>31.907800000000002</v>
      </c>
      <c r="DS206">
        <v>30.000499999999999</v>
      </c>
      <c r="DT206">
        <v>31.7714</v>
      </c>
      <c r="DU206">
        <v>31.7682</v>
      </c>
      <c r="DV206">
        <v>20.985099999999999</v>
      </c>
      <c r="DW206">
        <v>20.719899999999999</v>
      </c>
      <c r="DX206">
        <v>100</v>
      </c>
      <c r="DY206">
        <v>30.651800000000001</v>
      </c>
      <c r="DZ206">
        <v>400</v>
      </c>
      <c r="EA206">
        <v>32.2209</v>
      </c>
      <c r="EB206">
        <v>99.956999999999994</v>
      </c>
      <c r="EC206">
        <v>100.45699999999999</v>
      </c>
    </row>
    <row r="207" spans="1:133" x14ac:dyDescent="0.35">
      <c r="A207">
        <v>191</v>
      </c>
      <c r="B207">
        <v>1581697121.0999999</v>
      </c>
      <c r="C207">
        <v>997.09999990463302</v>
      </c>
      <c r="D207" t="s">
        <v>623</v>
      </c>
      <c r="E207" t="s">
        <v>624</v>
      </c>
      <c r="F207" t="s">
        <v>232</v>
      </c>
      <c r="G207" t="s">
        <v>233</v>
      </c>
      <c r="H207" t="s">
        <v>234</v>
      </c>
      <c r="I207" t="s">
        <v>235</v>
      </c>
      <c r="J207" t="s">
        <v>236</v>
      </c>
      <c r="K207" t="s">
        <v>237</v>
      </c>
      <c r="L207" t="s">
        <v>238</v>
      </c>
      <c r="M207" t="s">
        <v>239</v>
      </c>
      <c r="N207">
        <v>1581697112.4709699</v>
      </c>
      <c r="O207">
        <f t="shared" si="86"/>
        <v>5.9919890996926444E-4</v>
      </c>
      <c r="P207">
        <f t="shared" si="87"/>
        <v>-0.58385347916975783</v>
      </c>
      <c r="Q207">
        <f t="shared" si="88"/>
        <v>400.64329032258098</v>
      </c>
      <c r="R207">
        <f t="shared" si="89"/>
        <v>412.02847326741255</v>
      </c>
      <c r="S207">
        <f t="shared" si="90"/>
        <v>41.101249505297879</v>
      </c>
      <c r="T207">
        <f t="shared" si="91"/>
        <v>39.96553856481809</v>
      </c>
      <c r="U207">
        <f t="shared" si="92"/>
        <v>4.8322203093063093E-2</v>
      </c>
      <c r="V207">
        <f t="shared" si="93"/>
        <v>2.2524839700551005</v>
      </c>
      <c r="W207">
        <f t="shared" si="94"/>
        <v>4.7753601233970627E-2</v>
      </c>
      <c r="X207">
        <f t="shared" si="95"/>
        <v>2.9896529846392562E-2</v>
      </c>
      <c r="Y207">
        <f t="shared" si="96"/>
        <v>0</v>
      </c>
      <c r="Z207">
        <f t="shared" si="97"/>
        <v>31.194430186684382</v>
      </c>
      <c r="AA207">
        <f t="shared" si="98"/>
        <v>31.025309677419401</v>
      </c>
      <c r="AB207">
        <f t="shared" si="99"/>
        <v>4.5178927555621877</v>
      </c>
      <c r="AC207">
        <f t="shared" si="100"/>
        <v>71.865863132747094</v>
      </c>
      <c r="AD207">
        <f t="shared" si="101"/>
        <v>3.3153593082685315</v>
      </c>
      <c r="AE207">
        <f t="shared" si="102"/>
        <v>4.6132602653704486</v>
      </c>
      <c r="AF207">
        <f t="shared" si="103"/>
        <v>1.2025334472936562</v>
      </c>
      <c r="AG207">
        <f t="shared" si="104"/>
        <v>-26.42467192964456</v>
      </c>
      <c r="AH207">
        <f t="shared" si="105"/>
        <v>44.557971334759252</v>
      </c>
      <c r="AI207">
        <f t="shared" si="106"/>
        <v>4.4513348789609175</v>
      </c>
      <c r="AJ207">
        <f t="shared" si="107"/>
        <v>22.584634284075609</v>
      </c>
      <c r="AK207">
        <v>-4.12506527885187E-2</v>
      </c>
      <c r="AL207">
        <v>4.6307471510774002E-2</v>
      </c>
      <c r="AM207">
        <v>3.4596626413771299</v>
      </c>
      <c r="AN207">
        <v>0</v>
      </c>
      <c r="AO207">
        <v>0</v>
      </c>
      <c r="AP207">
        <f t="shared" si="108"/>
        <v>1</v>
      </c>
      <c r="AQ207">
        <f t="shared" si="109"/>
        <v>0</v>
      </c>
      <c r="AR207">
        <f t="shared" si="110"/>
        <v>51843.723203170011</v>
      </c>
      <c r="AS207" t="s">
        <v>240</v>
      </c>
      <c r="AT207">
        <v>0</v>
      </c>
      <c r="AU207">
        <v>0</v>
      </c>
      <c r="AV207">
        <f t="shared" si="111"/>
        <v>0</v>
      </c>
      <c r="AW207" t="e">
        <f t="shared" si="112"/>
        <v>#DIV/0!</v>
      </c>
      <c r="AX207">
        <v>0</v>
      </c>
      <c r="AY207" t="s">
        <v>240</v>
      </c>
      <c r="AZ207">
        <v>0</v>
      </c>
      <c r="BA207">
        <v>0</v>
      </c>
      <c r="BB207" t="e">
        <f t="shared" si="113"/>
        <v>#DIV/0!</v>
      </c>
      <c r="BC207">
        <v>0.5</v>
      </c>
      <c r="BD207">
        <f t="shared" si="114"/>
        <v>0</v>
      </c>
      <c r="BE207">
        <f t="shared" si="115"/>
        <v>-0.58385347916975783</v>
      </c>
      <c r="BF207" t="e">
        <f t="shared" si="116"/>
        <v>#DIV/0!</v>
      </c>
      <c r="BG207" t="e">
        <f t="shared" si="117"/>
        <v>#DIV/0!</v>
      </c>
      <c r="BH207" t="e">
        <f t="shared" si="118"/>
        <v>#DIV/0!</v>
      </c>
      <c r="BI207" t="e">
        <f t="shared" si="119"/>
        <v>#DIV/0!</v>
      </c>
      <c r="BJ207" t="s">
        <v>240</v>
      </c>
      <c r="BK207">
        <v>0</v>
      </c>
      <c r="BL207">
        <f t="shared" si="120"/>
        <v>0</v>
      </c>
      <c r="BM207" t="e">
        <f t="shared" si="121"/>
        <v>#DIV/0!</v>
      </c>
      <c r="BN207" t="e">
        <f t="shared" si="122"/>
        <v>#DIV/0!</v>
      </c>
      <c r="BO207" t="e">
        <f t="shared" si="123"/>
        <v>#DIV/0!</v>
      </c>
      <c r="BP207" t="e">
        <f t="shared" si="124"/>
        <v>#DIV/0!</v>
      </c>
      <c r="BQ207">
        <f t="shared" si="125"/>
        <v>0</v>
      </c>
      <c r="BR207">
        <f t="shared" si="126"/>
        <v>0</v>
      </c>
      <c r="BS207">
        <f t="shared" si="127"/>
        <v>0</v>
      </c>
      <c r="BT207">
        <f t="shared" si="128"/>
        <v>0</v>
      </c>
      <c r="BU207">
        <v>6</v>
      </c>
      <c r="BV207">
        <v>0.5</v>
      </c>
      <c r="BW207" t="s">
        <v>241</v>
      </c>
      <c r="BX207">
        <v>1581697112.4709699</v>
      </c>
      <c r="BY207">
        <v>400.64329032258098</v>
      </c>
      <c r="BZ207">
        <v>400.05396774193503</v>
      </c>
      <c r="CA207">
        <v>33.235545161290297</v>
      </c>
      <c r="CB207">
        <v>32.242535483871002</v>
      </c>
      <c r="CC207">
        <v>350.017258064516</v>
      </c>
      <c r="CD207">
        <v>99.553448387096793</v>
      </c>
      <c r="CE207">
        <v>0.19997200000000001</v>
      </c>
      <c r="CF207">
        <v>31.392235483871001</v>
      </c>
      <c r="CG207">
        <v>31.025309677419401</v>
      </c>
      <c r="CH207">
        <v>999.9</v>
      </c>
      <c r="CI207">
        <v>0</v>
      </c>
      <c r="CJ207">
        <v>0</v>
      </c>
      <c r="CK207">
        <v>9992.4167741935507</v>
      </c>
      <c r="CL207">
        <v>0</v>
      </c>
      <c r="CM207">
        <v>4.2401841935483899</v>
      </c>
      <c r="CN207">
        <v>0</v>
      </c>
      <c r="CO207">
        <v>0</v>
      </c>
      <c r="CP207">
        <v>0</v>
      </c>
      <c r="CQ207">
        <v>0</v>
      </c>
      <c r="CR207">
        <v>0.30322580645161301</v>
      </c>
      <c r="CS207">
        <v>0</v>
      </c>
      <c r="CT207">
        <v>297.53870967741898</v>
      </c>
      <c r="CU207">
        <v>-1.5741935483870999</v>
      </c>
      <c r="CV207">
        <v>39.555999999999997</v>
      </c>
      <c r="CW207">
        <v>44.848580645161299</v>
      </c>
      <c r="CX207">
        <v>42.007741935483899</v>
      </c>
      <c r="CY207">
        <v>43.582322580645098</v>
      </c>
      <c r="CZ207">
        <v>40.670999999999999</v>
      </c>
      <c r="DA207">
        <v>0</v>
      </c>
      <c r="DB207">
        <v>0</v>
      </c>
      <c r="DC207">
        <v>0</v>
      </c>
      <c r="DD207">
        <v>1581697121</v>
      </c>
      <c r="DE207">
        <v>0.992307692307692</v>
      </c>
      <c r="DF207">
        <v>17.422221897204</v>
      </c>
      <c r="DG207">
        <v>-586.54017032572904</v>
      </c>
      <c r="DH207">
        <v>277.93461538461497</v>
      </c>
      <c r="DI207">
        <v>15</v>
      </c>
      <c r="DJ207">
        <v>100</v>
      </c>
      <c r="DK207">
        <v>100</v>
      </c>
      <c r="DL207">
        <v>2.73</v>
      </c>
      <c r="DM207">
        <v>0.46500000000000002</v>
      </c>
      <c r="DN207">
        <v>2</v>
      </c>
      <c r="DO207">
        <v>344.49799999999999</v>
      </c>
      <c r="DP207">
        <v>681.21799999999996</v>
      </c>
      <c r="DQ207">
        <v>30.645199999999999</v>
      </c>
      <c r="DR207">
        <v>31.913399999999999</v>
      </c>
      <c r="DS207">
        <v>30.000599999999999</v>
      </c>
      <c r="DT207">
        <v>31.776800000000001</v>
      </c>
      <c r="DU207">
        <v>31.773099999999999</v>
      </c>
      <c r="DV207">
        <v>20.984100000000002</v>
      </c>
      <c r="DW207">
        <v>20.719899999999999</v>
      </c>
      <c r="DX207">
        <v>100</v>
      </c>
      <c r="DY207">
        <v>30.6266</v>
      </c>
      <c r="DZ207">
        <v>400</v>
      </c>
      <c r="EA207">
        <v>32.230400000000003</v>
      </c>
      <c r="EB207">
        <v>99.957400000000007</v>
      </c>
      <c r="EC207">
        <v>100.456</v>
      </c>
    </row>
    <row r="208" spans="1:133" x14ac:dyDescent="0.35">
      <c r="A208">
        <v>192</v>
      </c>
      <c r="B208">
        <v>1581697126.0999999</v>
      </c>
      <c r="C208">
        <v>1002.09999990463</v>
      </c>
      <c r="D208" t="s">
        <v>625</v>
      </c>
      <c r="E208" t="s">
        <v>626</v>
      </c>
      <c r="F208" t="s">
        <v>232</v>
      </c>
      <c r="G208" t="s">
        <v>233</v>
      </c>
      <c r="H208" t="s">
        <v>234</v>
      </c>
      <c r="I208" t="s">
        <v>235</v>
      </c>
      <c r="J208" t="s">
        <v>236</v>
      </c>
      <c r="K208" t="s">
        <v>237</v>
      </c>
      <c r="L208" t="s">
        <v>238</v>
      </c>
      <c r="M208" t="s">
        <v>239</v>
      </c>
      <c r="N208">
        <v>1581697117.4709699</v>
      </c>
      <c r="O208">
        <f t="shared" si="86"/>
        <v>5.920267454027964E-4</v>
      </c>
      <c r="P208">
        <f t="shared" si="87"/>
        <v>-0.59109086293337054</v>
      </c>
      <c r="Q208">
        <f t="shared" si="88"/>
        <v>400.63329032258099</v>
      </c>
      <c r="R208">
        <f t="shared" si="89"/>
        <v>412.49267500603798</v>
      </c>
      <c r="S208">
        <f t="shared" si="90"/>
        <v>41.147749580362614</v>
      </c>
      <c r="T208">
        <f t="shared" si="91"/>
        <v>39.964729806435876</v>
      </c>
      <c r="U208">
        <f t="shared" si="92"/>
        <v>4.7749323317316489E-2</v>
      </c>
      <c r="V208">
        <f t="shared" si="93"/>
        <v>2.253612254821328</v>
      </c>
      <c r="W208">
        <f t="shared" si="94"/>
        <v>4.7194314527908204E-2</v>
      </c>
      <c r="X208">
        <f t="shared" si="95"/>
        <v>2.9545774326229818E-2</v>
      </c>
      <c r="Y208">
        <f t="shared" si="96"/>
        <v>0</v>
      </c>
      <c r="Z208">
        <f t="shared" si="97"/>
        <v>31.19216660307799</v>
      </c>
      <c r="AA208">
        <f t="shared" si="98"/>
        <v>31.020170967741901</v>
      </c>
      <c r="AB208">
        <f t="shared" si="99"/>
        <v>4.5165694430454293</v>
      </c>
      <c r="AC208">
        <f t="shared" si="100"/>
        <v>71.862805411964601</v>
      </c>
      <c r="AD208">
        <f t="shared" si="101"/>
        <v>3.3143288399283786</v>
      </c>
      <c r="AE208">
        <f t="shared" si="102"/>
        <v>4.6120226185555628</v>
      </c>
      <c r="AF208">
        <f t="shared" si="103"/>
        <v>1.2022406031170507</v>
      </c>
      <c r="AG208">
        <f t="shared" si="104"/>
        <v>-26.108379472263323</v>
      </c>
      <c r="AH208">
        <f t="shared" si="105"/>
        <v>44.631240977564843</v>
      </c>
      <c r="AI208">
        <f t="shared" si="106"/>
        <v>4.4562056407822483</v>
      </c>
      <c r="AJ208">
        <f t="shared" si="107"/>
        <v>22.979067146083768</v>
      </c>
      <c r="AK208">
        <v>-4.1281065117904699E-2</v>
      </c>
      <c r="AL208">
        <v>4.6341612014776198E-2</v>
      </c>
      <c r="AM208">
        <v>3.4616809269772402</v>
      </c>
      <c r="AN208">
        <v>0</v>
      </c>
      <c r="AO208">
        <v>0</v>
      </c>
      <c r="AP208">
        <f t="shared" si="108"/>
        <v>1</v>
      </c>
      <c r="AQ208">
        <f t="shared" si="109"/>
        <v>0</v>
      </c>
      <c r="AR208">
        <f t="shared" si="110"/>
        <v>51881.200274969124</v>
      </c>
      <c r="AS208" t="s">
        <v>240</v>
      </c>
      <c r="AT208">
        <v>0</v>
      </c>
      <c r="AU208">
        <v>0</v>
      </c>
      <c r="AV208">
        <f t="shared" si="111"/>
        <v>0</v>
      </c>
      <c r="AW208" t="e">
        <f t="shared" si="112"/>
        <v>#DIV/0!</v>
      </c>
      <c r="AX208">
        <v>0</v>
      </c>
      <c r="AY208" t="s">
        <v>240</v>
      </c>
      <c r="AZ208">
        <v>0</v>
      </c>
      <c r="BA208">
        <v>0</v>
      </c>
      <c r="BB208" t="e">
        <f t="shared" si="113"/>
        <v>#DIV/0!</v>
      </c>
      <c r="BC208">
        <v>0.5</v>
      </c>
      <c r="BD208">
        <f t="shared" si="114"/>
        <v>0</v>
      </c>
      <c r="BE208">
        <f t="shared" si="115"/>
        <v>-0.59109086293337054</v>
      </c>
      <c r="BF208" t="e">
        <f t="shared" si="116"/>
        <v>#DIV/0!</v>
      </c>
      <c r="BG208" t="e">
        <f t="shared" si="117"/>
        <v>#DIV/0!</v>
      </c>
      <c r="BH208" t="e">
        <f t="shared" si="118"/>
        <v>#DIV/0!</v>
      </c>
      <c r="BI208" t="e">
        <f t="shared" si="119"/>
        <v>#DIV/0!</v>
      </c>
      <c r="BJ208" t="s">
        <v>240</v>
      </c>
      <c r="BK208">
        <v>0</v>
      </c>
      <c r="BL208">
        <f t="shared" si="120"/>
        <v>0</v>
      </c>
      <c r="BM208" t="e">
        <f t="shared" si="121"/>
        <v>#DIV/0!</v>
      </c>
      <c r="BN208" t="e">
        <f t="shared" si="122"/>
        <v>#DIV/0!</v>
      </c>
      <c r="BO208" t="e">
        <f t="shared" si="123"/>
        <v>#DIV/0!</v>
      </c>
      <c r="BP208" t="e">
        <f t="shared" si="124"/>
        <v>#DIV/0!</v>
      </c>
      <c r="BQ208">
        <f t="shared" si="125"/>
        <v>0</v>
      </c>
      <c r="BR208">
        <f t="shared" si="126"/>
        <v>0</v>
      </c>
      <c r="BS208">
        <f t="shared" si="127"/>
        <v>0</v>
      </c>
      <c r="BT208">
        <f t="shared" si="128"/>
        <v>0</v>
      </c>
      <c r="BU208">
        <v>6</v>
      </c>
      <c r="BV208">
        <v>0.5</v>
      </c>
      <c r="BW208" t="s">
        <v>241</v>
      </c>
      <c r="BX208">
        <v>1581697117.4709699</v>
      </c>
      <c r="BY208">
        <v>400.63329032258099</v>
      </c>
      <c r="BZ208">
        <v>400.02661290322601</v>
      </c>
      <c r="CA208">
        <v>33.225058064516098</v>
      </c>
      <c r="CB208">
        <v>32.243903225806399</v>
      </c>
      <c r="CC208">
        <v>350.00996774193499</v>
      </c>
      <c r="CD208">
        <v>99.553906451612903</v>
      </c>
      <c r="CE208">
        <v>0.19998512903225801</v>
      </c>
      <c r="CF208">
        <v>31.387516129032299</v>
      </c>
      <c r="CG208">
        <v>31.020170967741901</v>
      </c>
      <c r="CH208">
        <v>999.9</v>
      </c>
      <c r="CI208">
        <v>0</v>
      </c>
      <c r="CJ208">
        <v>0</v>
      </c>
      <c r="CK208">
        <v>9999.7377419354798</v>
      </c>
      <c r="CL208">
        <v>0</v>
      </c>
      <c r="CM208">
        <v>3.9668296774193501</v>
      </c>
      <c r="CN208">
        <v>0</v>
      </c>
      <c r="CO208">
        <v>0</v>
      </c>
      <c r="CP208">
        <v>0</v>
      </c>
      <c r="CQ208">
        <v>0</v>
      </c>
      <c r="CR208">
        <v>3.4806451612903202</v>
      </c>
      <c r="CS208">
        <v>0</v>
      </c>
      <c r="CT208">
        <v>298.64516129032302</v>
      </c>
      <c r="CU208">
        <v>-1.41612903225806</v>
      </c>
      <c r="CV208">
        <v>39.555999999999997</v>
      </c>
      <c r="CW208">
        <v>44.8546774193548</v>
      </c>
      <c r="CX208">
        <v>42.072290322580599</v>
      </c>
      <c r="CY208">
        <v>43.580290322580602</v>
      </c>
      <c r="CZ208">
        <v>40.674999999999997</v>
      </c>
      <c r="DA208">
        <v>0</v>
      </c>
      <c r="DB208">
        <v>0</v>
      </c>
      <c r="DC208">
        <v>0</v>
      </c>
      <c r="DD208">
        <v>1581697125.8</v>
      </c>
      <c r="DE208">
        <v>3.60769230769231</v>
      </c>
      <c r="DF208">
        <v>35.186324668976098</v>
      </c>
      <c r="DG208">
        <v>1098.57435964503</v>
      </c>
      <c r="DH208">
        <v>301.157692307692</v>
      </c>
      <c r="DI208">
        <v>15</v>
      </c>
      <c r="DJ208">
        <v>100</v>
      </c>
      <c r="DK208">
        <v>100</v>
      </c>
      <c r="DL208">
        <v>2.73</v>
      </c>
      <c r="DM208">
        <v>0.46500000000000002</v>
      </c>
      <c r="DN208">
        <v>2</v>
      </c>
      <c r="DO208">
        <v>344.47800000000001</v>
      </c>
      <c r="DP208">
        <v>681.08199999999999</v>
      </c>
      <c r="DQ208">
        <v>30.620699999999999</v>
      </c>
      <c r="DR208">
        <v>31.919699999999999</v>
      </c>
      <c r="DS208">
        <v>30.000499999999999</v>
      </c>
      <c r="DT208">
        <v>31.782399999999999</v>
      </c>
      <c r="DU208">
        <v>31.7774</v>
      </c>
      <c r="DV208">
        <v>20.9818</v>
      </c>
      <c r="DW208">
        <v>20.719899999999999</v>
      </c>
      <c r="DX208">
        <v>100</v>
      </c>
      <c r="DY208">
        <v>30.616800000000001</v>
      </c>
      <c r="DZ208">
        <v>400</v>
      </c>
      <c r="EA208">
        <v>32.248100000000001</v>
      </c>
      <c r="EB208">
        <v>99.957099999999997</v>
      </c>
      <c r="EC208">
        <v>100.45399999999999</v>
      </c>
    </row>
    <row r="209" spans="1:133" x14ac:dyDescent="0.35">
      <c r="A209">
        <v>193</v>
      </c>
      <c r="B209">
        <v>1581697131.0999999</v>
      </c>
      <c r="C209">
        <v>1007.09999990463</v>
      </c>
      <c r="D209" t="s">
        <v>627</v>
      </c>
      <c r="E209" t="s">
        <v>628</v>
      </c>
      <c r="F209" t="s">
        <v>232</v>
      </c>
      <c r="G209" t="s">
        <v>233</v>
      </c>
      <c r="H209" t="s">
        <v>234</v>
      </c>
      <c r="I209" t="s">
        <v>235</v>
      </c>
      <c r="J209" t="s">
        <v>236</v>
      </c>
      <c r="K209" t="s">
        <v>237</v>
      </c>
      <c r="L209" t="s">
        <v>238</v>
      </c>
      <c r="M209" t="s">
        <v>239</v>
      </c>
      <c r="N209">
        <v>1581697122.4709699</v>
      </c>
      <c r="O209">
        <f t="shared" ref="O209:O272" si="129">CC209*AP209*(CA209-CB209)/(100*BU209*(1000-AP209*CA209))</f>
        <v>5.8548591234743291E-4</v>
      </c>
      <c r="P209">
        <f t="shared" ref="P209:P272" si="130">CC209*AP209*(BZ209-BY209*(1000-AP209*CB209)/(1000-AP209*CA209))/(100*BU209)</f>
        <v>-0.5808040026594905</v>
      </c>
      <c r="Q209">
        <f t="shared" ref="Q209:Q272" si="131">BY209 - IF(AP209&gt;1, P209*BU209*100/(AR209*CK209), 0)</f>
        <v>400.61132258064498</v>
      </c>
      <c r="R209">
        <f t="shared" ref="R209:R272" si="132">((X209-O209/2)*Q209-P209)/(X209+O209/2)</f>
        <v>412.33944219581622</v>
      </c>
      <c r="S209">
        <f t="shared" ref="S209:S272" si="133">R209*(CD209+CE209)/1000</f>
        <v>41.133070668954808</v>
      </c>
      <c r="T209">
        <f t="shared" ref="T209:T272" si="134">(BY209 - IF(AP209&gt;1, P209*BU209*100/(AR209*CK209), 0))*(CD209+CE209)/1000</f>
        <v>39.963127841327612</v>
      </c>
      <c r="U209">
        <f t="shared" ref="U209:U272" si="135">2/((1/W209-1/V209)+SIGN(W209)*SQRT((1/W209-1/V209)*(1/W209-1/V209) + 4*BV209/((BV209+1)*(BV209+1))*(2*1/W209*1/V209-1/V209*1/V209)))</f>
        <v>4.7234691455552653E-2</v>
      </c>
      <c r="V209">
        <f t="shared" ref="V209:V272" si="136">AM209+AL209*BU209+AK209*BU209*BU209</f>
        <v>2.2535357419137068</v>
      </c>
      <c r="W209">
        <f t="shared" ref="W209:W272" si="137">O209*(1000-(1000*0.61365*EXP(17.502*AA209/(240.97+AA209))/(CD209+CE209)+CA209)/2)/(1000*0.61365*EXP(17.502*AA209/(240.97+AA209))/(CD209+CE209)-CA209)</f>
        <v>4.669149011134676E-2</v>
      </c>
      <c r="X209">
        <f t="shared" ref="X209:X272" si="138">1/((BV209+1)/(U209/1.6)+1/(V209/1.37)) + BV209/((BV209+1)/(U209/1.6) + BV209/(V209/1.37))</f>
        <v>2.9230465224082895E-2</v>
      </c>
      <c r="Y209">
        <f t="shared" ref="Y209:Y272" si="139">(BR209*BT209)</f>
        <v>0</v>
      </c>
      <c r="Z209">
        <f t="shared" ref="Z209:Z272" si="140">(CF209+(Y209+2*0.95*0.0000000567*(((CF209+$B$7)+273)^4-(CF209+273)^4)-44100*O209)/(1.84*29.3*V209+8*0.95*0.0000000567*(CF209+273)^3))</f>
        <v>31.188359805780621</v>
      </c>
      <c r="AA209">
        <f t="shared" ref="AA209:AA272" si="141">($C$7*CG209+$D$7*CH209+$E$7*Z209)</f>
        <v>31.014890322580602</v>
      </c>
      <c r="AB209">
        <f t="shared" ref="AB209:AB272" si="142">0.61365*EXP(17.502*AA209/(240.97+AA209))</f>
        <v>4.5152099312630121</v>
      </c>
      <c r="AC209">
        <f t="shared" ref="AC209:AC272" si="143">(AD209/AE209*100)</f>
        <v>71.867337756703179</v>
      </c>
      <c r="AD209">
        <f t="shared" ref="AD209:AD272" si="144">CA209*(CD209+CE209)/1000</f>
        <v>3.3134152442073614</v>
      </c>
      <c r="AE209">
        <f t="shared" ref="AE209:AE272" si="145">0.61365*EXP(17.502*CF209/(240.97+CF209))</f>
        <v>4.6104605341364744</v>
      </c>
      <c r="AF209">
        <f t="shared" ref="AF209:AF272" si="146">(AB209-CA209*(CD209+CE209)/1000)</f>
        <v>1.2017946870556506</v>
      </c>
      <c r="AG209">
        <f t="shared" ref="AG209:AG272" si="147">(-O209*44100)</f>
        <v>-25.819928734521792</v>
      </c>
      <c r="AH209">
        <f t="shared" ref="AH209:AH272" si="148">2*29.3*V209*0.92*(CF209-AA209)</f>
        <v>44.547424240511958</v>
      </c>
      <c r="AI209">
        <f t="shared" ref="AI209:AI272" si="149">2*0.95*0.0000000567*(((CF209+$B$7)+273)^4-(AA209+273)^4)</f>
        <v>4.4477414789742165</v>
      </c>
      <c r="AJ209">
        <f t="shared" ref="AJ209:AJ272" si="150">Y209+AI209+AG209+AH209</f>
        <v>23.175236984964382</v>
      </c>
      <c r="AK209">
        <v>-4.1279002315244603E-2</v>
      </c>
      <c r="AL209">
        <v>4.6339296338078699E-2</v>
      </c>
      <c r="AM209">
        <v>3.4615440472340402</v>
      </c>
      <c r="AN209">
        <v>0</v>
      </c>
      <c r="AO209">
        <v>0</v>
      </c>
      <c r="AP209">
        <f t="shared" ref="AP209:AP272" si="151">IF(AN209*$H$13&gt;=AR209,1,(AR209/(AR209-AN209*$H$13)))</f>
        <v>1</v>
      </c>
      <c r="AQ209">
        <f t="shared" ref="AQ209:AQ272" si="152">(AP209-1)*100</f>
        <v>0</v>
      </c>
      <c r="AR209">
        <f t="shared" ref="AR209:AR272" si="153">MAX(0,($B$13+$C$13*CK209)/(1+$D$13*CK209)*CD209/(CF209+273)*$E$13)</f>
        <v>51879.76017731311</v>
      </c>
      <c r="AS209" t="s">
        <v>240</v>
      </c>
      <c r="AT209">
        <v>0</v>
      </c>
      <c r="AU209">
        <v>0</v>
      </c>
      <c r="AV209">
        <f t="shared" ref="AV209:AV272" si="154">AU209-AT209</f>
        <v>0</v>
      </c>
      <c r="AW209" t="e">
        <f t="shared" ref="AW209:AW272" si="155">AV209/AU209</f>
        <v>#DIV/0!</v>
      </c>
      <c r="AX209">
        <v>0</v>
      </c>
      <c r="AY209" t="s">
        <v>240</v>
      </c>
      <c r="AZ209">
        <v>0</v>
      </c>
      <c r="BA209">
        <v>0</v>
      </c>
      <c r="BB209" t="e">
        <f t="shared" ref="BB209:BB272" si="156">1-AZ209/BA209</f>
        <v>#DIV/0!</v>
      </c>
      <c r="BC209">
        <v>0.5</v>
      </c>
      <c r="BD209">
        <f t="shared" ref="BD209:BD272" si="157">BR209</f>
        <v>0</v>
      </c>
      <c r="BE209">
        <f t="shared" ref="BE209:BE272" si="158">P209</f>
        <v>-0.5808040026594905</v>
      </c>
      <c r="BF209" t="e">
        <f t="shared" ref="BF209:BF272" si="159">BB209*BC209*BD209</f>
        <v>#DIV/0!</v>
      </c>
      <c r="BG209" t="e">
        <f t="shared" ref="BG209:BG272" si="160">BL209/BA209</f>
        <v>#DIV/0!</v>
      </c>
      <c r="BH209" t="e">
        <f t="shared" ref="BH209:BH272" si="161">(BE209-AX209)/BD209</f>
        <v>#DIV/0!</v>
      </c>
      <c r="BI209" t="e">
        <f t="shared" ref="BI209:BI272" si="162">(AU209-BA209)/BA209</f>
        <v>#DIV/0!</v>
      </c>
      <c r="BJ209" t="s">
        <v>240</v>
      </c>
      <c r="BK209">
        <v>0</v>
      </c>
      <c r="BL209">
        <f t="shared" ref="BL209:BL272" si="163">BA209-BK209</f>
        <v>0</v>
      </c>
      <c r="BM209" t="e">
        <f t="shared" ref="BM209:BM272" si="164">(BA209-AZ209)/(BA209-BK209)</f>
        <v>#DIV/0!</v>
      </c>
      <c r="BN209" t="e">
        <f t="shared" ref="BN209:BN272" si="165">(AU209-BA209)/(AU209-BK209)</f>
        <v>#DIV/0!</v>
      </c>
      <c r="BO209" t="e">
        <f t="shared" ref="BO209:BO272" si="166">(BA209-AZ209)/(BA209-AT209)</f>
        <v>#DIV/0!</v>
      </c>
      <c r="BP209" t="e">
        <f t="shared" ref="BP209:BP272" si="167">(AU209-BA209)/(AU209-AT209)</f>
        <v>#DIV/0!</v>
      </c>
      <c r="BQ209">
        <f t="shared" ref="BQ209:BQ272" si="168">$B$11*CL209+$C$11*CM209+$F$11*CN209</f>
        <v>0</v>
      </c>
      <c r="BR209">
        <f t="shared" ref="BR209:BR272" si="169">BQ209*BS209</f>
        <v>0</v>
      </c>
      <c r="BS209">
        <f t="shared" ref="BS209:BS272" si="170">($B$11*$D$9+$C$11*$D$9+$F$11*((DA209+CS209)/MAX(DA209+CS209+DB209, 0.1)*$I$9+DB209/MAX(DA209+CS209+DB209, 0.1)*$J$9))/($B$11+$C$11+$F$11)</f>
        <v>0</v>
      </c>
      <c r="BT209">
        <f t="shared" ref="BT209:BT272" si="171">($B$11*$K$9+$C$11*$K$9+$F$11*((DA209+CS209)/MAX(DA209+CS209+DB209, 0.1)*$P$9+DB209/MAX(DA209+CS209+DB209, 0.1)*$Q$9))/($B$11+$C$11+$F$11)</f>
        <v>0</v>
      </c>
      <c r="BU209">
        <v>6</v>
      </c>
      <c r="BV209">
        <v>0.5</v>
      </c>
      <c r="BW209" t="s">
        <v>241</v>
      </c>
      <c r="BX209">
        <v>1581697122.4709699</v>
      </c>
      <c r="BY209">
        <v>400.61132258064498</v>
      </c>
      <c r="BZ209">
        <v>400.01777419354801</v>
      </c>
      <c r="CA209">
        <v>33.215409677419402</v>
      </c>
      <c r="CB209">
        <v>32.245100000000001</v>
      </c>
      <c r="CC209">
        <v>350.01532258064498</v>
      </c>
      <c r="CD209">
        <v>99.555361290322594</v>
      </c>
      <c r="CE209">
        <v>0.20000154838709699</v>
      </c>
      <c r="CF209">
        <v>31.381558064516099</v>
      </c>
      <c r="CG209">
        <v>31.014890322580602</v>
      </c>
      <c r="CH209">
        <v>999.9</v>
      </c>
      <c r="CI209">
        <v>0</v>
      </c>
      <c r="CJ209">
        <v>0</v>
      </c>
      <c r="CK209">
        <v>9999.0919354838697</v>
      </c>
      <c r="CL209">
        <v>0</v>
      </c>
      <c r="CM209">
        <v>4.3899177419354798</v>
      </c>
      <c r="CN209">
        <v>0</v>
      </c>
      <c r="CO209">
        <v>0</v>
      </c>
      <c r="CP209">
        <v>0</v>
      </c>
      <c r="CQ209">
        <v>0</v>
      </c>
      <c r="CR209">
        <v>4.0516129032258101</v>
      </c>
      <c r="CS209">
        <v>0</v>
      </c>
      <c r="CT209">
        <v>369.53225806451599</v>
      </c>
      <c r="CU209">
        <v>-1.1903225806451601</v>
      </c>
      <c r="CV209">
        <v>39.56</v>
      </c>
      <c r="CW209">
        <v>44.866806451612902</v>
      </c>
      <c r="CX209">
        <v>42.118741935483897</v>
      </c>
      <c r="CY209">
        <v>43.588419354838699</v>
      </c>
      <c r="CZ209">
        <v>40.679000000000002</v>
      </c>
      <c r="DA209">
        <v>0</v>
      </c>
      <c r="DB209">
        <v>0</v>
      </c>
      <c r="DC209">
        <v>0</v>
      </c>
      <c r="DD209">
        <v>1581697131.2</v>
      </c>
      <c r="DE209">
        <v>4.6884615384615396</v>
      </c>
      <c r="DF209">
        <v>6.8341882978459703</v>
      </c>
      <c r="DG209">
        <v>1338.2324795539</v>
      </c>
      <c r="DH209">
        <v>391.03461538461499</v>
      </c>
      <c r="DI209">
        <v>15</v>
      </c>
      <c r="DJ209">
        <v>100</v>
      </c>
      <c r="DK209">
        <v>100</v>
      </c>
      <c r="DL209">
        <v>2.73</v>
      </c>
      <c r="DM209">
        <v>0.46500000000000002</v>
      </c>
      <c r="DN209">
        <v>2</v>
      </c>
      <c r="DO209">
        <v>344.62400000000002</v>
      </c>
      <c r="DP209">
        <v>681.11699999999996</v>
      </c>
      <c r="DQ209">
        <v>30.609000000000002</v>
      </c>
      <c r="DR209">
        <v>31.9253</v>
      </c>
      <c r="DS209">
        <v>30.000499999999999</v>
      </c>
      <c r="DT209">
        <v>31.787299999999998</v>
      </c>
      <c r="DU209">
        <v>31.782299999999999</v>
      </c>
      <c r="DV209">
        <v>20.9815</v>
      </c>
      <c r="DW209">
        <v>20.719899999999999</v>
      </c>
      <c r="DX209">
        <v>100</v>
      </c>
      <c r="DY209">
        <v>30.605599999999999</v>
      </c>
      <c r="DZ209">
        <v>400</v>
      </c>
      <c r="EA209">
        <v>32.255400000000002</v>
      </c>
      <c r="EB209">
        <v>99.957800000000006</v>
      </c>
      <c r="EC209">
        <v>100.452</v>
      </c>
    </row>
    <row r="210" spans="1:133" x14ac:dyDescent="0.35">
      <c r="A210">
        <v>194</v>
      </c>
      <c r="B210">
        <v>1581697136.0999999</v>
      </c>
      <c r="C210">
        <v>1012.09999990463</v>
      </c>
      <c r="D210" t="s">
        <v>629</v>
      </c>
      <c r="E210" t="s">
        <v>630</v>
      </c>
      <c r="F210" t="s">
        <v>232</v>
      </c>
      <c r="G210" t="s">
        <v>233</v>
      </c>
      <c r="H210" t="s">
        <v>234</v>
      </c>
      <c r="I210" t="s">
        <v>235</v>
      </c>
      <c r="J210" t="s">
        <v>236</v>
      </c>
      <c r="K210" t="s">
        <v>237</v>
      </c>
      <c r="L210" t="s">
        <v>238</v>
      </c>
      <c r="M210" t="s">
        <v>239</v>
      </c>
      <c r="N210">
        <v>1581697127.4709699</v>
      </c>
      <c r="O210">
        <f t="shared" si="129"/>
        <v>5.8008797665712623E-4</v>
      </c>
      <c r="P210">
        <f t="shared" si="130"/>
        <v>-0.56771856199335313</v>
      </c>
      <c r="Q210">
        <f t="shared" si="131"/>
        <v>400.59622580645203</v>
      </c>
      <c r="R210">
        <f t="shared" si="132"/>
        <v>412.04636295761361</v>
      </c>
      <c r="S210">
        <f t="shared" si="133"/>
        <v>41.104311632771179</v>
      </c>
      <c r="T210">
        <f t="shared" si="134"/>
        <v>39.962085786337163</v>
      </c>
      <c r="U210">
        <f t="shared" si="135"/>
        <v>4.6853090531611644E-2</v>
      </c>
      <c r="V210">
        <f t="shared" si="136"/>
        <v>2.2543102886039916</v>
      </c>
      <c r="W210">
        <f t="shared" si="137"/>
        <v>4.6318758418133869E-2</v>
      </c>
      <c r="X210">
        <f t="shared" si="138"/>
        <v>2.8996723801591535E-2</v>
      </c>
      <c r="Y210">
        <f t="shared" si="139"/>
        <v>0</v>
      </c>
      <c r="Z210">
        <f t="shared" si="140"/>
        <v>31.183948118079552</v>
      </c>
      <c r="AA210">
        <f t="shared" si="141"/>
        <v>31.006287096774201</v>
      </c>
      <c r="AB210">
        <f t="shared" si="142"/>
        <v>4.512995778395223</v>
      </c>
      <c r="AC210">
        <f t="shared" si="143"/>
        <v>71.87663768384887</v>
      </c>
      <c r="AD210">
        <f t="shared" si="144"/>
        <v>3.3126662779412297</v>
      </c>
      <c r="AE210">
        <f t="shared" si="145"/>
        <v>4.6088219826198227</v>
      </c>
      <c r="AF210">
        <f t="shared" si="146"/>
        <v>1.2003295004539933</v>
      </c>
      <c r="AG210">
        <f t="shared" si="147"/>
        <v>-25.581879770579267</v>
      </c>
      <c r="AH210">
        <f t="shared" si="148"/>
        <v>44.848537125280821</v>
      </c>
      <c r="AI210">
        <f t="shared" si="149"/>
        <v>4.4759390859523762</v>
      </c>
      <c r="AJ210">
        <f t="shared" si="150"/>
        <v>23.74259644065393</v>
      </c>
      <c r="AK210">
        <v>-4.1299887180691497E-2</v>
      </c>
      <c r="AL210">
        <v>4.6362741429157597E-2</v>
      </c>
      <c r="AM210">
        <v>3.4629297785339399</v>
      </c>
      <c r="AN210">
        <v>0</v>
      </c>
      <c r="AO210">
        <v>0</v>
      </c>
      <c r="AP210">
        <f t="shared" si="151"/>
        <v>1</v>
      </c>
      <c r="AQ210">
        <f t="shared" si="152"/>
        <v>0</v>
      </c>
      <c r="AR210">
        <f t="shared" si="153"/>
        <v>51906.026441365269</v>
      </c>
      <c r="AS210" t="s">
        <v>240</v>
      </c>
      <c r="AT210">
        <v>0</v>
      </c>
      <c r="AU210">
        <v>0</v>
      </c>
      <c r="AV210">
        <f t="shared" si="154"/>
        <v>0</v>
      </c>
      <c r="AW210" t="e">
        <f t="shared" si="155"/>
        <v>#DIV/0!</v>
      </c>
      <c r="AX210">
        <v>0</v>
      </c>
      <c r="AY210" t="s">
        <v>240</v>
      </c>
      <c r="AZ210">
        <v>0</v>
      </c>
      <c r="BA210">
        <v>0</v>
      </c>
      <c r="BB210" t="e">
        <f t="shared" si="156"/>
        <v>#DIV/0!</v>
      </c>
      <c r="BC210">
        <v>0.5</v>
      </c>
      <c r="BD210">
        <f t="shared" si="157"/>
        <v>0</v>
      </c>
      <c r="BE210">
        <f t="shared" si="158"/>
        <v>-0.56771856199335313</v>
      </c>
      <c r="BF210" t="e">
        <f t="shared" si="159"/>
        <v>#DIV/0!</v>
      </c>
      <c r="BG210" t="e">
        <f t="shared" si="160"/>
        <v>#DIV/0!</v>
      </c>
      <c r="BH210" t="e">
        <f t="shared" si="161"/>
        <v>#DIV/0!</v>
      </c>
      <c r="BI210" t="e">
        <f t="shared" si="162"/>
        <v>#DIV/0!</v>
      </c>
      <c r="BJ210" t="s">
        <v>240</v>
      </c>
      <c r="BK210">
        <v>0</v>
      </c>
      <c r="BL210">
        <f t="shared" si="163"/>
        <v>0</v>
      </c>
      <c r="BM210" t="e">
        <f t="shared" si="164"/>
        <v>#DIV/0!</v>
      </c>
      <c r="BN210" t="e">
        <f t="shared" si="165"/>
        <v>#DIV/0!</v>
      </c>
      <c r="BO210" t="e">
        <f t="shared" si="166"/>
        <v>#DIV/0!</v>
      </c>
      <c r="BP210" t="e">
        <f t="shared" si="167"/>
        <v>#DIV/0!</v>
      </c>
      <c r="BQ210">
        <f t="shared" si="168"/>
        <v>0</v>
      </c>
      <c r="BR210">
        <f t="shared" si="169"/>
        <v>0</v>
      </c>
      <c r="BS210">
        <f t="shared" si="170"/>
        <v>0</v>
      </c>
      <c r="BT210">
        <f t="shared" si="171"/>
        <v>0</v>
      </c>
      <c r="BU210">
        <v>6</v>
      </c>
      <c r="BV210">
        <v>0.5</v>
      </c>
      <c r="BW210" t="s">
        <v>241</v>
      </c>
      <c r="BX210">
        <v>1581697127.4709699</v>
      </c>
      <c r="BY210">
        <v>400.59622580645203</v>
      </c>
      <c r="BZ210">
        <v>400.02138709677399</v>
      </c>
      <c r="CA210">
        <v>33.2075161290323</v>
      </c>
      <c r="CB210">
        <v>32.246145161290301</v>
      </c>
      <c r="CC210">
        <v>350.01558064516098</v>
      </c>
      <c r="CD210">
        <v>99.556580645161304</v>
      </c>
      <c r="CE210">
        <v>0.19994029032258101</v>
      </c>
      <c r="CF210">
        <v>31.3753064516129</v>
      </c>
      <c r="CG210">
        <v>31.006287096774201</v>
      </c>
      <c r="CH210">
        <v>999.9</v>
      </c>
      <c r="CI210">
        <v>0</v>
      </c>
      <c r="CJ210">
        <v>0</v>
      </c>
      <c r="CK210">
        <v>10004.0283870968</v>
      </c>
      <c r="CL210">
        <v>0</v>
      </c>
      <c r="CM210">
        <v>5.0699725806451603</v>
      </c>
      <c r="CN210">
        <v>0</v>
      </c>
      <c r="CO210">
        <v>0</v>
      </c>
      <c r="CP210">
        <v>0</v>
      </c>
      <c r="CQ210">
        <v>0</v>
      </c>
      <c r="CR210">
        <v>5.4612903225806404</v>
      </c>
      <c r="CS210">
        <v>0</v>
      </c>
      <c r="CT210">
        <v>444.01935483871</v>
      </c>
      <c r="CU210">
        <v>-0.80967741935483895</v>
      </c>
      <c r="CV210">
        <v>39.564064516129001</v>
      </c>
      <c r="CW210">
        <v>44.868838709677398</v>
      </c>
      <c r="CX210">
        <v>42.130903225806399</v>
      </c>
      <c r="CY210">
        <v>43.578258064516099</v>
      </c>
      <c r="CZ210">
        <v>40.683</v>
      </c>
      <c r="DA210">
        <v>0</v>
      </c>
      <c r="DB210">
        <v>0</v>
      </c>
      <c r="DC210">
        <v>0</v>
      </c>
      <c r="DD210">
        <v>1581697136</v>
      </c>
      <c r="DE210">
        <v>5.6346153846153797</v>
      </c>
      <c r="DF210">
        <v>-7.2102558776913197</v>
      </c>
      <c r="DG210">
        <v>437.01880314545002</v>
      </c>
      <c r="DH210">
        <v>465.63076923076898</v>
      </c>
      <c r="DI210">
        <v>15</v>
      </c>
      <c r="DJ210">
        <v>100</v>
      </c>
      <c r="DK210">
        <v>100</v>
      </c>
      <c r="DL210">
        <v>2.73</v>
      </c>
      <c r="DM210">
        <v>0.46500000000000002</v>
      </c>
      <c r="DN210">
        <v>2</v>
      </c>
      <c r="DO210">
        <v>344.66500000000002</v>
      </c>
      <c r="DP210">
        <v>681.13599999999997</v>
      </c>
      <c r="DQ210">
        <v>30.600200000000001</v>
      </c>
      <c r="DR210">
        <v>31.931699999999999</v>
      </c>
      <c r="DS210">
        <v>30.000499999999999</v>
      </c>
      <c r="DT210">
        <v>31.792999999999999</v>
      </c>
      <c r="DU210">
        <v>31.787800000000001</v>
      </c>
      <c r="DV210">
        <v>20.981999999999999</v>
      </c>
      <c r="DW210">
        <v>20.719899999999999</v>
      </c>
      <c r="DX210">
        <v>100</v>
      </c>
      <c r="DY210">
        <v>30.604199999999999</v>
      </c>
      <c r="DZ210">
        <v>400</v>
      </c>
      <c r="EA210">
        <v>32.278399999999998</v>
      </c>
      <c r="EB210">
        <v>99.955799999999996</v>
      </c>
      <c r="EC210">
        <v>100.449</v>
      </c>
    </row>
    <row r="211" spans="1:133" x14ac:dyDescent="0.35">
      <c r="A211">
        <v>195</v>
      </c>
      <c r="B211">
        <v>1581697141.0999999</v>
      </c>
      <c r="C211">
        <v>1017.09999990463</v>
      </c>
      <c r="D211" t="s">
        <v>631</v>
      </c>
      <c r="E211" t="s">
        <v>632</v>
      </c>
      <c r="F211" t="s">
        <v>232</v>
      </c>
      <c r="G211" t="s">
        <v>233</v>
      </c>
      <c r="H211" t="s">
        <v>234</v>
      </c>
      <c r="I211" t="s">
        <v>235</v>
      </c>
      <c r="J211" t="s">
        <v>236</v>
      </c>
      <c r="K211" t="s">
        <v>237</v>
      </c>
      <c r="L211" t="s">
        <v>238</v>
      </c>
      <c r="M211" t="s">
        <v>239</v>
      </c>
      <c r="N211">
        <v>1581697132.4709699</v>
      </c>
      <c r="O211">
        <f t="shared" si="129"/>
        <v>5.750328455577272E-4</v>
      </c>
      <c r="P211">
        <f t="shared" si="130"/>
        <v>-0.55529117135716688</v>
      </c>
      <c r="Q211">
        <f t="shared" si="131"/>
        <v>400.584838709677</v>
      </c>
      <c r="R211">
        <f t="shared" si="132"/>
        <v>411.76980371240705</v>
      </c>
      <c r="S211">
        <f t="shared" si="133"/>
        <v>41.076886982150263</v>
      </c>
      <c r="T211">
        <f t="shared" si="134"/>
        <v>39.961109333633473</v>
      </c>
      <c r="U211">
        <f t="shared" si="135"/>
        <v>4.6473971313095733E-2</v>
      </c>
      <c r="V211">
        <f t="shared" si="136"/>
        <v>2.2524539204867406</v>
      </c>
      <c r="W211">
        <f t="shared" si="137"/>
        <v>4.594777111914141E-2</v>
      </c>
      <c r="X211">
        <f t="shared" si="138"/>
        <v>2.8764137434640326E-2</v>
      </c>
      <c r="Y211">
        <f t="shared" si="139"/>
        <v>0</v>
      </c>
      <c r="Z211">
        <f t="shared" si="140"/>
        <v>31.180027493543058</v>
      </c>
      <c r="AA211">
        <f t="shared" si="141"/>
        <v>31.000864516128999</v>
      </c>
      <c r="AB211">
        <f t="shared" si="142"/>
        <v>4.5116006921815988</v>
      </c>
      <c r="AC211">
        <f t="shared" si="143"/>
        <v>71.886757434256538</v>
      </c>
      <c r="AD211">
        <f t="shared" si="144"/>
        <v>3.3121070228206539</v>
      </c>
      <c r="AE211">
        <f t="shared" si="145"/>
        <v>4.6073952158013451</v>
      </c>
      <c r="AF211">
        <f t="shared" si="146"/>
        <v>1.1994936693609448</v>
      </c>
      <c r="AG211">
        <f t="shared" si="147"/>
        <v>-25.35894848909577</v>
      </c>
      <c r="AH211">
        <f t="shared" si="148"/>
        <v>44.808863412384412</v>
      </c>
      <c r="AI211">
        <f t="shared" si="149"/>
        <v>4.475425351814966</v>
      </c>
      <c r="AJ211">
        <f t="shared" si="150"/>
        <v>23.925340275103608</v>
      </c>
      <c r="AK211">
        <v>-4.1249843006959698E-2</v>
      </c>
      <c r="AL211">
        <v>4.6306562460033299E-2</v>
      </c>
      <c r="AM211">
        <v>3.4596088939770899</v>
      </c>
      <c r="AN211">
        <v>0</v>
      </c>
      <c r="AO211">
        <v>0</v>
      </c>
      <c r="AP211">
        <f t="shared" si="151"/>
        <v>1</v>
      </c>
      <c r="AQ211">
        <f t="shared" si="152"/>
        <v>0</v>
      </c>
      <c r="AR211">
        <f t="shared" si="153"/>
        <v>51846.630619033327</v>
      </c>
      <c r="AS211" t="s">
        <v>240</v>
      </c>
      <c r="AT211">
        <v>0</v>
      </c>
      <c r="AU211">
        <v>0</v>
      </c>
      <c r="AV211">
        <f t="shared" si="154"/>
        <v>0</v>
      </c>
      <c r="AW211" t="e">
        <f t="shared" si="155"/>
        <v>#DIV/0!</v>
      </c>
      <c r="AX211">
        <v>0</v>
      </c>
      <c r="AY211" t="s">
        <v>240</v>
      </c>
      <c r="AZ211">
        <v>0</v>
      </c>
      <c r="BA211">
        <v>0</v>
      </c>
      <c r="BB211" t="e">
        <f t="shared" si="156"/>
        <v>#DIV/0!</v>
      </c>
      <c r="BC211">
        <v>0.5</v>
      </c>
      <c r="BD211">
        <f t="shared" si="157"/>
        <v>0</v>
      </c>
      <c r="BE211">
        <f t="shared" si="158"/>
        <v>-0.55529117135716688</v>
      </c>
      <c r="BF211" t="e">
        <f t="shared" si="159"/>
        <v>#DIV/0!</v>
      </c>
      <c r="BG211" t="e">
        <f t="shared" si="160"/>
        <v>#DIV/0!</v>
      </c>
      <c r="BH211" t="e">
        <f t="shared" si="161"/>
        <v>#DIV/0!</v>
      </c>
      <c r="BI211" t="e">
        <f t="shared" si="162"/>
        <v>#DIV/0!</v>
      </c>
      <c r="BJ211" t="s">
        <v>240</v>
      </c>
      <c r="BK211">
        <v>0</v>
      </c>
      <c r="BL211">
        <f t="shared" si="163"/>
        <v>0</v>
      </c>
      <c r="BM211" t="e">
        <f t="shared" si="164"/>
        <v>#DIV/0!</v>
      </c>
      <c r="BN211" t="e">
        <f t="shared" si="165"/>
        <v>#DIV/0!</v>
      </c>
      <c r="BO211" t="e">
        <f t="shared" si="166"/>
        <v>#DIV/0!</v>
      </c>
      <c r="BP211" t="e">
        <f t="shared" si="167"/>
        <v>#DIV/0!</v>
      </c>
      <c r="BQ211">
        <f t="shared" si="168"/>
        <v>0</v>
      </c>
      <c r="BR211">
        <f t="shared" si="169"/>
        <v>0</v>
      </c>
      <c r="BS211">
        <f t="shared" si="170"/>
        <v>0</v>
      </c>
      <c r="BT211">
        <f t="shared" si="171"/>
        <v>0</v>
      </c>
      <c r="BU211">
        <v>6</v>
      </c>
      <c r="BV211">
        <v>0.5</v>
      </c>
      <c r="BW211" t="s">
        <v>241</v>
      </c>
      <c r="BX211">
        <v>1581697132.4709699</v>
      </c>
      <c r="BY211">
        <v>400.584838709677</v>
      </c>
      <c r="BZ211">
        <v>400.02783870967698</v>
      </c>
      <c r="CA211">
        <v>33.201777419354798</v>
      </c>
      <c r="CB211">
        <v>32.248809677419402</v>
      </c>
      <c r="CC211">
        <v>350.02699999999999</v>
      </c>
      <c r="CD211">
        <v>99.556883870967695</v>
      </c>
      <c r="CE211">
        <v>0.200035193548387</v>
      </c>
      <c r="CF211">
        <v>31.3698612903226</v>
      </c>
      <c r="CG211">
        <v>31.000864516128999</v>
      </c>
      <c r="CH211">
        <v>999.9</v>
      </c>
      <c r="CI211">
        <v>0</v>
      </c>
      <c r="CJ211">
        <v>0</v>
      </c>
      <c r="CK211">
        <v>9991.8758064516096</v>
      </c>
      <c r="CL211">
        <v>0</v>
      </c>
      <c r="CM211">
        <v>5.6279451612903202</v>
      </c>
      <c r="CN211">
        <v>0</v>
      </c>
      <c r="CO211">
        <v>0</v>
      </c>
      <c r="CP211">
        <v>0</v>
      </c>
      <c r="CQ211">
        <v>0</v>
      </c>
      <c r="CR211">
        <v>4.7548387096774203</v>
      </c>
      <c r="CS211">
        <v>0</v>
      </c>
      <c r="CT211">
        <v>487.54516129032299</v>
      </c>
      <c r="CU211">
        <v>-0.59354838709677404</v>
      </c>
      <c r="CV211">
        <v>39.566064516129003</v>
      </c>
      <c r="CW211">
        <v>44.870870967741901</v>
      </c>
      <c r="CX211">
        <v>42.142935483871</v>
      </c>
      <c r="CY211">
        <v>43.582322580645098</v>
      </c>
      <c r="CZ211">
        <v>40.691064516129003</v>
      </c>
      <c r="DA211">
        <v>0</v>
      </c>
      <c r="DB211">
        <v>0</v>
      </c>
      <c r="DC211">
        <v>0</v>
      </c>
      <c r="DD211">
        <v>1581697140.8</v>
      </c>
      <c r="DE211">
        <v>4.2038461538461496</v>
      </c>
      <c r="DF211">
        <v>-13.370939944551401</v>
      </c>
      <c r="DG211">
        <v>26.075213691887399</v>
      </c>
      <c r="DH211">
        <v>489.95</v>
      </c>
      <c r="DI211">
        <v>15</v>
      </c>
      <c r="DJ211">
        <v>100</v>
      </c>
      <c r="DK211">
        <v>100</v>
      </c>
      <c r="DL211">
        <v>2.73</v>
      </c>
      <c r="DM211">
        <v>0.46500000000000002</v>
      </c>
      <c r="DN211">
        <v>2</v>
      </c>
      <c r="DO211">
        <v>344.61</v>
      </c>
      <c r="DP211">
        <v>681.14800000000002</v>
      </c>
      <c r="DQ211">
        <v>30.605899999999998</v>
      </c>
      <c r="DR211">
        <v>31.9373</v>
      </c>
      <c r="DS211">
        <v>30.000399999999999</v>
      </c>
      <c r="DT211">
        <v>31.7986</v>
      </c>
      <c r="DU211">
        <v>31.7927</v>
      </c>
      <c r="DV211">
        <v>20.979900000000001</v>
      </c>
      <c r="DW211">
        <v>20.719899999999999</v>
      </c>
      <c r="DX211">
        <v>100</v>
      </c>
      <c r="DY211">
        <v>30.694800000000001</v>
      </c>
      <c r="DZ211">
        <v>400</v>
      </c>
      <c r="EA211">
        <v>32.2834</v>
      </c>
      <c r="EB211">
        <v>99.957499999999996</v>
      </c>
      <c r="EC211">
        <v>100.44799999999999</v>
      </c>
    </row>
    <row r="212" spans="1:133" x14ac:dyDescent="0.35">
      <c r="A212">
        <v>196</v>
      </c>
      <c r="B212">
        <v>1581697146.0999999</v>
      </c>
      <c r="C212">
        <v>1022.09999990463</v>
      </c>
      <c r="D212" t="s">
        <v>633</v>
      </c>
      <c r="E212" t="s">
        <v>634</v>
      </c>
      <c r="F212" t="s">
        <v>232</v>
      </c>
      <c r="G212" t="s">
        <v>233</v>
      </c>
      <c r="H212" t="s">
        <v>234</v>
      </c>
      <c r="I212" t="s">
        <v>235</v>
      </c>
      <c r="J212" t="s">
        <v>236</v>
      </c>
      <c r="K212" t="s">
        <v>237</v>
      </c>
      <c r="L212" t="s">
        <v>238</v>
      </c>
      <c r="M212" t="s">
        <v>239</v>
      </c>
      <c r="N212">
        <v>1581697137.4709699</v>
      </c>
      <c r="O212">
        <f t="shared" si="129"/>
        <v>5.7091427331339693E-4</v>
      </c>
      <c r="P212">
        <f t="shared" si="130"/>
        <v>-0.56348100537189971</v>
      </c>
      <c r="Q212">
        <f t="shared" si="131"/>
        <v>400.59064516129001</v>
      </c>
      <c r="R212">
        <f t="shared" si="132"/>
        <v>412.19113013770601</v>
      </c>
      <c r="S212">
        <f t="shared" si="133"/>
        <v>41.118932326365517</v>
      </c>
      <c r="T212">
        <f t="shared" si="134"/>
        <v>39.961703259988191</v>
      </c>
      <c r="U212">
        <f t="shared" si="135"/>
        <v>4.6163086382839787E-2</v>
      </c>
      <c r="V212">
        <f t="shared" si="136"/>
        <v>2.2519634989567638</v>
      </c>
      <c r="W212">
        <f t="shared" si="137"/>
        <v>4.5643748489341614E-2</v>
      </c>
      <c r="X212">
        <f t="shared" si="138"/>
        <v>2.8573516343685337E-2</v>
      </c>
      <c r="Y212">
        <f t="shared" si="139"/>
        <v>0</v>
      </c>
      <c r="Z212">
        <f t="shared" si="140"/>
        <v>31.177094276155501</v>
      </c>
      <c r="AA212">
        <f t="shared" si="141"/>
        <v>30.997299999999999</v>
      </c>
      <c r="AB212">
        <f t="shared" si="142"/>
        <v>4.5106838413317529</v>
      </c>
      <c r="AC212">
        <f t="shared" si="143"/>
        <v>71.898380262009681</v>
      </c>
      <c r="AD212">
        <f t="shared" si="144"/>
        <v>3.311841149372091</v>
      </c>
      <c r="AE212">
        <f t="shared" si="145"/>
        <v>4.6062806106385015</v>
      </c>
      <c r="AF212">
        <f t="shared" si="146"/>
        <v>1.198842691959662</v>
      </c>
      <c r="AG212">
        <f t="shared" si="147"/>
        <v>-25.177319453120806</v>
      </c>
      <c r="AH212">
        <f t="shared" si="148"/>
        <v>44.71529669865653</v>
      </c>
      <c r="AI212">
        <f t="shared" si="149"/>
        <v>4.4668804364210137</v>
      </c>
      <c r="AJ212">
        <f t="shared" si="150"/>
        <v>24.004857681956739</v>
      </c>
      <c r="AK212">
        <v>-4.1236628417648802E-2</v>
      </c>
      <c r="AL212">
        <v>4.6291727925870101E-2</v>
      </c>
      <c r="AM212">
        <v>3.4587317544368998</v>
      </c>
      <c r="AN212">
        <v>0</v>
      </c>
      <c r="AO212">
        <v>0</v>
      </c>
      <c r="AP212">
        <f t="shared" si="151"/>
        <v>1</v>
      </c>
      <c r="AQ212">
        <f t="shared" si="152"/>
        <v>0</v>
      </c>
      <c r="AR212">
        <f t="shared" si="153"/>
        <v>51831.422093926602</v>
      </c>
      <c r="AS212" t="s">
        <v>240</v>
      </c>
      <c r="AT212">
        <v>0</v>
      </c>
      <c r="AU212">
        <v>0</v>
      </c>
      <c r="AV212">
        <f t="shared" si="154"/>
        <v>0</v>
      </c>
      <c r="AW212" t="e">
        <f t="shared" si="155"/>
        <v>#DIV/0!</v>
      </c>
      <c r="AX212">
        <v>0</v>
      </c>
      <c r="AY212" t="s">
        <v>240</v>
      </c>
      <c r="AZ212">
        <v>0</v>
      </c>
      <c r="BA212">
        <v>0</v>
      </c>
      <c r="BB212" t="e">
        <f t="shared" si="156"/>
        <v>#DIV/0!</v>
      </c>
      <c r="BC212">
        <v>0.5</v>
      </c>
      <c r="BD212">
        <f t="shared" si="157"/>
        <v>0</v>
      </c>
      <c r="BE212">
        <f t="shared" si="158"/>
        <v>-0.56348100537189971</v>
      </c>
      <c r="BF212" t="e">
        <f t="shared" si="159"/>
        <v>#DIV/0!</v>
      </c>
      <c r="BG212" t="e">
        <f t="shared" si="160"/>
        <v>#DIV/0!</v>
      </c>
      <c r="BH212" t="e">
        <f t="shared" si="161"/>
        <v>#DIV/0!</v>
      </c>
      <c r="BI212" t="e">
        <f t="shared" si="162"/>
        <v>#DIV/0!</v>
      </c>
      <c r="BJ212" t="s">
        <v>240</v>
      </c>
      <c r="BK212">
        <v>0</v>
      </c>
      <c r="BL212">
        <f t="shared" si="163"/>
        <v>0</v>
      </c>
      <c r="BM212" t="e">
        <f t="shared" si="164"/>
        <v>#DIV/0!</v>
      </c>
      <c r="BN212" t="e">
        <f t="shared" si="165"/>
        <v>#DIV/0!</v>
      </c>
      <c r="BO212" t="e">
        <f t="shared" si="166"/>
        <v>#DIV/0!</v>
      </c>
      <c r="BP212" t="e">
        <f t="shared" si="167"/>
        <v>#DIV/0!</v>
      </c>
      <c r="BQ212">
        <f t="shared" si="168"/>
        <v>0</v>
      </c>
      <c r="BR212">
        <f t="shared" si="169"/>
        <v>0</v>
      </c>
      <c r="BS212">
        <f t="shared" si="170"/>
        <v>0</v>
      </c>
      <c r="BT212">
        <f t="shared" si="171"/>
        <v>0</v>
      </c>
      <c r="BU212">
        <v>6</v>
      </c>
      <c r="BV212">
        <v>0.5</v>
      </c>
      <c r="BW212" t="s">
        <v>241</v>
      </c>
      <c r="BX212">
        <v>1581697137.4709699</v>
      </c>
      <c r="BY212">
        <v>400.59064516129001</v>
      </c>
      <c r="BZ212">
        <v>400.01677419354797</v>
      </c>
      <c r="CA212">
        <v>33.199100000000001</v>
      </c>
      <c r="CB212">
        <v>32.252938709677402</v>
      </c>
      <c r="CC212">
        <v>350.02093548387103</v>
      </c>
      <c r="CD212">
        <v>99.556948387096796</v>
      </c>
      <c r="CE212">
        <v>0.20000735483870999</v>
      </c>
      <c r="CF212">
        <v>31.365606451612901</v>
      </c>
      <c r="CG212">
        <v>30.997299999999999</v>
      </c>
      <c r="CH212">
        <v>999.9</v>
      </c>
      <c r="CI212">
        <v>0</v>
      </c>
      <c r="CJ212">
        <v>0</v>
      </c>
      <c r="CK212">
        <v>9988.6683870967699</v>
      </c>
      <c r="CL212">
        <v>0</v>
      </c>
      <c r="CM212">
        <v>5.74682806451613</v>
      </c>
      <c r="CN212">
        <v>0</v>
      </c>
      <c r="CO212">
        <v>0</v>
      </c>
      <c r="CP212">
        <v>0</v>
      </c>
      <c r="CQ212">
        <v>0</v>
      </c>
      <c r="CR212">
        <v>3.2967741935483899</v>
      </c>
      <c r="CS212">
        <v>0</v>
      </c>
      <c r="CT212">
        <v>488.77419354838702</v>
      </c>
      <c r="CU212">
        <v>-0.56451612903225801</v>
      </c>
      <c r="CV212">
        <v>39.5843548387097</v>
      </c>
      <c r="CW212">
        <v>44.870870967741901</v>
      </c>
      <c r="CX212">
        <v>42.144935483871002</v>
      </c>
      <c r="CY212">
        <v>43.588419354838699</v>
      </c>
      <c r="CZ212">
        <v>40.691064516129003</v>
      </c>
      <c r="DA212">
        <v>0</v>
      </c>
      <c r="DB212">
        <v>0</v>
      </c>
      <c r="DC212">
        <v>0</v>
      </c>
      <c r="DD212">
        <v>1581697146.2</v>
      </c>
      <c r="DE212">
        <v>3.8423076923076902</v>
      </c>
      <c r="DF212">
        <v>-14.5743587476833</v>
      </c>
      <c r="DG212">
        <v>-13.9042734204162</v>
      </c>
      <c r="DH212">
        <v>488.788461538462</v>
      </c>
      <c r="DI212">
        <v>15</v>
      </c>
      <c r="DJ212">
        <v>100</v>
      </c>
      <c r="DK212">
        <v>100</v>
      </c>
      <c r="DL212">
        <v>2.73</v>
      </c>
      <c r="DM212">
        <v>0.46500000000000002</v>
      </c>
      <c r="DN212">
        <v>2</v>
      </c>
      <c r="DO212">
        <v>344.75299999999999</v>
      </c>
      <c r="DP212">
        <v>680.98900000000003</v>
      </c>
      <c r="DQ212">
        <v>30.683599999999998</v>
      </c>
      <c r="DR212">
        <v>31.942900000000002</v>
      </c>
      <c r="DS212">
        <v>30.0001</v>
      </c>
      <c r="DT212">
        <v>31.803100000000001</v>
      </c>
      <c r="DU212">
        <v>31.797000000000001</v>
      </c>
      <c r="DV212">
        <v>20.979199999999999</v>
      </c>
      <c r="DW212">
        <v>20.719899999999999</v>
      </c>
      <c r="DX212">
        <v>100</v>
      </c>
      <c r="DY212">
        <v>30.6953</v>
      </c>
      <c r="DZ212">
        <v>400</v>
      </c>
      <c r="EA212">
        <v>32.293100000000003</v>
      </c>
      <c r="EB212">
        <v>99.953100000000006</v>
      </c>
      <c r="EC212">
        <v>100.447</v>
      </c>
    </row>
    <row r="213" spans="1:133" x14ac:dyDescent="0.35">
      <c r="A213">
        <v>197</v>
      </c>
      <c r="B213">
        <v>1581697151.0999999</v>
      </c>
      <c r="C213">
        <v>1027.0999999046301</v>
      </c>
      <c r="D213" t="s">
        <v>635</v>
      </c>
      <c r="E213" t="s">
        <v>636</v>
      </c>
      <c r="F213" t="s">
        <v>232</v>
      </c>
      <c r="G213" t="s">
        <v>233</v>
      </c>
      <c r="H213" t="s">
        <v>234</v>
      </c>
      <c r="I213" t="s">
        <v>235</v>
      </c>
      <c r="J213" t="s">
        <v>236</v>
      </c>
      <c r="K213" t="s">
        <v>237</v>
      </c>
      <c r="L213" t="s">
        <v>238</v>
      </c>
      <c r="M213" t="s">
        <v>239</v>
      </c>
      <c r="N213">
        <v>1581697142.4709699</v>
      </c>
      <c r="O213">
        <f t="shared" si="129"/>
        <v>5.6842089669833227E-4</v>
      </c>
      <c r="P213">
        <f t="shared" si="130"/>
        <v>-0.56028440445199446</v>
      </c>
      <c r="Q213">
        <f t="shared" si="131"/>
        <v>400.57470967741898</v>
      </c>
      <c r="R213">
        <f t="shared" si="132"/>
        <v>412.14611089849473</v>
      </c>
      <c r="S213">
        <f t="shared" si="133"/>
        <v>41.114565985072915</v>
      </c>
      <c r="T213">
        <f t="shared" si="134"/>
        <v>39.960234726174185</v>
      </c>
      <c r="U213">
        <f t="shared" si="135"/>
        <v>4.597433736226423E-2</v>
      </c>
      <c r="V213">
        <f t="shared" si="136"/>
        <v>2.2547694959825977</v>
      </c>
      <c r="W213">
        <f t="shared" si="137"/>
        <v>4.5459845425633319E-2</v>
      </c>
      <c r="X213">
        <f t="shared" si="138"/>
        <v>2.8458148616749543E-2</v>
      </c>
      <c r="Y213">
        <f t="shared" si="139"/>
        <v>0</v>
      </c>
      <c r="Z213">
        <f t="shared" si="140"/>
        <v>31.175652086159005</v>
      </c>
      <c r="AA213">
        <f t="shared" si="141"/>
        <v>30.995909677419402</v>
      </c>
      <c r="AB213">
        <f t="shared" si="142"/>
        <v>4.5103262720122945</v>
      </c>
      <c r="AC213">
        <f t="shared" si="143"/>
        <v>71.909461559489245</v>
      </c>
      <c r="AD213">
        <f t="shared" si="144"/>
        <v>3.3118849781712223</v>
      </c>
      <c r="AE213">
        <f t="shared" si="145"/>
        <v>4.6056317296039921</v>
      </c>
      <c r="AF213">
        <f t="shared" si="146"/>
        <v>1.1984412938410722</v>
      </c>
      <c r="AG213">
        <f t="shared" si="147"/>
        <v>-25.067361544396451</v>
      </c>
      <c r="AH213">
        <f t="shared" si="148"/>
        <v>44.638866419767297</v>
      </c>
      <c r="AI213">
        <f t="shared" si="149"/>
        <v>4.4536109964442465</v>
      </c>
      <c r="AJ213">
        <f t="shared" si="150"/>
        <v>24.025115871815093</v>
      </c>
      <c r="AK213">
        <v>-4.13122723219169E-2</v>
      </c>
      <c r="AL213">
        <v>4.6376644835181099E-2</v>
      </c>
      <c r="AM213">
        <v>3.4637514305605199</v>
      </c>
      <c r="AN213">
        <v>0</v>
      </c>
      <c r="AO213">
        <v>0</v>
      </c>
      <c r="AP213">
        <f t="shared" si="151"/>
        <v>1</v>
      </c>
      <c r="AQ213">
        <f t="shared" si="152"/>
        <v>0</v>
      </c>
      <c r="AR213">
        <f t="shared" si="153"/>
        <v>51923.046192121379</v>
      </c>
      <c r="AS213" t="s">
        <v>240</v>
      </c>
      <c r="AT213">
        <v>0</v>
      </c>
      <c r="AU213">
        <v>0</v>
      </c>
      <c r="AV213">
        <f t="shared" si="154"/>
        <v>0</v>
      </c>
      <c r="AW213" t="e">
        <f t="shared" si="155"/>
        <v>#DIV/0!</v>
      </c>
      <c r="AX213">
        <v>0</v>
      </c>
      <c r="AY213" t="s">
        <v>240</v>
      </c>
      <c r="AZ213">
        <v>0</v>
      </c>
      <c r="BA213">
        <v>0</v>
      </c>
      <c r="BB213" t="e">
        <f t="shared" si="156"/>
        <v>#DIV/0!</v>
      </c>
      <c r="BC213">
        <v>0.5</v>
      </c>
      <c r="BD213">
        <f t="shared" si="157"/>
        <v>0</v>
      </c>
      <c r="BE213">
        <f t="shared" si="158"/>
        <v>-0.56028440445199446</v>
      </c>
      <c r="BF213" t="e">
        <f t="shared" si="159"/>
        <v>#DIV/0!</v>
      </c>
      <c r="BG213" t="e">
        <f t="shared" si="160"/>
        <v>#DIV/0!</v>
      </c>
      <c r="BH213" t="e">
        <f t="shared" si="161"/>
        <v>#DIV/0!</v>
      </c>
      <c r="BI213" t="e">
        <f t="shared" si="162"/>
        <v>#DIV/0!</v>
      </c>
      <c r="BJ213" t="s">
        <v>240</v>
      </c>
      <c r="BK213">
        <v>0</v>
      </c>
      <c r="BL213">
        <f t="shared" si="163"/>
        <v>0</v>
      </c>
      <c r="BM213" t="e">
        <f t="shared" si="164"/>
        <v>#DIV/0!</v>
      </c>
      <c r="BN213" t="e">
        <f t="shared" si="165"/>
        <v>#DIV/0!</v>
      </c>
      <c r="BO213" t="e">
        <f t="shared" si="166"/>
        <v>#DIV/0!</v>
      </c>
      <c r="BP213" t="e">
        <f t="shared" si="167"/>
        <v>#DIV/0!</v>
      </c>
      <c r="BQ213">
        <f t="shared" si="168"/>
        <v>0</v>
      </c>
      <c r="BR213">
        <f t="shared" si="169"/>
        <v>0</v>
      </c>
      <c r="BS213">
        <f t="shared" si="170"/>
        <v>0</v>
      </c>
      <c r="BT213">
        <f t="shared" si="171"/>
        <v>0</v>
      </c>
      <c r="BU213">
        <v>6</v>
      </c>
      <c r="BV213">
        <v>0.5</v>
      </c>
      <c r="BW213" t="s">
        <v>241</v>
      </c>
      <c r="BX213">
        <v>1581697142.4709699</v>
      </c>
      <c r="BY213">
        <v>400.57470967741898</v>
      </c>
      <c r="BZ213">
        <v>400.00458064516101</v>
      </c>
      <c r="CA213">
        <v>33.199438709677402</v>
      </c>
      <c r="CB213">
        <v>32.2573935483871</v>
      </c>
      <c r="CC213">
        <v>350.01483870967797</v>
      </c>
      <c r="CD213">
        <v>99.557283870967694</v>
      </c>
      <c r="CE213">
        <v>0.19997429032258099</v>
      </c>
      <c r="CF213">
        <v>31.363129032258101</v>
      </c>
      <c r="CG213">
        <v>30.995909677419402</v>
      </c>
      <c r="CH213">
        <v>999.9</v>
      </c>
      <c r="CI213">
        <v>0</v>
      </c>
      <c r="CJ213">
        <v>0</v>
      </c>
      <c r="CK213">
        <v>10006.957741935499</v>
      </c>
      <c r="CL213">
        <v>0</v>
      </c>
      <c r="CM213">
        <v>5.7194758064516096</v>
      </c>
      <c r="CN213">
        <v>0</v>
      </c>
      <c r="CO213">
        <v>0</v>
      </c>
      <c r="CP213">
        <v>0</v>
      </c>
      <c r="CQ213">
        <v>0</v>
      </c>
      <c r="CR213">
        <v>2.5935483870967699</v>
      </c>
      <c r="CS213">
        <v>0</v>
      </c>
      <c r="CT213">
        <v>487.870967741936</v>
      </c>
      <c r="CU213">
        <v>-0.55161290322580603</v>
      </c>
      <c r="CV213">
        <v>39.592483870967698</v>
      </c>
      <c r="CW213">
        <v>44.874935483870999</v>
      </c>
      <c r="CX213">
        <v>42.152967741935498</v>
      </c>
      <c r="CY213">
        <v>43.594516129032201</v>
      </c>
      <c r="CZ213">
        <v>40.691064516129003</v>
      </c>
      <c r="DA213">
        <v>0</v>
      </c>
      <c r="DB213">
        <v>0</v>
      </c>
      <c r="DC213">
        <v>0</v>
      </c>
      <c r="DD213">
        <v>1581697151</v>
      </c>
      <c r="DE213">
        <v>2.4884615384615398</v>
      </c>
      <c r="DF213">
        <v>-16.714529646808401</v>
      </c>
      <c r="DG213">
        <v>-24.4444443563169</v>
      </c>
      <c r="DH213">
        <v>488.96923076923099</v>
      </c>
      <c r="DI213">
        <v>15</v>
      </c>
      <c r="DJ213">
        <v>100</v>
      </c>
      <c r="DK213">
        <v>100</v>
      </c>
      <c r="DL213">
        <v>2.73</v>
      </c>
      <c r="DM213">
        <v>0.46500000000000002</v>
      </c>
      <c r="DN213">
        <v>2</v>
      </c>
      <c r="DO213">
        <v>344.69299999999998</v>
      </c>
      <c r="DP213">
        <v>681.06899999999996</v>
      </c>
      <c r="DQ213">
        <v>30.7029</v>
      </c>
      <c r="DR213">
        <v>31.948499999999999</v>
      </c>
      <c r="DS213">
        <v>30.000599999999999</v>
      </c>
      <c r="DT213">
        <v>31.807700000000001</v>
      </c>
      <c r="DU213">
        <v>31.8018</v>
      </c>
      <c r="DV213">
        <v>20.982800000000001</v>
      </c>
      <c r="DW213">
        <v>20.719899999999999</v>
      </c>
      <c r="DX213">
        <v>100</v>
      </c>
      <c r="DY213">
        <v>30.698</v>
      </c>
      <c r="DZ213">
        <v>400</v>
      </c>
      <c r="EA213">
        <v>32.299599999999998</v>
      </c>
      <c r="EB213">
        <v>99.953500000000005</v>
      </c>
      <c r="EC213">
        <v>100.446</v>
      </c>
    </row>
    <row r="214" spans="1:133" x14ac:dyDescent="0.35">
      <c r="A214">
        <v>198</v>
      </c>
      <c r="B214">
        <v>1581697156.0999999</v>
      </c>
      <c r="C214">
        <v>1032.0999999046301</v>
      </c>
      <c r="D214" t="s">
        <v>637</v>
      </c>
      <c r="E214" t="s">
        <v>638</v>
      </c>
      <c r="F214" t="s">
        <v>232</v>
      </c>
      <c r="G214" t="s">
        <v>233</v>
      </c>
      <c r="H214" t="s">
        <v>234</v>
      </c>
      <c r="I214" t="s">
        <v>235</v>
      </c>
      <c r="J214" t="s">
        <v>236</v>
      </c>
      <c r="K214" t="s">
        <v>237</v>
      </c>
      <c r="L214" t="s">
        <v>238</v>
      </c>
      <c r="M214" t="s">
        <v>239</v>
      </c>
      <c r="N214">
        <v>1581697147.4709699</v>
      </c>
      <c r="O214">
        <f t="shared" si="129"/>
        <v>5.6751197359582856E-4</v>
      </c>
      <c r="P214">
        <f t="shared" si="130"/>
        <v>-0.55166037438641968</v>
      </c>
      <c r="Q214">
        <f t="shared" si="131"/>
        <v>400.54570967741898</v>
      </c>
      <c r="R214">
        <f t="shared" si="132"/>
        <v>411.85035974647781</v>
      </c>
      <c r="S214">
        <f t="shared" si="133"/>
        <v>41.085253321195239</v>
      </c>
      <c r="T214">
        <f t="shared" si="134"/>
        <v>39.957527192509431</v>
      </c>
      <c r="U214">
        <f t="shared" si="135"/>
        <v>4.5891771604619644E-2</v>
      </c>
      <c r="V214">
        <f t="shared" si="136"/>
        <v>2.2554616894663666</v>
      </c>
      <c r="W214">
        <f t="shared" si="137"/>
        <v>4.5379270293737457E-2</v>
      </c>
      <c r="X214">
        <f t="shared" si="138"/>
        <v>2.840761315693096E-2</v>
      </c>
      <c r="Y214">
        <f t="shared" si="139"/>
        <v>0</v>
      </c>
      <c r="Z214">
        <f t="shared" si="140"/>
        <v>31.175775022780329</v>
      </c>
      <c r="AA214">
        <f t="shared" si="141"/>
        <v>30.998196774193499</v>
      </c>
      <c r="AB214">
        <f t="shared" si="142"/>
        <v>4.5109144907901024</v>
      </c>
      <c r="AC214">
        <f t="shared" si="143"/>
        <v>71.91865527837119</v>
      </c>
      <c r="AD214">
        <f t="shared" si="144"/>
        <v>3.3122652675491966</v>
      </c>
      <c r="AE214">
        <f t="shared" si="145"/>
        <v>4.6055717459240748</v>
      </c>
      <c r="AF214">
        <f t="shared" si="146"/>
        <v>1.1986492232409058</v>
      </c>
      <c r="AG214">
        <f t="shared" si="147"/>
        <v>-25.027278035576039</v>
      </c>
      <c r="AH214">
        <f t="shared" si="148"/>
        <v>44.346617781356535</v>
      </c>
      <c r="AI214">
        <f t="shared" si="149"/>
        <v>4.4231404249819288</v>
      </c>
      <c r="AJ214">
        <f t="shared" si="150"/>
        <v>23.742480170762427</v>
      </c>
      <c r="AK214">
        <v>-4.1330945596420698E-2</v>
      </c>
      <c r="AL214">
        <v>4.63976072216803E-2</v>
      </c>
      <c r="AM214">
        <v>3.46499008760743</v>
      </c>
      <c r="AN214">
        <v>0</v>
      </c>
      <c r="AO214">
        <v>0</v>
      </c>
      <c r="AP214">
        <f t="shared" si="151"/>
        <v>1</v>
      </c>
      <c r="AQ214">
        <f t="shared" si="152"/>
        <v>0</v>
      </c>
      <c r="AR214">
        <f t="shared" si="153"/>
        <v>51945.600442954528</v>
      </c>
      <c r="AS214" t="s">
        <v>240</v>
      </c>
      <c r="AT214">
        <v>0</v>
      </c>
      <c r="AU214">
        <v>0</v>
      </c>
      <c r="AV214">
        <f t="shared" si="154"/>
        <v>0</v>
      </c>
      <c r="AW214" t="e">
        <f t="shared" si="155"/>
        <v>#DIV/0!</v>
      </c>
      <c r="AX214">
        <v>0</v>
      </c>
      <c r="AY214" t="s">
        <v>240</v>
      </c>
      <c r="AZ214">
        <v>0</v>
      </c>
      <c r="BA214">
        <v>0</v>
      </c>
      <c r="BB214" t="e">
        <f t="shared" si="156"/>
        <v>#DIV/0!</v>
      </c>
      <c r="BC214">
        <v>0.5</v>
      </c>
      <c r="BD214">
        <f t="shared" si="157"/>
        <v>0</v>
      </c>
      <c r="BE214">
        <f t="shared" si="158"/>
        <v>-0.55166037438641968</v>
      </c>
      <c r="BF214" t="e">
        <f t="shared" si="159"/>
        <v>#DIV/0!</v>
      </c>
      <c r="BG214" t="e">
        <f t="shared" si="160"/>
        <v>#DIV/0!</v>
      </c>
      <c r="BH214" t="e">
        <f t="shared" si="161"/>
        <v>#DIV/0!</v>
      </c>
      <c r="BI214" t="e">
        <f t="shared" si="162"/>
        <v>#DIV/0!</v>
      </c>
      <c r="BJ214" t="s">
        <v>240</v>
      </c>
      <c r="BK214">
        <v>0</v>
      </c>
      <c r="BL214">
        <f t="shared" si="163"/>
        <v>0</v>
      </c>
      <c r="BM214" t="e">
        <f t="shared" si="164"/>
        <v>#DIV/0!</v>
      </c>
      <c r="BN214" t="e">
        <f t="shared" si="165"/>
        <v>#DIV/0!</v>
      </c>
      <c r="BO214" t="e">
        <f t="shared" si="166"/>
        <v>#DIV/0!</v>
      </c>
      <c r="BP214" t="e">
        <f t="shared" si="167"/>
        <v>#DIV/0!</v>
      </c>
      <c r="BQ214">
        <f t="shared" si="168"/>
        <v>0</v>
      </c>
      <c r="BR214">
        <f t="shared" si="169"/>
        <v>0</v>
      </c>
      <c r="BS214">
        <f t="shared" si="170"/>
        <v>0</v>
      </c>
      <c r="BT214">
        <f t="shared" si="171"/>
        <v>0</v>
      </c>
      <c r="BU214">
        <v>6</v>
      </c>
      <c r="BV214">
        <v>0.5</v>
      </c>
      <c r="BW214" t="s">
        <v>241</v>
      </c>
      <c r="BX214">
        <v>1581697147.4709699</v>
      </c>
      <c r="BY214">
        <v>400.54570967741898</v>
      </c>
      <c r="BZ214">
        <v>399.989709677419</v>
      </c>
      <c r="CA214">
        <v>33.203096774193497</v>
      </c>
      <c r="CB214">
        <v>32.262558064516099</v>
      </c>
      <c r="CC214">
        <v>350.01354838709699</v>
      </c>
      <c r="CD214">
        <v>99.557770967741902</v>
      </c>
      <c r="CE214">
        <v>0.19995012903225801</v>
      </c>
      <c r="CF214">
        <v>31.3629</v>
      </c>
      <c r="CG214">
        <v>30.998196774193499</v>
      </c>
      <c r="CH214">
        <v>999.9</v>
      </c>
      <c r="CI214">
        <v>0</v>
      </c>
      <c r="CJ214">
        <v>0</v>
      </c>
      <c r="CK214">
        <v>10011.431935483901</v>
      </c>
      <c r="CL214">
        <v>0</v>
      </c>
      <c r="CM214">
        <v>5.6765490322580598</v>
      </c>
      <c r="CN214">
        <v>0</v>
      </c>
      <c r="CO214">
        <v>0</v>
      </c>
      <c r="CP214">
        <v>0</v>
      </c>
      <c r="CQ214">
        <v>0</v>
      </c>
      <c r="CR214">
        <v>2.4290322580645198</v>
      </c>
      <c r="CS214">
        <v>0</v>
      </c>
      <c r="CT214">
        <v>485.93870967741901</v>
      </c>
      <c r="CU214">
        <v>-0.87741935483871003</v>
      </c>
      <c r="CV214">
        <v>39.596548387096803</v>
      </c>
      <c r="CW214">
        <v>44.878999999999998</v>
      </c>
      <c r="CX214">
        <v>42.193354838709702</v>
      </c>
      <c r="CY214">
        <v>43.608741935483899</v>
      </c>
      <c r="CZ214">
        <v>40.697161290322597</v>
      </c>
      <c r="DA214">
        <v>0</v>
      </c>
      <c r="DB214">
        <v>0</v>
      </c>
      <c r="DC214">
        <v>0</v>
      </c>
      <c r="DD214">
        <v>1581697155.8</v>
      </c>
      <c r="DE214">
        <v>2.7384615384615398</v>
      </c>
      <c r="DF214">
        <v>7.1179488815805403</v>
      </c>
      <c r="DG214">
        <v>-14.475213702929899</v>
      </c>
      <c r="DH214">
        <v>486.01538461538502</v>
      </c>
      <c r="DI214">
        <v>15</v>
      </c>
      <c r="DJ214">
        <v>100</v>
      </c>
      <c r="DK214">
        <v>100</v>
      </c>
      <c r="DL214">
        <v>2.73</v>
      </c>
      <c r="DM214">
        <v>0.46500000000000002</v>
      </c>
      <c r="DN214">
        <v>2</v>
      </c>
      <c r="DO214">
        <v>344.625</v>
      </c>
      <c r="DP214">
        <v>681.08100000000002</v>
      </c>
      <c r="DQ214">
        <v>30.706600000000002</v>
      </c>
      <c r="DR214">
        <v>31.954599999999999</v>
      </c>
      <c r="DS214">
        <v>30.000699999999998</v>
      </c>
      <c r="DT214">
        <v>31.813400000000001</v>
      </c>
      <c r="DU214">
        <v>31.806699999999999</v>
      </c>
      <c r="DV214">
        <v>20.982700000000001</v>
      </c>
      <c r="DW214">
        <v>20.719899999999999</v>
      </c>
      <c r="DX214">
        <v>100</v>
      </c>
      <c r="DY214">
        <v>30.700099999999999</v>
      </c>
      <c r="DZ214">
        <v>400</v>
      </c>
      <c r="EA214">
        <v>32.303400000000003</v>
      </c>
      <c r="EB214">
        <v>99.953800000000001</v>
      </c>
      <c r="EC214">
        <v>100.443</v>
      </c>
    </row>
    <row r="215" spans="1:133" x14ac:dyDescent="0.35">
      <c r="A215">
        <v>199</v>
      </c>
      <c r="B215">
        <v>1581697161.0999999</v>
      </c>
      <c r="C215">
        <v>1037.0999999046301</v>
      </c>
      <c r="D215" t="s">
        <v>639</v>
      </c>
      <c r="E215" t="s">
        <v>640</v>
      </c>
      <c r="F215" t="s">
        <v>232</v>
      </c>
      <c r="G215" t="s">
        <v>233</v>
      </c>
      <c r="H215" t="s">
        <v>234</v>
      </c>
      <c r="I215" t="s">
        <v>235</v>
      </c>
      <c r="J215" t="s">
        <v>236</v>
      </c>
      <c r="K215" t="s">
        <v>237</v>
      </c>
      <c r="L215" t="s">
        <v>238</v>
      </c>
      <c r="M215" t="s">
        <v>239</v>
      </c>
      <c r="N215">
        <v>1581697152.4709699</v>
      </c>
      <c r="O215">
        <f t="shared" si="129"/>
        <v>5.6693878031105667E-4</v>
      </c>
      <c r="P215">
        <f t="shared" si="130"/>
        <v>-0.54411107001962744</v>
      </c>
      <c r="Q215">
        <f t="shared" si="131"/>
        <v>400.53003225806401</v>
      </c>
      <c r="R215">
        <f t="shared" si="132"/>
        <v>411.58928074989478</v>
      </c>
      <c r="S215">
        <f t="shared" si="133"/>
        <v>41.059434133456207</v>
      </c>
      <c r="T215">
        <f t="shared" si="134"/>
        <v>39.956182648897311</v>
      </c>
      <c r="U215">
        <f t="shared" si="135"/>
        <v>4.5852256054366193E-2</v>
      </c>
      <c r="V215">
        <f t="shared" si="136"/>
        <v>2.256348606290338</v>
      </c>
      <c r="W215">
        <f t="shared" si="137"/>
        <v>4.5340830332503884E-2</v>
      </c>
      <c r="X215">
        <f t="shared" si="138"/>
        <v>2.8383493133336091E-2</v>
      </c>
      <c r="Y215">
        <f t="shared" si="139"/>
        <v>0</v>
      </c>
      <c r="Z215">
        <f t="shared" si="140"/>
        <v>31.177227802753517</v>
      </c>
      <c r="AA215">
        <f t="shared" si="141"/>
        <v>30.998712903225801</v>
      </c>
      <c r="AB215">
        <f t="shared" si="142"/>
        <v>4.5110472433374333</v>
      </c>
      <c r="AC215">
        <f t="shared" si="143"/>
        <v>71.920800277026274</v>
      </c>
      <c r="AD215">
        <f t="shared" si="144"/>
        <v>3.3125894879735833</v>
      </c>
      <c r="AE215">
        <f t="shared" si="145"/>
        <v>4.6058851892833106</v>
      </c>
      <c r="AF215">
        <f t="shared" si="146"/>
        <v>1.19845775536385</v>
      </c>
      <c r="AG215">
        <f t="shared" si="147"/>
        <v>-25.002000211717601</v>
      </c>
      <c r="AH215">
        <f t="shared" si="148"/>
        <v>44.446852814876721</v>
      </c>
      <c r="AI215">
        <f t="shared" si="149"/>
        <v>4.4314327634613075</v>
      </c>
      <c r="AJ215">
        <f t="shared" si="150"/>
        <v>23.876285366620429</v>
      </c>
      <c r="AK215">
        <v>-4.1354879541121901E-2</v>
      </c>
      <c r="AL215">
        <v>4.6424475171336098E-2</v>
      </c>
      <c r="AM215">
        <v>3.4665774187427099</v>
      </c>
      <c r="AN215">
        <v>0</v>
      </c>
      <c r="AO215">
        <v>0</v>
      </c>
      <c r="AP215">
        <f t="shared" si="151"/>
        <v>1</v>
      </c>
      <c r="AQ215">
        <f t="shared" si="152"/>
        <v>0</v>
      </c>
      <c r="AR215">
        <f t="shared" si="153"/>
        <v>51974.248039901482</v>
      </c>
      <c r="AS215" t="s">
        <v>240</v>
      </c>
      <c r="AT215">
        <v>0</v>
      </c>
      <c r="AU215">
        <v>0</v>
      </c>
      <c r="AV215">
        <f t="shared" si="154"/>
        <v>0</v>
      </c>
      <c r="AW215" t="e">
        <f t="shared" si="155"/>
        <v>#DIV/0!</v>
      </c>
      <c r="AX215">
        <v>0</v>
      </c>
      <c r="AY215" t="s">
        <v>240</v>
      </c>
      <c r="AZ215">
        <v>0</v>
      </c>
      <c r="BA215">
        <v>0</v>
      </c>
      <c r="BB215" t="e">
        <f t="shared" si="156"/>
        <v>#DIV/0!</v>
      </c>
      <c r="BC215">
        <v>0.5</v>
      </c>
      <c r="BD215">
        <f t="shared" si="157"/>
        <v>0</v>
      </c>
      <c r="BE215">
        <f t="shared" si="158"/>
        <v>-0.54411107001962744</v>
      </c>
      <c r="BF215" t="e">
        <f t="shared" si="159"/>
        <v>#DIV/0!</v>
      </c>
      <c r="BG215" t="e">
        <f t="shared" si="160"/>
        <v>#DIV/0!</v>
      </c>
      <c r="BH215" t="e">
        <f t="shared" si="161"/>
        <v>#DIV/0!</v>
      </c>
      <c r="BI215" t="e">
        <f t="shared" si="162"/>
        <v>#DIV/0!</v>
      </c>
      <c r="BJ215" t="s">
        <v>240</v>
      </c>
      <c r="BK215">
        <v>0</v>
      </c>
      <c r="BL215">
        <f t="shared" si="163"/>
        <v>0</v>
      </c>
      <c r="BM215" t="e">
        <f t="shared" si="164"/>
        <v>#DIV/0!</v>
      </c>
      <c r="BN215" t="e">
        <f t="shared" si="165"/>
        <v>#DIV/0!</v>
      </c>
      <c r="BO215" t="e">
        <f t="shared" si="166"/>
        <v>#DIV/0!</v>
      </c>
      <c r="BP215" t="e">
        <f t="shared" si="167"/>
        <v>#DIV/0!</v>
      </c>
      <c r="BQ215">
        <f t="shared" si="168"/>
        <v>0</v>
      </c>
      <c r="BR215">
        <f t="shared" si="169"/>
        <v>0</v>
      </c>
      <c r="BS215">
        <f t="shared" si="170"/>
        <v>0</v>
      </c>
      <c r="BT215">
        <f t="shared" si="171"/>
        <v>0</v>
      </c>
      <c r="BU215">
        <v>6</v>
      </c>
      <c r="BV215">
        <v>0.5</v>
      </c>
      <c r="BW215" t="s">
        <v>241</v>
      </c>
      <c r="BX215">
        <v>1581697152.4709699</v>
      </c>
      <c r="BY215">
        <v>400.53003225806401</v>
      </c>
      <c r="BZ215">
        <v>399.98658064516098</v>
      </c>
      <c r="CA215">
        <v>33.206164516129</v>
      </c>
      <c r="CB215">
        <v>32.266606451612901</v>
      </c>
      <c r="CC215">
        <v>350.02387096774203</v>
      </c>
      <c r="CD215">
        <v>99.558303225806398</v>
      </c>
      <c r="CE215">
        <v>0.19996564516129001</v>
      </c>
      <c r="CF215">
        <v>31.364096774193499</v>
      </c>
      <c r="CG215">
        <v>30.998712903225801</v>
      </c>
      <c r="CH215">
        <v>999.9</v>
      </c>
      <c r="CI215">
        <v>0</v>
      </c>
      <c r="CJ215">
        <v>0</v>
      </c>
      <c r="CK215">
        <v>10017.1758064516</v>
      </c>
      <c r="CL215">
        <v>0</v>
      </c>
      <c r="CM215">
        <v>5.6191554838709701</v>
      </c>
      <c r="CN215">
        <v>0</v>
      </c>
      <c r="CO215">
        <v>0</v>
      </c>
      <c r="CP215">
        <v>0</v>
      </c>
      <c r="CQ215">
        <v>0</v>
      </c>
      <c r="CR215">
        <v>1.5064516129032299</v>
      </c>
      <c r="CS215">
        <v>0</v>
      </c>
      <c r="CT215">
        <v>482.28064516129001</v>
      </c>
      <c r="CU215">
        <v>-1.1838709677419399</v>
      </c>
      <c r="CV215">
        <v>39.594516129032201</v>
      </c>
      <c r="CW215">
        <v>44.883000000000003</v>
      </c>
      <c r="CX215">
        <v>42.2075161290322</v>
      </c>
      <c r="CY215">
        <v>43.612806451612897</v>
      </c>
      <c r="CZ215">
        <v>40.695129032258102</v>
      </c>
      <c r="DA215">
        <v>0</v>
      </c>
      <c r="DB215">
        <v>0</v>
      </c>
      <c r="DC215">
        <v>0</v>
      </c>
      <c r="DD215">
        <v>1581697161.2</v>
      </c>
      <c r="DE215">
        <v>1.4884615384615401</v>
      </c>
      <c r="DF215">
        <v>-25.459828836783501</v>
      </c>
      <c r="DG215">
        <v>-119.79829082224801</v>
      </c>
      <c r="DH215">
        <v>480.16538461538499</v>
      </c>
      <c r="DI215">
        <v>15</v>
      </c>
      <c r="DJ215">
        <v>100</v>
      </c>
      <c r="DK215">
        <v>100</v>
      </c>
      <c r="DL215">
        <v>2.73</v>
      </c>
      <c r="DM215">
        <v>0.46500000000000002</v>
      </c>
      <c r="DN215">
        <v>2</v>
      </c>
      <c r="DO215">
        <v>344.55500000000001</v>
      </c>
      <c r="DP215">
        <v>680.976</v>
      </c>
      <c r="DQ215">
        <v>30.705500000000001</v>
      </c>
      <c r="DR215">
        <v>31.9602</v>
      </c>
      <c r="DS215">
        <v>30.000599999999999</v>
      </c>
      <c r="DT215">
        <v>31.818300000000001</v>
      </c>
      <c r="DU215">
        <v>31.811599999999999</v>
      </c>
      <c r="DV215">
        <v>20.981100000000001</v>
      </c>
      <c r="DW215">
        <v>20.719899999999999</v>
      </c>
      <c r="DX215">
        <v>100</v>
      </c>
      <c r="DY215">
        <v>30.700500000000002</v>
      </c>
      <c r="DZ215">
        <v>400</v>
      </c>
      <c r="EA215">
        <v>32.313000000000002</v>
      </c>
      <c r="EB215">
        <v>99.951400000000007</v>
      </c>
      <c r="EC215">
        <v>100.443</v>
      </c>
    </row>
    <row r="216" spans="1:133" x14ac:dyDescent="0.35">
      <c r="A216">
        <v>200</v>
      </c>
      <c r="B216">
        <v>1581697166.0999999</v>
      </c>
      <c r="C216">
        <v>1042.0999999046301</v>
      </c>
      <c r="D216" t="s">
        <v>641</v>
      </c>
      <c r="E216" t="s">
        <v>642</v>
      </c>
      <c r="F216" t="s">
        <v>232</v>
      </c>
      <c r="G216" t="s">
        <v>233</v>
      </c>
      <c r="H216" t="s">
        <v>234</v>
      </c>
      <c r="I216" t="s">
        <v>235</v>
      </c>
      <c r="J216" t="s">
        <v>236</v>
      </c>
      <c r="K216" t="s">
        <v>237</v>
      </c>
      <c r="L216" t="s">
        <v>238</v>
      </c>
      <c r="M216" t="s">
        <v>239</v>
      </c>
      <c r="N216">
        <v>1581697157.4709699</v>
      </c>
      <c r="O216">
        <f t="shared" si="129"/>
        <v>5.6646624677601743E-4</v>
      </c>
      <c r="P216">
        <f t="shared" si="130"/>
        <v>-0.53313702898808046</v>
      </c>
      <c r="Q216">
        <f t="shared" si="131"/>
        <v>400.52812903225799</v>
      </c>
      <c r="R216">
        <f t="shared" si="132"/>
        <v>411.22196763622026</v>
      </c>
      <c r="S216">
        <f t="shared" si="133"/>
        <v>41.02290126345035</v>
      </c>
      <c r="T216">
        <f t="shared" si="134"/>
        <v>39.956099585273229</v>
      </c>
      <c r="U216">
        <f t="shared" si="135"/>
        <v>4.5805742753809331E-2</v>
      </c>
      <c r="V216">
        <f t="shared" si="136"/>
        <v>2.2555564724964494</v>
      </c>
      <c r="W216">
        <f t="shared" si="137"/>
        <v>4.5295170782465616E-2</v>
      </c>
      <c r="X216">
        <f t="shared" si="138"/>
        <v>2.8354880312650391E-2</v>
      </c>
      <c r="Y216">
        <f t="shared" si="139"/>
        <v>0</v>
      </c>
      <c r="Z216">
        <f t="shared" si="140"/>
        <v>31.179191993418829</v>
      </c>
      <c r="AA216">
        <f t="shared" si="141"/>
        <v>31.000719354838701</v>
      </c>
      <c r="AB216">
        <f t="shared" si="142"/>
        <v>4.5115633511937743</v>
      </c>
      <c r="AC216">
        <f t="shared" si="143"/>
        <v>71.919886196599407</v>
      </c>
      <c r="AD216">
        <f t="shared" si="144"/>
        <v>3.3128992268518691</v>
      </c>
      <c r="AE216">
        <f t="shared" si="145"/>
        <v>4.60637440081004</v>
      </c>
      <c r="AF216">
        <f t="shared" si="146"/>
        <v>1.1986641243419052</v>
      </c>
      <c r="AG216">
        <f t="shared" si="147"/>
        <v>-24.981161482822369</v>
      </c>
      <c r="AH216">
        <f t="shared" si="148"/>
        <v>44.414381594494202</v>
      </c>
      <c r="AI216">
        <f t="shared" si="149"/>
        <v>4.4298350990869979</v>
      </c>
      <c r="AJ216">
        <f t="shared" si="150"/>
        <v>23.86305521075883</v>
      </c>
      <c r="AK216">
        <v>-4.1333502960309E-2</v>
      </c>
      <c r="AL216">
        <v>4.6400478086682302E-2</v>
      </c>
      <c r="AM216">
        <v>3.4651597105474798</v>
      </c>
      <c r="AN216">
        <v>0</v>
      </c>
      <c r="AO216">
        <v>0</v>
      </c>
      <c r="AP216">
        <f t="shared" si="151"/>
        <v>1</v>
      </c>
      <c r="AQ216">
        <f t="shared" si="152"/>
        <v>0</v>
      </c>
      <c r="AR216">
        <f t="shared" si="153"/>
        <v>51948.175543537473</v>
      </c>
      <c r="AS216" t="s">
        <v>240</v>
      </c>
      <c r="AT216">
        <v>0</v>
      </c>
      <c r="AU216">
        <v>0</v>
      </c>
      <c r="AV216">
        <f t="shared" si="154"/>
        <v>0</v>
      </c>
      <c r="AW216" t="e">
        <f t="shared" si="155"/>
        <v>#DIV/0!</v>
      </c>
      <c r="AX216">
        <v>0</v>
      </c>
      <c r="AY216" t="s">
        <v>240</v>
      </c>
      <c r="AZ216">
        <v>0</v>
      </c>
      <c r="BA216">
        <v>0</v>
      </c>
      <c r="BB216" t="e">
        <f t="shared" si="156"/>
        <v>#DIV/0!</v>
      </c>
      <c r="BC216">
        <v>0.5</v>
      </c>
      <c r="BD216">
        <f t="shared" si="157"/>
        <v>0</v>
      </c>
      <c r="BE216">
        <f t="shared" si="158"/>
        <v>-0.53313702898808046</v>
      </c>
      <c r="BF216" t="e">
        <f t="shared" si="159"/>
        <v>#DIV/0!</v>
      </c>
      <c r="BG216" t="e">
        <f t="shared" si="160"/>
        <v>#DIV/0!</v>
      </c>
      <c r="BH216" t="e">
        <f t="shared" si="161"/>
        <v>#DIV/0!</v>
      </c>
      <c r="BI216" t="e">
        <f t="shared" si="162"/>
        <v>#DIV/0!</v>
      </c>
      <c r="BJ216" t="s">
        <v>240</v>
      </c>
      <c r="BK216">
        <v>0</v>
      </c>
      <c r="BL216">
        <f t="shared" si="163"/>
        <v>0</v>
      </c>
      <c r="BM216" t="e">
        <f t="shared" si="164"/>
        <v>#DIV/0!</v>
      </c>
      <c r="BN216" t="e">
        <f t="shared" si="165"/>
        <v>#DIV/0!</v>
      </c>
      <c r="BO216" t="e">
        <f t="shared" si="166"/>
        <v>#DIV/0!</v>
      </c>
      <c r="BP216" t="e">
        <f t="shared" si="167"/>
        <v>#DIV/0!</v>
      </c>
      <c r="BQ216">
        <f t="shared" si="168"/>
        <v>0</v>
      </c>
      <c r="BR216">
        <f t="shared" si="169"/>
        <v>0</v>
      </c>
      <c r="BS216">
        <f t="shared" si="170"/>
        <v>0</v>
      </c>
      <c r="BT216">
        <f t="shared" si="171"/>
        <v>0</v>
      </c>
      <c r="BU216">
        <v>6</v>
      </c>
      <c r="BV216">
        <v>0.5</v>
      </c>
      <c r="BW216" t="s">
        <v>241</v>
      </c>
      <c r="BX216">
        <v>1581697157.4709699</v>
      </c>
      <c r="BY216">
        <v>400.52812903225799</v>
      </c>
      <c r="BZ216">
        <v>400.00316129032302</v>
      </c>
      <c r="CA216">
        <v>33.209180645161297</v>
      </c>
      <c r="CB216">
        <v>32.270406451612899</v>
      </c>
      <c r="CC216">
        <v>350.02306451612901</v>
      </c>
      <c r="CD216">
        <v>99.558529032258093</v>
      </c>
      <c r="CE216">
        <v>0.200006483870968</v>
      </c>
      <c r="CF216">
        <v>31.365964516129001</v>
      </c>
      <c r="CG216">
        <v>31.000719354838701</v>
      </c>
      <c r="CH216">
        <v>999.9</v>
      </c>
      <c r="CI216">
        <v>0</v>
      </c>
      <c r="CJ216">
        <v>0</v>
      </c>
      <c r="CK216">
        <v>10011.9751612903</v>
      </c>
      <c r="CL216">
        <v>0</v>
      </c>
      <c r="CM216">
        <v>5.3554887096774202</v>
      </c>
      <c r="CN216">
        <v>0</v>
      </c>
      <c r="CO216">
        <v>0</v>
      </c>
      <c r="CP216">
        <v>0</v>
      </c>
      <c r="CQ216">
        <v>0</v>
      </c>
      <c r="CR216">
        <v>1.6354838709677399</v>
      </c>
      <c r="CS216">
        <v>0</v>
      </c>
      <c r="CT216">
        <v>439.54516129032299</v>
      </c>
      <c r="CU216">
        <v>-0.85483870967741904</v>
      </c>
      <c r="CV216">
        <v>39.586387096774203</v>
      </c>
      <c r="CW216">
        <v>44.895000000000003</v>
      </c>
      <c r="CX216">
        <v>42.209516129032203</v>
      </c>
      <c r="CY216">
        <v>43.616870967741903</v>
      </c>
      <c r="CZ216">
        <v>40.695129032258102</v>
      </c>
      <c r="DA216">
        <v>0</v>
      </c>
      <c r="DB216">
        <v>0</v>
      </c>
      <c r="DC216">
        <v>0</v>
      </c>
      <c r="DD216">
        <v>1581697166</v>
      </c>
      <c r="DE216">
        <v>1.5076923076923101</v>
      </c>
      <c r="DF216">
        <v>-17.476923112592701</v>
      </c>
      <c r="DG216">
        <v>-871.34700699790005</v>
      </c>
      <c r="DH216">
        <v>430.11153846153798</v>
      </c>
      <c r="DI216">
        <v>15</v>
      </c>
      <c r="DJ216">
        <v>100</v>
      </c>
      <c r="DK216">
        <v>100</v>
      </c>
      <c r="DL216">
        <v>2.73</v>
      </c>
      <c r="DM216">
        <v>0.46500000000000002</v>
      </c>
      <c r="DN216">
        <v>2</v>
      </c>
      <c r="DO216">
        <v>344.71</v>
      </c>
      <c r="DP216">
        <v>680.81700000000001</v>
      </c>
      <c r="DQ216">
        <v>30.703399999999998</v>
      </c>
      <c r="DR216">
        <v>31.965800000000002</v>
      </c>
      <c r="DS216">
        <v>30.000499999999999</v>
      </c>
      <c r="DT216">
        <v>31.822800000000001</v>
      </c>
      <c r="DU216">
        <v>31.815799999999999</v>
      </c>
      <c r="DV216">
        <v>20.980799999999999</v>
      </c>
      <c r="DW216">
        <v>20.719899999999999</v>
      </c>
      <c r="DX216">
        <v>100</v>
      </c>
      <c r="DY216">
        <v>30.697700000000001</v>
      </c>
      <c r="DZ216">
        <v>400</v>
      </c>
      <c r="EA216">
        <v>32.320700000000002</v>
      </c>
      <c r="EB216">
        <v>99.9512</v>
      </c>
      <c r="EC216">
        <v>100.44</v>
      </c>
    </row>
    <row r="217" spans="1:133" x14ac:dyDescent="0.35">
      <c r="A217">
        <v>201</v>
      </c>
      <c r="B217">
        <v>1581697171.0999999</v>
      </c>
      <c r="C217">
        <v>1047.0999999046301</v>
      </c>
      <c r="D217" t="s">
        <v>643</v>
      </c>
      <c r="E217" t="s">
        <v>644</v>
      </c>
      <c r="F217" t="s">
        <v>232</v>
      </c>
      <c r="G217" t="s">
        <v>233</v>
      </c>
      <c r="H217" t="s">
        <v>234</v>
      </c>
      <c r="I217" t="s">
        <v>235</v>
      </c>
      <c r="J217" t="s">
        <v>236</v>
      </c>
      <c r="K217" t="s">
        <v>237</v>
      </c>
      <c r="L217" t="s">
        <v>238</v>
      </c>
      <c r="M217" t="s">
        <v>239</v>
      </c>
      <c r="N217">
        <v>1581697162.4709699</v>
      </c>
      <c r="O217">
        <f t="shared" si="129"/>
        <v>5.6474913324886173E-4</v>
      </c>
      <c r="P217">
        <f t="shared" si="130"/>
        <v>-0.53746947651698695</v>
      </c>
      <c r="Q217">
        <f t="shared" si="131"/>
        <v>400.528903225806</v>
      </c>
      <c r="R217">
        <f t="shared" si="132"/>
        <v>411.43079057090438</v>
      </c>
      <c r="S217">
        <f t="shared" si="133"/>
        <v>41.044105319198536</v>
      </c>
      <c r="T217">
        <f t="shared" si="134"/>
        <v>39.956539141301732</v>
      </c>
      <c r="U217">
        <f t="shared" si="135"/>
        <v>4.5666967651311667E-2</v>
      </c>
      <c r="V217">
        <f t="shared" si="136"/>
        <v>2.2544870853392789</v>
      </c>
      <c r="W217">
        <f t="shared" si="137"/>
        <v>4.5159228369396648E-2</v>
      </c>
      <c r="X217">
        <f t="shared" si="138"/>
        <v>2.8269665619247472E-2</v>
      </c>
      <c r="Y217">
        <f t="shared" si="139"/>
        <v>0</v>
      </c>
      <c r="Z217">
        <f t="shared" si="140"/>
        <v>31.180897412541917</v>
      </c>
      <c r="AA217">
        <f t="shared" si="141"/>
        <v>31.0010935483871</v>
      </c>
      <c r="AB217">
        <f t="shared" si="142"/>
        <v>4.5116596085098486</v>
      </c>
      <c r="AC217">
        <f t="shared" si="143"/>
        <v>71.917556606818039</v>
      </c>
      <c r="AD217">
        <f t="shared" si="144"/>
        <v>3.3130216262384642</v>
      </c>
      <c r="AE217">
        <f t="shared" si="145"/>
        <v>4.6066938068421228</v>
      </c>
      <c r="AF217">
        <f t="shared" si="146"/>
        <v>1.1986379822713844</v>
      </c>
      <c r="AG217">
        <f t="shared" si="147"/>
        <v>-24.905436776274801</v>
      </c>
      <c r="AH217">
        <f t="shared" si="148"/>
        <v>44.496048394004653</v>
      </c>
      <c r="AI217">
        <f t="shared" si="149"/>
        <v>4.4401204417139484</v>
      </c>
      <c r="AJ217">
        <f t="shared" si="150"/>
        <v>24.0307320594438</v>
      </c>
      <c r="AK217">
        <v>-4.1304655239593299E-2</v>
      </c>
      <c r="AL217">
        <v>4.6368093992979698E-2</v>
      </c>
      <c r="AM217">
        <v>3.46324611000676</v>
      </c>
      <c r="AN217">
        <v>0</v>
      </c>
      <c r="AO217">
        <v>0</v>
      </c>
      <c r="AP217">
        <f t="shared" si="151"/>
        <v>1</v>
      </c>
      <c r="AQ217">
        <f t="shared" si="152"/>
        <v>0</v>
      </c>
      <c r="AR217">
        <f t="shared" si="153"/>
        <v>51913.21981809062</v>
      </c>
      <c r="AS217" t="s">
        <v>240</v>
      </c>
      <c r="AT217">
        <v>0</v>
      </c>
      <c r="AU217">
        <v>0</v>
      </c>
      <c r="AV217">
        <f t="shared" si="154"/>
        <v>0</v>
      </c>
      <c r="AW217" t="e">
        <f t="shared" si="155"/>
        <v>#DIV/0!</v>
      </c>
      <c r="AX217">
        <v>0</v>
      </c>
      <c r="AY217" t="s">
        <v>240</v>
      </c>
      <c r="AZ217">
        <v>0</v>
      </c>
      <c r="BA217">
        <v>0</v>
      </c>
      <c r="BB217" t="e">
        <f t="shared" si="156"/>
        <v>#DIV/0!</v>
      </c>
      <c r="BC217">
        <v>0.5</v>
      </c>
      <c r="BD217">
        <f t="shared" si="157"/>
        <v>0</v>
      </c>
      <c r="BE217">
        <f t="shared" si="158"/>
        <v>-0.53746947651698695</v>
      </c>
      <c r="BF217" t="e">
        <f t="shared" si="159"/>
        <v>#DIV/0!</v>
      </c>
      <c r="BG217" t="e">
        <f t="shared" si="160"/>
        <v>#DIV/0!</v>
      </c>
      <c r="BH217" t="e">
        <f t="shared" si="161"/>
        <v>#DIV/0!</v>
      </c>
      <c r="BI217" t="e">
        <f t="shared" si="162"/>
        <v>#DIV/0!</v>
      </c>
      <c r="BJ217" t="s">
        <v>240</v>
      </c>
      <c r="BK217">
        <v>0</v>
      </c>
      <c r="BL217">
        <f t="shared" si="163"/>
        <v>0</v>
      </c>
      <c r="BM217" t="e">
        <f t="shared" si="164"/>
        <v>#DIV/0!</v>
      </c>
      <c r="BN217" t="e">
        <f t="shared" si="165"/>
        <v>#DIV/0!</v>
      </c>
      <c r="BO217" t="e">
        <f t="shared" si="166"/>
        <v>#DIV/0!</v>
      </c>
      <c r="BP217" t="e">
        <f t="shared" si="167"/>
        <v>#DIV/0!</v>
      </c>
      <c r="BQ217">
        <f t="shared" si="168"/>
        <v>0</v>
      </c>
      <c r="BR217">
        <f t="shared" si="169"/>
        <v>0</v>
      </c>
      <c r="BS217">
        <f t="shared" si="170"/>
        <v>0</v>
      </c>
      <c r="BT217">
        <f t="shared" si="171"/>
        <v>0</v>
      </c>
      <c r="BU217">
        <v>6</v>
      </c>
      <c r="BV217">
        <v>0.5</v>
      </c>
      <c r="BW217" t="s">
        <v>241</v>
      </c>
      <c r="BX217">
        <v>1581697162.4709699</v>
      </c>
      <c r="BY217">
        <v>400.528903225806</v>
      </c>
      <c r="BZ217">
        <v>399.995322580645</v>
      </c>
      <c r="CA217">
        <v>33.210106451612901</v>
      </c>
      <c r="CB217">
        <v>32.274164516128998</v>
      </c>
      <c r="CC217">
        <v>350.01770967741902</v>
      </c>
      <c r="CD217">
        <v>99.559438709677394</v>
      </c>
      <c r="CE217">
        <v>0.20000141935483901</v>
      </c>
      <c r="CF217">
        <v>31.3671838709677</v>
      </c>
      <c r="CG217">
        <v>31.0010935483871</v>
      </c>
      <c r="CH217">
        <v>999.9</v>
      </c>
      <c r="CI217">
        <v>0</v>
      </c>
      <c r="CJ217">
        <v>0</v>
      </c>
      <c r="CK217">
        <v>10004.8961290323</v>
      </c>
      <c r="CL217">
        <v>0</v>
      </c>
      <c r="CM217">
        <v>4.7139648387096802</v>
      </c>
      <c r="CN217">
        <v>0</v>
      </c>
      <c r="CO217">
        <v>0</v>
      </c>
      <c r="CP217">
        <v>0</v>
      </c>
      <c r="CQ217">
        <v>0</v>
      </c>
      <c r="CR217">
        <v>0.72258064516128995</v>
      </c>
      <c r="CS217">
        <v>0</v>
      </c>
      <c r="CT217">
        <v>356.32903225806501</v>
      </c>
      <c r="CU217">
        <v>-0.84516129032258003</v>
      </c>
      <c r="CV217">
        <v>39.598580645161299</v>
      </c>
      <c r="CW217">
        <v>44.895000000000003</v>
      </c>
      <c r="CX217">
        <v>42.219612903225801</v>
      </c>
      <c r="CY217">
        <v>43.616870967741903</v>
      </c>
      <c r="CZ217">
        <v>40.689032258064501</v>
      </c>
      <c r="DA217">
        <v>0</v>
      </c>
      <c r="DB217">
        <v>0</v>
      </c>
      <c r="DC217">
        <v>0</v>
      </c>
      <c r="DD217">
        <v>1581697170.8</v>
      </c>
      <c r="DE217">
        <v>-0.265384615384615</v>
      </c>
      <c r="DF217">
        <v>-12.769230693491799</v>
      </c>
      <c r="DG217">
        <v>-1513.6581203129799</v>
      </c>
      <c r="DH217">
        <v>342.00384615384598</v>
      </c>
      <c r="DI217">
        <v>15</v>
      </c>
      <c r="DJ217">
        <v>100</v>
      </c>
      <c r="DK217">
        <v>100</v>
      </c>
      <c r="DL217">
        <v>2.73</v>
      </c>
      <c r="DM217">
        <v>0.46500000000000002</v>
      </c>
      <c r="DN217">
        <v>2</v>
      </c>
      <c r="DO217">
        <v>344.61399999999998</v>
      </c>
      <c r="DP217">
        <v>680.80499999999995</v>
      </c>
      <c r="DQ217">
        <v>30.6997</v>
      </c>
      <c r="DR217">
        <v>31.971499999999999</v>
      </c>
      <c r="DS217">
        <v>30.000399999999999</v>
      </c>
      <c r="DT217">
        <v>31.827400000000001</v>
      </c>
      <c r="DU217">
        <v>31.820799999999998</v>
      </c>
      <c r="DV217">
        <v>20.983599999999999</v>
      </c>
      <c r="DW217">
        <v>20.719899999999999</v>
      </c>
      <c r="DX217">
        <v>100</v>
      </c>
      <c r="DY217">
        <v>30.697600000000001</v>
      </c>
      <c r="DZ217">
        <v>400</v>
      </c>
      <c r="EA217">
        <v>32.3264</v>
      </c>
      <c r="EB217">
        <v>99.947800000000001</v>
      </c>
      <c r="EC217">
        <v>100.44</v>
      </c>
    </row>
    <row r="218" spans="1:133" x14ac:dyDescent="0.35">
      <c r="A218">
        <v>202</v>
      </c>
      <c r="B218">
        <v>1581697176.0999999</v>
      </c>
      <c r="C218">
        <v>1052.0999999046301</v>
      </c>
      <c r="D218" t="s">
        <v>645</v>
      </c>
      <c r="E218" t="s">
        <v>646</v>
      </c>
      <c r="F218" t="s">
        <v>232</v>
      </c>
      <c r="G218" t="s">
        <v>233</v>
      </c>
      <c r="H218" t="s">
        <v>234</v>
      </c>
      <c r="I218" t="s">
        <v>235</v>
      </c>
      <c r="J218" t="s">
        <v>236</v>
      </c>
      <c r="K218" t="s">
        <v>237</v>
      </c>
      <c r="L218" t="s">
        <v>238</v>
      </c>
      <c r="M218" t="s">
        <v>239</v>
      </c>
      <c r="N218">
        <v>1581697167.4709699</v>
      </c>
      <c r="O218">
        <f t="shared" si="129"/>
        <v>5.6352149111444543E-4</v>
      </c>
      <c r="P218">
        <f t="shared" si="130"/>
        <v>-0.53394591429886196</v>
      </c>
      <c r="Q218">
        <f t="shared" si="131"/>
        <v>400.529</v>
      </c>
      <c r="R218">
        <f t="shared" si="132"/>
        <v>411.34895346717497</v>
      </c>
      <c r="S218">
        <f t="shared" si="133"/>
        <v>41.036485430598212</v>
      </c>
      <c r="T218">
        <f t="shared" si="134"/>
        <v>39.957078617786408</v>
      </c>
      <c r="U218">
        <f t="shared" si="135"/>
        <v>4.5563793162138586E-2</v>
      </c>
      <c r="V218">
        <f t="shared" si="136"/>
        <v>2.2534002505111221</v>
      </c>
      <c r="W218">
        <f t="shared" si="137"/>
        <v>4.5058090973379053E-2</v>
      </c>
      <c r="X218">
        <f t="shared" si="138"/>
        <v>2.8206274431248728E-2</v>
      </c>
      <c r="Y218">
        <f t="shared" si="139"/>
        <v>0</v>
      </c>
      <c r="Z218">
        <f t="shared" si="140"/>
        <v>31.181872579445827</v>
      </c>
      <c r="AA218">
        <f t="shared" si="141"/>
        <v>31.002077419354801</v>
      </c>
      <c r="AB218">
        <f t="shared" si="142"/>
        <v>4.5119127074018746</v>
      </c>
      <c r="AC218">
        <f t="shared" si="143"/>
        <v>71.918367208504748</v>
      </c>
      <c r="AD218">
        <f t="shared" si="144"/>
        <v>3.3131817297990169</v>
      </c>
      <c r="AE218">
        <f t="shared" si="145"/>
        <v>4.606864502629052</v>
      </c>
      <c r="AF218">
        <f t="shared" si="146"/>
        <v>1.1987309776028576</v>
      </c>
      <c r="AG218">
        <f t="shared" si="147"/>
        <v>-24.851297758147044</v>
      </c>
      <c r="AH218">
        <f t="shared" si="148"/>
        <v>44.434233427542246</v>
      </c>
      <c r="AI218">
        <f t="shared" si="149"/>
        <v>4.4361264292200238</v>
      </c>
      <c r="AJ218">
        <f t="shared" si="150"/>
        <v>24.019062098615226</v>
      </c>
      <c r="AK218">
        <v>-4.1275349597096E-2</v>
      </c>
      <c r="AL218">
        <v>4.6335195841961302E-2</v>
      </c>
      <c r="AM218">
        <v>3.4613016609548102</v>
      </c>
      <c r="AN218">
        <v>0</v>
      </c>
      <c r="AO218">
        <v>0</v>
      </c>
      <c r="AP218">
        <f t="shared" si="151"/>
        <v>1</v>
      </c>
      <c r="AQ218">
        <f t="shared" si="152"/>
        <v>0</v>
      </c>
      <c r="AR218">
        <f t="shared" si="153"/>
        <v>51877.810932863191</v>
      </c>
      <c r="AS218" t="s">
        <v>240</v>
      </c>
      <c r="AT218">
        <v>0</v>
      </c>
      <c r="AU218">
        <v>0</v>
      </c>
      <c r="AV218">
        <f t="shared" si="154"/>
        <v>0</v>
      </c>
      <c r="AW218" t="e">
        <f t="shared" si="155"/>
        <v>#DIV/0!</v>
      </c>
      <c r="AX218">
        <v>0</v>
      </c>
      <c r="AY218" t="s">
        <v>240</v>
      </c>
      <c r="AZ218">
        <v>0</v>
      </c>
      <c r="BA218">
        <v>0</v>
      </c>
      <c r="BB218" t="e">
        <f t="shared" si="156"/>
        <v>#DIV/0!</v>
      </c>
      <c r="BC218">
        <v>0.5</v>
      </c>
      <c r="BD218">
        <f t="shared" si="157"/>
        <v>0</v>
      </c>
      <c r="BE218">
        <f t="shared" si="158"/>
        <v>-0.53394591429886196</v>
      </c>
      <c r="BF218" t="e">
        <f t="shared" si="159"/>
        <v>#DIV/0!</v>
      </c>
      <c r="BG218" t="e">
        <f t="shared" si="160"/>
        <v>#DIV/0!</v>
      </c>
      <c r="BH218" t="e">
        <f t="shared" si="161"/>
        <v>#DIV/0!</v>
      </c>
      <c r="BI218" t="e">
        <f t="shared" si="162"/>
        <v>#DIV/0!</v>
      </c>
      <c r="BJ218" t="s">
        <v>240</v>
      </c>
      <c r="BK218">
        <v>0</v>
      </c>
      <c r="BL218">
        <f t="shared" si="163"/>
        <v>0</v>
      </c>
      <c r="BM218" t="e">
        <f t="shared" si="164"/>
        <v>#DIV/0!</v>
      </c>
      <c r="BN218" t="e">
        <f t="shared" si="165"/>
        <v>#DIV/0!</v>
      </c>
      <c r="BO218" t="e">
        <f t="shared" si="166"/>
        <v>#DIV/0!</v>
      </c>
      <c r="BP218" t="e">
        <f t="shared" si="167"/>
        <v>#DIV/0!</v>
      </c>
      <c r="BQ218">
        <f t="shared" si="168"/>
        <v>0</v>
      </c>
      <c r="BR218">
        <f t="shared" si="169"/>
        <v>0</v>
      </c>
      <c r="BS218">
        <f t="shared" si="170"/>
        <v>0</v>
      </c>
      <c r="BT218">
        <f t="shared" si="171"/>
        <v>0</v>
      </c>
      <c r="BU218">
        <v>6</v>
      </c>
      <c r="BV218">
        <v>0.5</v>
      </c>
      <c r="BW218" t="s">
        <v>241</v>
      </c>
      <c r="BX218">
        <v>1581697167.4709699</v>
      </c>
      <c r="BY218">
        <v>400.529</v>
      </c>
      <c r="BZ218">
        <v>400.000612903226</v>
      </c>
      <c r="CA218">
        <v>33.211270967741903</v>
      </c>
      <c r="CB218">
        <v>32.2773580645161</v>
      </c>
      <c r="CC218">
        <v>350.01522580645201</v>
      </c>
      <c r="CD218">
        <v>99.560777419354807</v>
      </c>
      <c r="CE218">
        <v>0.19998551612903201</v>
      </c>
      <c r="CF218">
        <v>31.367835483871001</v>
      </c>
      <c r="CG218">
        <v>31.002077419354801</v>
      </c>
      <c r="CH218">
        <v>999.9</v>
      </c>
      <c r="CI218">
        <v>0</v>
      </c>
      <c r="CJ218">
        <v>0</v>
      </c>
      <c r="CK218">
        <v>9997.6632258064492</v>
      </c>
      <c r="CL218">
        <v>0</v>
      </c>
      <c r="CM218">
        <v>3.9009012903225799</v>
      </c>
      <c r="CN218">
        <v>0</v>
      </c>
      <c r="CO218">
        <v>0</v>
      </c>
      <c r="CP218">
        <v>0</v>
      </c>
      <c r="CQ218">
        <v>0</v>
      </c>
      <c r="CR218">
        <v>0.119354838709677</v>
      </c>
      <c r="CS218">
        <v>0</v>
      </c>
      <c r="CT218">
        <v>268.91290322580602</v>
      </c>
      <c r="CU218">
        <v>-1.12903225806452</v>
      </c>
      <c r="CV218">
        <v>39.596548387096803</v>
      </c>
      <c r="CW218">
        <v>44.899000000000001</v>
      </c>
      <c r="CX218">
        <v>42.205451612903197</v>
      </c>
      <c r="CY218">
        <v>43.620935483871001</v>
      </c>
      <c r="CZ218">
        <v>40.686999999999998</v>
      </c>
      <c r="DA218">
        <v>0</v>
      </c>
      <c r="DB218">
        <v>0</v>
      </c>
      <c r="DC218">
        <v>0</v>
      </c>
      <c r="DD218">
        <v>1581697176.2</v>
      </c>
      <c r="DE218">
        <v>-0.29230769230769199</v>
      </c>
      <c r="DF218">
        <v>1.9760681716814801</v>
      </c>
      <c r="DG218">
        <v>-878.86495693753102</v>
      </c>
      <c r="DH218">
        <v>239.907692307692</v>
      </c>
      <c r="DI218">
        <v>15</v>
      </c>
      <c r="DJ218">
        <v>100</v>
      </c>
      <c r="DK218">
        <v>100</v>
      </c>
      <c r="DL218">
        <v>2.73</v>
      </c>
      <c r="DM218">
        <v>0.46500000000000002</v>
      </c>
      <c r="DN218">
        <v>2</v>
      </c>
      <c r="DO218">
        <v>344.64299999999997</v>
      </c>
      <c r="DP218">
        <v>680.94799999999998</v>
      </c>
      <c r="DQ218">
        <v>30.6981</v>
      </c>
      <c r="DR218">
        <v>31.976700000000001</v>
      </c>
      <c r="DS218">
        <v>30.000499999999999</v>
      </c>
      <c r="DT218">
        <v>31.833100000000002</v>
      </c>
      <c r="DU218">
        <v>31.825099999999999</v>
      </c>
      <c r="DV218">
        <v>20.98</v>
      </c>
      <c r="DW218">
        <v>20.719899999999999</v>
      </c>
      <c r="DX218">
        <v>100</v>
      </c>
      <c r="DY218">
        <v>30.693899999999999</v>
      </c>
      <c r="DZ218">
        <v>400</v>
      </c>
      <c r="EA218">
        <v>32.335999999999999</v>
      </c>
      <c r="EB218">
        <v>99.945300000000003</v>
      </c>
      <c r="EC218">
        <v>100.441</v>
      </c>
    </row>
    <row r="219" spans="1:133" x14ac:dyDescent="0.35">
      <c r="A219">
        <v>203</v>
      </c>
      <c r="B219">
        <v>1581697181.0999999</v>
      </c>
      <c r="C219">
        <v>1057.0999999046301</v>
      </c>
      <c r="D219" t="s">
        <v>647</v>
      </c>
      <c r="E219" t="s">
        <v>648</v>
      </c>
      <c r="F219" t="s">
        <v>232</v>
      </c>
      <c r="G219" t="s">
        <v>233</v>
      </c>
      <c r="H219" t="s">
        <v>234</v>
      </c>
      <c r="I219" t="s">
        <v>235</v>
      </c>
      <c r="J219" t="s">
        <v>236</v>
      </c>
      <c r="K219" t="s">
        <v>237</v>
      </c>
      <c r="L219" t="s">
        <v>238</v>
      </c>
      <c r="M219" t="s">
        <v>239</v>
      </c>
      <c r="N219">
        <v>1581697172.4709699</v>
      </c>
      <c r="O219">
        <f t="shared" si="129"/>
        <v>5.6247134153933776E-4</v>
      </c>
      <c r="P219">
        <f t="shared" si="130"/>
        <v>-0.52322496392223683</v>
      </c>
      <c r="Q219">
        <f t="shared" si="131"/>
        <v>400.52038709677402</v>
      </c>
      <c r="R219">
        <f t="shared" si="132"/>
        <v>410.9998869996918</v>
      </c>
      <c r="S219">
        <f t="shared" si="133"/>
        <v>41.001781311099336</v>
      </c>
      <c r="T219">
        <f t="shared" si="134"/>
        <v>39.956335370941588</v>
      </c>
      <c r="U219">
        <f t="shared" si="135"/>
        <v>4.5471847773806931E-2</v>
      </c>
      <c r="V219">
        <f t="shared" si="136"/>
        <v>2.2531452951471755</v>
      </c>
      <c r="W219">
        <f t="shared" si="137"/>
        <v>4.4968116006497749E-2</v>
      </c>
      <c r="X219">
        <f t="shared" si="138"/>
        <v>2.8149865740386783E-2</v>
      </c>
      <c r="Y219">
        <f t="shared" si="139"/>
        <v>0</v>
      </c>
      <c r="Z219">
        <f t="shared" si="140"/>
        <v>31.182322637762375</v>
      </c>
      <c r="AA219">
        <f t="shared" si="141"/>
        <v>31.0033225806452</v>
      </c>
      <c r="AB219">
        <f t="shared" si="142"/>
        <v>4.5122330404510134</v>
      </c>
      <c r="AC219">
        <f t="shared" si="143"/>
        <v>71.921329864887426</v>
      </c>
      <c r="AD219">
        <f t="shared" si="144"/>
        <v>3.3133413105289153</v>
      </c>
      <c r="AE219">
        <f t="shared" si="145"/>
        <v>4.6068966143332055</v>
      </c>
      <c r="AF219">
        <f t="shared" si="146"/>
        <v>1.198891729922098</v>
      </c>
      <c r="AG219">
        <f t="shared" si="147"/>
        <v>-24.804986161884795</v>
      </c>
      <c r="AH219">
        <f t="shared" si="148"/>
        <v>44.29284439428757</v>
      </c>
      <c r="AI219">
        <f t="shared" si="149"/>
        <v>4.4225409370078435</v>
      </c>
      <c r="AJ219">
        <f t="shared" si="150"/>
        <v>23.910399169410617</v>
      </c>
      <c r="AK219">
        <v>-4.1268476785904402E-2</v>
      </c>
      <c r="AL219">
        <v>4.6327480509307399E-2</v>
      </c>
      <c r="AM219">
        <v>3.4608455763838899</v>
      </c>
      <c r="AN219">
        <v>0</v>
      </c>
      <c r="AO219">
        <v>0</v>
      </c>
      <c r="AP219">
        <f t="shared" si="151"/>
        <v>1</v>
      </c>
      <c r="AQ219">
        <f t="shared" si="152"/>
        <v>0</v>
      </c>
      <c r="AR219">
        <f t="shared" si="153"/>
        <v>51869.510282354713</v>
      </c>
      <c r="AS219" t="s">
        <v>240</v>
      </c>
      <c r="AT219">
        <v>0</v>
      </c>
      <c r="AU219">
        <v>0</v>
      </c>
      <c r="AV219">
        <f t="shared" si="154"/>
        <v>0</v>
      </c>
      <c r="AW219" t="e">
        <f t="shared" si="155"/>
        <v>#DIV/0!</v>
      </c>
      <c r="AX219">
        <v>0</v>
      </c>
      <c r="AY219" t="s">
        <v>240</v>
      </c>
      <c r="AZ219">
        <v>0</v>
      </c>
      <c r="BA219">
        <v>0</v>
      </c>
      <c r="BB219" t="e">
        <f t="shared" si="156"/>
        <v>#DIV/0!</v>
      </c>
      <c r="BC219">
        <v>0.5</v>
      </c>
      <c r="BD219">
        <f t="shared" si="157"/>
        <v>0</v>
      </c>
      <c r="BE219">
        <f t="shared" si="158"/>
        <v>-0.52322496392223683</v>
      </c>
      <c r="BF219" t="e">
        <f t="shared" si="159"/>
        <v>#DIV/0!</v>
      </c>
      <c r="BG219" t="e">
        <f t="shared" si="160"/>
        <v>#DIV/0!</v>
      </c>
      <c r="BH219" t="e">
        <f t="shared" si="161"/>
        <v>#DIV/0!</v>
      </c>
      <c r="BI219" t="e">
        <f t="shared" si="162"/>
        <v>#DIV/0!</v>
      </c>
      <c r="BJ219" t="s">
        <v>240</v>
      </c>
      <c r="BK219">
        <v>0</v>
      </c>
      <c r="BL219">
        <f t="shared" si="163"/>
        <v>0</v>
      </c>
      <c r="BM219" t="e">
        <f t="shared" si="164"/>
        <v>#DIV/0!</v>
      </c>
      <c r="BN219" t="e">
        <f t="shared" si="165"/>
        <v>#DIV/0!</v>
      </c>
      <c r="BO219" t="e">
        <f t="shared" si="166"/>
        <v>#DIV/0!</v>
      </c>
      <c r="BP219" t="e">
        <f t="shared" si="167"/>
        <v>#DIV/0!</v>
      </c>
      <c r="BQ219">
        <f t="shared" si="168"/>
        <v>0</v>
      </c>
      <c r="BR219">
        <f t="shared" si="169"/>
        <v>0</v>
      </c>
      <c r="BS219">
        <f t="shared" si="170"/>
        <v>0</v>
      </c>
      <c r="BT219">
        <f t="shared" si="171"/>
        <v>0</v>
      </c>
      <c r="BU219">
        <v>6</v>
      </c>
      <c r="BV219">
        <v>0.5</v>
      </c>
      <c r="BW219" t="s">
        <v>241</v>
      </c>
      <c r="BX219">
        <v>1581697172.4709699</v>
      </c>
      <c r="BY219">
        <v>400.52038709677402</v>
      </c>
      <c r="BZ219">
        <v>400.00964516129</v>
      </c>
      <c r="CA219">
        <v>33.212774193548398</v>
      </c>
      <c r="CB219">
        <v>32.280596774193498</v>
      </c>
      <c r="CC219">
        <v>350.012838709677</v>
      </c>
      <c r="CD219">
        <v>99.561064516128994</v>
      </c>
      <c r="CE219">
        <v>0.199988</v>
      </c>
      <c r="CF219">
        <v>31.367958064516099</v>
      </c>
      <c r="CG219">
        <v>31.0033225806452</v>
      </c>
      <c r="CH219">
        <v>999.9</v>
      </c>
      <c r="CI219">
        <v>0</v>
      </c>
      <c r="CJ219">
        <v>0</v>
      </c>
      <c r="CK219">
        <v>9995.9696774193508</v>
      </c>
      <c r="CL219">
        <v>0</v>
      </c>
      <c r="CM219">
        <v>3.18504387096774</v>
      </c>
      <c r="CN219">
        <v>0</v>
      </c>
      <c r="CO219">
        <v>0</v>
      </c>
      <c r="CP219">
        <v>0</v>
      </c>
      <c r="CQ219">
        <v>0</v>
      </c>
      <c r="CR219">
        <v>-0.50322580645161297</v>
      </c>
      <c r="CS219">
        <v>0</v>
      </c>
      <c r="CT219">
        <v>214.07741935483901</v>
      </c>
      <c r="CU219">
        <v>-1.1161290322580599</v>
      </c>
      <c r="CV219">
        <v>39.600612903225802</v>
      </c>
      <c r="CW219">
        <v>44.899000000000001</v>
      </c>
      <c r="CX219">
        <v>42.227612903225797</v>
      </c>
      <c r="CY219">
        <v>43.616870967741903</v>
      </c>
      <c r="CZ219">
        <v>40.691064516129003</v>
      </c>
      <c r="DA219">
        <v>0</v>
      </c>
      <c r="DB219">
        <v>0</v>
      </c>
      <c r="DC219">
        <v>0</v>
      </c>
      <c r="DD219">
        <v>1581697181</v>
      </c>
      <c r="DE219">
        <v>-0.71538461538461495</v>
      </c>
      <c r="DF219">
        <v>24.0820509998129</v>
      </c>
      <c r="DG219">
        <v>57.846153789526603</v>
      </c>
      <c r="DH219">
        <v>202.6</v>
      </c>
      <c r="DI219">
        <v>15</v>
      </c>
      <c r="DJ219">
        <v>100</v>
      </c>
      <c r="DK219">
        <v>100</v>
      </c>
      <c r="DL219">
        <v>2.73</v>
      </c>
      <c r="DM219">
        <v>0.46500000000000002</v>
      </c>
      <c r="DN219">
        <v>2</v>
      </c>
      <c r="DO219">
        <v>344.64400000000001</v>
      </c>
      <c r="DP219">
        <v>681.10699999999997</v>
      </c>
      <c r="DQ219">
        <v>30.694199999999999</v>
      </c>
      <c r="DR219">
        <v>31.982299999999999</v>
      </c>
      <c r="DS219">
        <v>30.000399999999999</v>
      </c>
      <c r="DT219">
        <v>31.838000000000001</v>
      </c>
      <c r="DU219">
        <v>31.8307</v>
      </c>
      <c r="DV219">
        <v>20.980799999999999</v>
      </c>
      <c r="DW219">
        <v>20.719899999999999</v>
      </c>
      <c r="DX219">
        <v>100</v>
      </c>
      <c r="DY219">
        <v>30.688800000000001</v>
      </c>
      <c r="DZ219">
        <v>400</v>
      </c>
      <c r="EA219">
        <v>32.340600000000002</v>
      </c>
      <c r="EB219">
        <v>99.945499999999996</v>
      </c>
      <c r="EC219">
        <v>100.43899999999999</v>
      </c>
    </row>
    <row r="220" spans="1:133" x14ac:dyDescent="0.35">
      <c r="A220">
        <v>204</v>
      </c>
      <c r="B220">
        <v>1581697186.0999999</v>
      </c>
      <c r="C220">
        <v>1062.0999999046301</v>
      </c>
      <c r="D220" t="s">
        <v>649</v>
      </c>
      <c r="E220" t="s">
        <v>650</v>
      </c>
      <c r="F220" t="s">
        <v>232</v>
      </c>
      <c r="G220" t="s">
        <v>233</v>
      </c>
      <c r="H220" t="s">
        <v>234</v>
      </c>
      <c r="I220" t="s">
        <v>235</v>
      </c>
      <c r="J220" t="s">
        <v>236</v>
      </c>
      <c r="K220" t="s">
        <v>237</v>
      </c>
      <c r="L220" t="s">
        <v>238</v>
      </c>
      <c r="M220" t="s">
        <v>239</v>
      </c>
      <c r="N220">
        <v>1581697177.4709699</v>
      </c>
      <c r="O220">
        <f t="shared" si="129"/>
        <v>5.6095398658202711E-4</v>
      </c>
      <c r="P220">
        <f t="shared" si="130"/>
        <v>-0.53402492016888758</v>
      </c>
      <c r="Q220">
        <f t="shared" si="131"/>
        <v>400.52358064516102</v>
      </c>
      <c r="R220">
        <f t="shared" si="132"/>
        <v>411.44077262999775</v>
      </c>
      <c r="S220">
        <f t="shared" si="133"/>
        <v>41.045215172552766</v>
      </c>
      <c r="T220">
        <f t="shared" si="134"/>
        <v>39.956119186189113</v>
      </c>
      <c r="U220">
        <f t="shared" si="135"/>
        <v>4.5318047689186534E-2</v>
      </c>
      <c r="V220">
        <f t="shared" si="136"/>
        <v>2.2529271747785824</v>
      </c>
      <c r="W220">
        <f t="shared" si="137"/>
        <v>4.481764962896425E-2</v>
      </c>
      <c r="X220">
        <f t="shared" si="138"/>
        <v>2.8055529309020263E-2</v>
      </c>
      <c r="Y220">
        <f t="shared" si="139"/>
        <v>0</v>
      </c>
      <c r="Z220">
        <f t="shared" si="140"/>
        <v>31.182513527368901</v>
      </c>
      <c r="AA220">
        <f t="shared" si="141"/>
        <v>31.006545161290301</v>
      </c>
      <c r="AB220">
        <f t="shared" si="142"/>
        <v>4.513062180917939</v>
      </c>
      <c r="AC220">
        <f t="shared" si="143"/>
        <v>71.924082547387087</v>
      </c>
      <c r="AD220">
        <f t="shared" si="144"/>
        <v>3.3134128150414024</v>
      </c>
      <c r="AE220">
        <f t="shared" si="145"/>
        <v>4.6068197155776929</v>
      </c>
      <c r="AF220">
        <f t="shared" si="146"/>
        <v>1.1996493658765366</v>
      </c>
      <c r="AG220">
        <f t="shared" si="147"/>
        <v>-24.738070808267395</v>
      </c>
      <c r="AH220">
        <f t="shared" si="148"/>
        <v>43.861488170658014</v>
      </c>
      <c r="AI220">
        <f t="shared" si="149"/>
        <v>4.37995822429684</v>
      </c>
      <c r="AJ220">
        <f t="shared" si="150"/>
        <v>23.503375586687458</v>
      </c>
      <c r="AK220">
        <v>-4.1262597493026798E-2</v>
      </c>
      <c r="AL220">
        <v>4.6320880487997901E-2</v>
      </c>
      <c r="AM220">
        <v>3.4604554015995599</v>
      </c>
      <c r="AN220">
        <v>0</v>
      </c>
      <c r="AO220">
        <v>0</v>
      </c>
      <c r="AP220">
        <f t="shared" si="151"/>
        <v>1</v>
      </c>
      <c r="AQ220">
        <f t="shared" si="152"/>
        <v>0</v>
      </c>
      <c r="AR220">
        <f t="shared" si="153"/>
        <v>51862.443286738438</v>
      </c>
      <c r="AS220" t="s">
        <v>240</v>
      </c>
      <c r="AT220">
        <v>0</v>
      </c>
      <c r="AU220">
        <v>0</v>
      </c>
      <c r="AV220">
        <f t="shared" si="154"/>
        <v>0</v>
      </c>
      <c r="AW220" t="e">
        <f t="shared" si="155"/>
        <v>#DIV/0!</v>
      </c>
      <c r="AX220">
        <v>0</v>
      </c>
      <c r="AY220" t="s">
        <v>240</v>
      </c>
      <c r="AZ220">
        <v>0</v>
      </c>
      <c r="BA220">
        <v>0</v>
      </c>
      <c r="BB220" t="e">
        <f t="shared" si="156"/>
        <v>#DIV/0!</v>
      </c>
      <c r="BC220">
        <v>0.5</v>
      </c>
      <c r="BD220">
        <f t="shared" si="157"/>
        <v>0</v>
      </c>
      <c r="BE220">
        <f t="shared" si="158"/>
        <v>-0.53402492016888758</v>
      </c>
      <c r="BF220" t="e">
        <f t="shared" si="159"/>
        <v>#DIV/0!</v>
      </c>
      <c r="BG220" t="e">
        <f t="shared" si="160"/>
        <v>#DIV/0!</v>
      </c>
      <c r="BH220" t="e">
        <f t="shared" si="161"/>
        <v>#DIV/0!</v>
      </c>
      <c r="BI220" t="e">
        <f t="shared" si="162"/>
        <v>#DIV/0!</v>
      </c>
      <c r="BJ220" t="s">
        <v>240</v>
      </c>
      <c r="BK220">
        <v>0</v>
      </c>
      <c r="BL220">
        <f t="shared" si="163"/>
        <v>0</v>
      </c>
      <c r="BM220" t="e">
        <f t="shared" si="164"/>
        <v>#DIV/0!</v>
      </c>
      <c r="BN220" t="e">
        <f t="shared" si="165"/>
        <v>#DIV/0!</v>
      </c>
      <c r="BO220" t="e">
        <f t="shared" si="166"/>
        <v>#DIV/0!</v>
      </c>
      <c r="BP220" t="e">
        <f t="shared" si="167"/>
        <v>#DIV/0!</v>
      </c>
      <c r="BQ220">
        <f t="shared" si="168"/>
        <v>0</v>
      </c>
      <c r="BR220">
        <f t="shared" si="169"/>
        <v>0</v>
      </c>
      <c r="BS220">
        <f t="shared" si="170"/>
        <v>0</v>
      </c>
      <c r="BT220">
        <f t="shared" si="171"/>
        <v>0</v>
      </c>
      <c r="BU220">
        <v>6</v>
      </c>
      <c r="BV220">
        <v>0.5</v>
      </c>
      <c r="BW220" t="s">
        <v>241</v>
      </c>
      <c r="BX220">
        <v>1581697177.4709699</v>
      </c>
      <c r="BY220">
        <v>400.52358064516102</v>
      </c>
      <c r="BZ220">
        <v>399.993290322581</v>
      </c>
      <c r="CA220">
        <v>33.213935483870998</v>
      </c>
      <c r="CB220">
        <v>32.284280645161303</v>
      </c>
      <c r="CC220">
        <v>350.01538709677402</v>
      </c>
      <c r="CD220">
        <v>99.559716129032296</v>
      </c>
      <c r="CE220">
        <v>0.200001193548387</v>
      </c>
      <c r="CF220">
        <v>31.367664516129</v>
      </c>
      <c r="CG220">
        <v>31.006545161290301</v>
      </c>
      <c r="CH220">
        <v>999.9</v>
      </c>
      <c r="CI220">
        <v>0</v>
      </c>
      <c r="CJ220">
        <v>0</v>
      </c>
      <c r="CK220">
        <v>9994.6809677419405</v>
      </c>
      <c r="CL220">
        <v>0</v>
      </c>
      <c r="CM220">
        <v>3.0498177419354802</v>
      </c>
      <c r="CN220">
        <v>0</v>
      </c>
      <c r="CO220">
        <v>0</v>
      </c>
      <c r="CP220">
        <v>0</v>
      </c>
      <c r="CQ220">
        <v>0</v>
      </c>
      <c r="CR220">
        <v>-0.59677419354838701</v>
      </c>
      <c r="CS220">
        <v>0</v>
      </c>
      <c r="CT220">
        <v>228.72580645161301</v>
      </c>
      <c r="CU220">
        <v>-1.1354838709677399</v>
      </c>
      <c r="CV220">
        <v>39.612806451612897</v>
      </c>
      <c r="CW220">
        <v>44.899000000000001</v>
      </c>
      <c r="CX220">
        <v>42.233677419354798</v>
      </c>
      <c r="CY220">
        <v>43.620870967741901</v>
      </c>
      <c r="CZ220">
        <v>40.6991935483871</v>
      </c>
      <c r="DA220">
        <v>0</v>
      </c>
      <c r="DB220">
        <v>0</v>
      </c>
      <c r="DC220">
        <v>0</v>
      </c>
      <c r="DD220">
        <v>1581697185.8</v>
      </c>
      <c r="DE220">
        <v>1.9230769230769301E-2</v>
      </c>
      <c r="DF220">
        <v>15.9623929048592</v>
      </c>
      <c r="DG220">
        <v>649.77094095360803</v>
      </c>
      <c r="DH220">
        <v>232.58461538461501</v>
      </c>
      <c r="DI220">
        <v>15</v>
      </c>
      <c r="DJ220">
        <v>100</v>
      </c>
      <c r="DK220">
        <v>100</v>
      </c>
      <c r="DL220">
        <v>2.73</v>
      </c>
      <c r="DM220">
        <v>0.46500000000000002</v>
      </c>
      <c r="DN220">
        <v>2</v>
      </c>
      <c r="DO220">
        <v>344.61</v>
      </c>
      <c r="DP220">
        <v>680.73199999999997</v>
      </c>
      <c r="DQ220">
        <v>30.688300000000002</v>
      </c>
      <c r="DR220">
        <v>31.988</v>
      </c>
      <c r="DS220">
        <v>30.000499999999999</v>
      </c>
      <c r="DT220">
        <v>31.8432</v>
      </c>
      <c r="DU220">
        <v>31.836300000000001</v>
      </c>
      <c r="DV220">
        <v>20.982600000000001</v>
      </c>
      <c r="DW220">
        <v>20.719899999999999</v>
      </c>
      <c r="DX220">
        <v>100</v>
      </c>
      <c r="DY220">
        <v>30.678899999999999</v>
      </c>
      <c r="DZ220">
        <v>400</v>
      </c>
      <c r="EA220">
        <v>32.3551</v>
      </c>
      <c r="EB220">
        <v>99.947100000000006</v>
      </c>
      <c r="EC220">
        <v>100.437</v>
      </c>
    </row>
    <row r="221" spans="1:133" x14ac:dyDescent="0.35">
      <c r="A221">
        <v>205</v>
      </c>
      <c r="B221">
        <v>1581697191.0999999</v>
      </c>
      <c r="C221">
        <v>1067.0999999046301</v>
      </c>
      <c r="D221" t="s">
        <v>651</v>
      </c>
      <c r="E221" t="s">
        <v>652</v>
      </c>
      <c r="F221" t="s">
        <v>232</v>
      </c>
      <c r="G221" t="s">
        <v>233</v>
      </c>
      <c r="H221" t="s">
        <v>234</v>
      </c>
      <c r="I221" t="s">
        <v>235</v>
      </c>
      <c r="J221" t="s">
        <v>236</v>
      </c>
      <c r="K221" t="s">
        <v>237</v>
      </c>
      <c r="L221" t="s">
        <v>238</v>
      </c>
      <c r="M221" t="s">
        <v>239</v>
      </c>
      <c r="N221">
        <v>1581697182.4709699</v>
      </c>
      <c r="O221">
        <f t="shared" si="129"/>
        <v>5.5826793208058143E-4</v>
      </c>
      <c r="P221">
        <f t="shared" si="130"/>
        <v>-0.53261948408711257</v>
      </c>
      <c r="Q221">
        <f t="shared" si="131"/>
        <v>400.52135483871001</v>
      </c>
      <c r="R221">
        <f t="shared" si="132"/>
        <v>411.48328376109225</v>
      </c>
      <c r="S221">
        <f t="shared" si="133"/>
        <v>41.048844168783539</v>
      </c>
      <c r="T221">
        <f t="shared" si="134"/>
        <v>39.955301539271993</v>
      </c>
      <c r="U221">
        <f t="shared" si="135"/>
        <v>4.508262228341333E-2</v>
      </c>
      <c r="V221">
        <f t="shared" si="136"/>
        <v>2.2539603195847615</v>
      </c>
      <c r="W221">
        <f t="shared" si="137"/>
        <v>4.4587603483808178E-2</v>
      </c>
      <c r="X221">
        <f t="shared" si="138"/>
        <v>2.7911274652303329E-2</v>
      </c>
      <c r="Y221">
        <f t="shared" si="139"/>
        <v>0</v>
      </c>
      <c r="Z221">
        <f t="shared" si="140"/>
        <v>31.184231845239641</v>
      </c>
      <c r="AA221">
        <f t="shared" si="141"/>
        <v>31.007729032258101</v>
      </c>
      <c r="AB221">
        <f t="shared" si="142"/>
        <v>4.5133668133978908</v>
      </c>
      <c r="AC221">
        <f t="shared" si="143"/>
        <v>71.919022275281833</v>
      </c>
      <c r="AD221">
        <f t="shared" si="144"/>
        <v>3.3133219114806813</v>
      </c>
      <c r="AE221">
        <f t="shared" si="145"/>
        <v>4.6070174574932334</v>
      </c>
      <c r="AF221">
        <f t="shared" si="146"/>
        <v>1.2000449019172095</v>
      </c>
      <c r="AG221">
        <f t="shared" si="147"/>
        <v>-24.619615804753643</v>
      </c>
      <c r="AH221">
        <f t="shared" si="148"/>
        <v>43.829468049385994</v>
      </c>
      <c r="AI221">
        <f t="shared" si="149"/>
        <v>4.3747963810886752</v>
      </c>
      <c r="AJ221">
        <f t="shared" si="150"/>
        <v>23.584648625721027</v>
      </c>
      <c r="AK221">
        <v>-4.1290449813651597E-2</v>
      </c>
      <c r="AL221">
        <v>4.6352147157896498E-2</v>
      </c>
      <c r="AM221">
        <v>3.4623036299288401</v>
      </c>
      <c r="AN221">
        <v>0</v>
      </c>
      <c r="AO221">
        <v>0</v>
      </c>
      <c r="AP221">
        <f t="shared" si="151"/>
        <v>1</v>
      </c>
      <c r="AQ221">
        <f t="shared" si="152"/>
        <v>0</v>
      </c>
      <c r="AR221">
        <f t="shared" si="153"/>
        <v>51895.860925628192</v>
      </c>
      <c r="AS221" t="s">
        <v>240</v>
      </c>
      <c r="AT221">
        <v>0</v>
      </c>
      <c r="AU221">
        <v>0</v>
      </c>
      <c r="AV221">
        <f t="shared" si="154"/>
        <v>0</v>
      </c>
      <c r="AW221" t="e">
        <f t="shared" si="155"/>
        <v>#DIV/0!</v>
      </c>
      <c r="AX221">
        <v>0</v>
      </c>
      <c r="AY221" t="s">
        <v>240</v>
      </c>
      <c r="AZ221">
        <v>0</v>
      </c>
      <c r="BA221">
        <v>0</v>
      </c>
      <c r="BB221" t="e">
        <f t="shared" si="156"/>
        <v>#DIV/0!</v>
      </c>
      <c r="BC221">
        <v>0.5</v>
      </c>
      <c r="BD221">
        <f t="shared" si="157"/>
        <v>0</v>
      </c>
      <c r="BE221">
        <f t="shared" si="158"/>
        <v>-0.53261948408711257</v>
      </c>
      <c r="BF221" t="e">
        <f t="shared" si="159"/>
        <v>#DIV/0!</v>
      </c>
      <c r="BG221" t="e">
        <f t="shared" si="160"/>
        <v>#DIV/0!</v>
      </c>
      <c r="BH221" t="e">
        <f t="shared" si="161"/>
        <v>#DIV/0!</v>
      </c>
      <c r="BI221" t="e">
        <f t="shared" si="162"/>
        <v>#DIV/0!</v>
      </c>
      <c r="BJ221" t="s">
        <v>240</v>
      </c>
      <c r="BK221">
        <v>0</v>
      </c>
      <c r="BL221">
        <f t="shared" si="163"/>
        <v>0</v>
      </c>
      <c r="BM221" t="e">
        <f t="shared" si="164"/>
        <v>#DIV/0!</v>
      </c>
      <c r="BN221" t="e">
        <f t="shared" si="165"/>
        <v>#DIV/0!</v>
      </c>
      <c r="BO221" t="e">
        <f t="shared" si="166"/>
        <v>#DIV/0!</v>
      </c>
      <c r="BP221" t="e">
        <f t="shared" si="167"/>
        <v>#DIV/0!</v>
      </c>
      <c r="BQ221">
        <f t="shared" si="168"/>
        <v>0</v>
      </c>
      <c r="BR221">
        <f t="shared" si="169"/>
        <v>0</v>
      </c>
      <c r="BS221">
        <f t="shared" si="170"/>
        <v>0</v>
      </c>
      <c r="BT221">
        <f t="shared" si="171"/>
        <v>0</v>
      </c>
      <c r="BU221">
        <v>6</v>
      </c>
      <c r="BV221">
        <v>0.5</v>
      </c>
      <c r="BW221" t="s">
        <v>241</v>
      </c>
      <c r="BX221">
        <v>1581697182.4709699</v>
      </c>
      <c r="BY221">
        <v>400.52135483871001</v>
      </c>
      <c r="BZ221">
        <v>399.99161290322598</v>
      </c>
      <c r="CA221">
        <v>33.213519354838702</v>
      </c>
      <c r="CB221">
        <v>32.2882903225806</v>
      </c>
      <c r="CC221">
        <v>350.00580645161301</v>
      </c>
      <c r="CD221">
        <v>99.558251612903206</v>
      </c>
      <c r="CE221">
        <v>0.19997864516128999</v>
      </c>
      <c r="CF221">
        <v>31.3684193548387</v>
      </c>
      <c r="CG221">
        <v>31.007729032258101</v>
      </c>
      <c r="CH221">
        <v>999.9</v>
      </c>
      <c r="CI221">
        <v>0</v>
      </c>
      <c r="CJ221">
        <v>0</v>
      </c>
      <c r="CK221">
        <v>10001.574516129</v>
      </c>
      <c r="CL221">
        <v>0</v>
      </c>
      <c r="CM221">
        <v>3.2024545161290301</v>
      </c>
      <c r="CN221">
        <v>0</v>
      </c>
      <c r="CO221">
        <v>0</v>
      </c>
      <c r="CP221">
        <v>0</v>
      </c>
      <c r="CQ221">
        <v>0</v>
      </c>
      <c r="CR221">
        <v>1.04516129032258</v>
      </c>
      <c r="CS221">
        <v>0</v>
      </c>
      <c r="CT221">
        <v>241.177419354839</v>
      </c>
      <c r="CU221">
        <v>-0.96451612903225803</v>
      </c>
      <c r="CV221">
        <v>39.6148387096774</v>
      </c>
      <c r="CW221">
        <v>44.906999999999996</v>
      </c>
      <c r="CX221">
        <v>42.2458064516129</v>
      </c>
      <c r="CY221">
        <v>43.624935483870999</v>
      </c>
      <c r="CZ221">
        <v>40.705290322580602</v>
      </c>
      <c r="DA221">
        <v>0</v>
      </c>
      <c r="DB221">
        <v>0</v>
      </c>
      <c r="DC221">
        <v>0</v>
      </c>
      <c r="DD221">
        <v>1581697191.2</v>
      </c>
      <c r="DE221">
        <v>1.57692307692308</v>
      </c>
      <c r="DF221">
        <v>12.7179485337721</v>
      </c>
      <c r="DG221">
        <v>29.6752137422502</v>
      </c>
      <c r="DH221">
        <v>246.676923076923</v>
      </c>
      <c r="DI221">
        <v>15</v>
      </c>
      <c r="DJ221">
        <v>100</v>
      </c>
      <c r="DK221">
        <v>100</v>
      </c>
      <c r="DL221">
        <v>2.73</v>
      </c>
      <c r="DM221">
        <v>0.46500000000000002</v>
      </c>
      <c r="DN221">
        <v>2</v>
      </c>
      <c r="DO221">
        <v>344.59100000000001</v>
      </c>
      <c r="DP221">
        <v>680.51900000000001</v>
      </c>
      <c r="DQ221">
        <v>30.678799999999999</v>
      </c>
      <c r="DR221">
        <v>31.993600000000001</v>
      </c>
      <c r="DS221">
        <v>30.000499999999999</v>
      </c>
      <c r="DT221">
        <v>31.848800000000001</v>
      </c>
      <c r="DU221">
        <v>31.841899999999999</v>
      </c>
      <c r="DV221">
        <v>20.9846</v>
      </c>
      <c r="DW221">
        <v>20.719899999999999</v>
      </c>
      <c r="DX221">
        <v>100</v>
      </c>
      <c r="DY221">
        <v>30.668700000000001</v>
      </c>
      <c r="DZ221">
        <v>400</v>
      </c>
      <c r="EA221">
        <v>32.363900000000001</v>
      </c>
      <c r="EB221">
        <v>99.9452</v>
      </c>
      <c r="EC221">
        <v>100.435</v>
      </c>
    </row>
    <row r="222" spans="1:133" x14ac:dyDescent="0.35">
      <c r="A222">
        <v>206</v>
      </c>
      <c r="B222">
        <v>1581697196.0999999</v>
      </c>
      <c r="C222">
        <v>1072.0999999046301</v>
      </c>
      <c r="D222" t="s">
        <v>653</v>
      </c>
      <c r="E222" t="s">
        <v>654</v>
      </c>
      <c r="F222" t="s">
        <v>232</v>
      </c>
      <c r="G222" t="s">
        <v>233</v>
      </c>
      <c r="H222" t="s">
        <v>234</v>
      </c>
      <c r="I222" t="s">
        <v>235</v>
      </c>
      <c r="J222" t="s">
        <v>236</v>
      </c>
      <c r="K222" t="s">
        <v>237</v>
      </c>
      <c r="L222" t="s">
        <v>238</v>
      </c>
      <c r="M222" t="s">
        <v>239</v>
      </c>
      <c r="N222">
        <v>1581697187.4709699</v>
      </c>
      <c r="O222">
        <f t="shared" si="129"/>
        <v>5.5520332424942938E-4</v>
      </c>
      <c r="P222">
        <f t="shared" si="130"/>
        <v>-0.54807605980673357</v>
      </c>
      <c r="Q222">
        <f t="shared" si="131"/>
        <v>400.53025806451598</v>
      </c>
      <c r="R222">
        <f t="shared" si="132"/>
        <v>412.15058438918061</v>
      </c>
      <c r="S222">
        <f t="shared" si="133"/>
        <v>41.115285969406912</v>
      </c>
      <c r="T222">
        <f t="shared" si="134"/>
        <v>39.956066358922826</v>
      </c>
      <c r="U222">
        <f t="shared" si="135"/>
        <v>4.4821319993315602E-2</v>
      </c>
      <c r="V222">
        <f t="shared" si="136"/>
        <v>2.2529792421216941</v>
      </c>
      <c r="W222">
        <f t="shared" si="137"/>
        <v>4.4331778730046033E-2</v>
      </c>
      <c r="X222">
        <f t="shared" si="138"/>
        <v>2.7750899428719951E-2</v>
      </c>
      <c r="Y222">
        <f t="shared" si="139"/>
        <v>0</v>
      </c>
      <c r="Z222">
        <f t="shared" si="140"/>
        <v>31.185747943590307</v>
      </c>
      <c r="AA222">
        <f t="shared" si="141"/>
        <v>31.008290322580599</v>
      </c>
      <c r="AB222">
        <f t="shared" si="142"/>
        <v>4.5135112503146777</v>
      </c>
      <c r="AC222">
        <f t="shared" si="143"/>
        <v>71.913379585394992</v>
      </c>
      <c r="AD222">
        <f t="shared" si="144"/>
        <v>3.3131707344979198</v>
      </c>
      <c r="AE222">
        <f t="shared" si="145"/>
        <v>4.6071687265978483</v>
      </c>
      <c r="AF222">
        <f t="shared" si="146"/>
        <v>1.2003405158167579</v>
      </c>
      <c r="AG222">
        <f t="shared" si="147"/>
        <v>-24.484466599399834</v>
      </c>
      <c r="AH222">
        <f t="shared" si="148"/>
        <v>43.812349546072532</v>
      </c>
      <c r="AI222">
        <f t="shared" si="149"/>
        <v>4.3750165758366411</v>
      </c>
      <c r="AJ222">
        <f t="shared" si="150"/>
        <v>23.702899522509341</v>
      </c>
      <c r="AK222">
        <v>-4.12640008875053E-2</v>
      </c>
      <c r="AL222">
        <v>4.63224559212441E-2</v>
      </c>
      <c r="AM222">
        <v>3.4605485385444199</v>
      </c>
      <c r="AN222">
        <v>0</v>
      </c>
      <c r="AO222">
        <v>0</v>
      </c>
      <c r="AP222">
        <f t="shared" si="151"/>
        <v>1</v>
      </c>
      <c r="AQ222">
        <f t="shared" si="152"/>
        <v>0</v>
      </c>
      <c r="AR222">
        <f t="shared" si="153"/>
        <v>51863.869881397179</v>
      </c>
      <c r="AS222" t="s">
        <v>240</v>
      </c>
      <c r="AT222">
        <v>0</v>
      </c>
      <c r="AU222">
        <v>0</v>
      </c>
      <c r="AV222">
        <f t="shared" si="154"/>
        <v>0</v>
      </c>
      <c r="AW222" t="e">
        <f t="shared" si="155"/>
        <v>#DIV/0!</v>
      </c>
      <c r="AX222">
        <v>0</v>
      </c>
      <c r="AY222" t="s">
        <v>240</v>
      </c>
      <c r="AZ222">
        <v>0</v>
      </c>
      <c r="BA222">
        <v>0</v>
      </c>
      <c r="BB222" t="e">
        <f t="shared" si="156"/>
        <v>#DIV/0!</v>
      </c>
      <c r="BC222">
        <v>0.5</v>
      </c>
      <c r="BD222">
        <f t="shared" si="157"/>
        <v>0</v>
      </c>
      <c r="BE222">
        <f t="shared" si="158"/>
        <v>-0.54807605980673357</v>
      </c>
      <c r="BF222" t="e">
        <f t="shared" si="159"/>
        <v>#DIV/0!</v>
      </c>
      <c r="BG222" t="e">
        <f t="shared" si="160"/>
        <v>#DIV/0!</v>
      </c>
      <c r="BH222" t="e">
        <f t="shared" si="161"/>
        <v>#DIV/0!</v>
      </c>
      <c r="BI222" t="e">
        <f t="shared" si="162"/>
        <v>#DIV/0!</v>
      </c>
      <c r="BJ222" t="s">
        <v>240</v>
      </c>
      <c r="BK222">
        <v>0</v>
      </c>
      <c r="BL222">
        <f t="shared" si="163"/>
        <v>0</v>
      </c>
      <c r="BM222" t="e">
        <f t="shared" si="164"/>
        <v>#DIV/0!</v>
      </c>
      <c r="BN222" t="e">
        <f t="shared" si="165"/>
        <v>#DIV/0!</v>
      </c>
      <c r="BO222" t="e">
        <f t="shared" si="166"/>
        <v>#DIV/0!</v>
      </c>
      <c r="BP222" t="e">
        <f t="shared" si="167"/>
        <v>#DIV/0!</v>
      </c>
      <c r="BQ222">
        <f t="shared" si="168"/>
        <v>0</v>
      </c>
      <c r="BR222">
        <f t="shared" si="169"/>
        <v>0</v>
      </c>
      <c r="BS222">
        <f t="shared" si="170"/>
        <v>0</v>
      </c>
      <c r="BT222">
        <f t="shared" si="171"/>
        <v>0</v>
      </c>
      <c r="BU222">
        <v>6</v>
      </c>
      <c r="BV222">
        <v>0.5</v>
      </c>
      <c r="BW222" t="s">
        <v>241</v>
      </c>
      <c r="BX222">
        <v>1581697187.4709699</v>
      </c>
      <c r="BY222">
        <v>400.53025806451598</v>
      </c>
      <c r="BZ222">
        <v>399.97193548387099</v>
      </c>
      <c r="CA222">
        <v>33.212106451612897</v>
      </c>
      <c r="CB222">
        <v>32.291974193548398</v>
      </c>
      <c r="CC222">
        <v>350.01306451612902</v>
      </c>
      <c r="CD222">
        <v>99.557906451612894</v>
      </c>
      <c r="CE222">
        <v>0.20001583870967701</v>
      </c>
      <c r="CF222">
        <v>31.368996774193501</v>
      </c>
      <c r="CG222">
        <v>31.008290322580599</v>
      </c>
      <c r="CH222">
        <v>999.9</v>
      </c>
      <c r="CI222">
        <v>0</v>
      </c>
      <c r="CJ222">
        <v>0</v>
      </c>
      <c r="CK222">
        <v>9995.2025806451602</v>
      </c>
      <c r="CL222">
        <v>0</v>
      </c>
      <c r="CM222">
        <v>3.21069032258064</v>
      </c>
      <c r="CN222">
        <v>0</v>
      </c>
      <c r="CO222">
        <v>0</v>
      </c>
      <c r="CP222">
        <v>0</v>
      </c>
      <c r="CQ222">
        <v>0</v>
      </c>
      <c r="CR222">
        <v>1.17096774193548</v>
      </c>
      <c r="CS222">
        <v>0</v>
      </c>
      <c r="CT222">
        <v>236.925806451613</v>
      </c>
      <c r="CU222">
        <v>-1.0290322580645199</v>
      </c>
      <c r="CV222">
        <v>39.620935483871001</v>
      </c>
      <c r="CW222">
        <v>44.905000000000001</v>
      </c>
      <c r="CX222">
        <v>42.245870967741901</v>
      </c>
      <c r="CY222">
        <v>43.633000000000003</v>
      </c>
      <c r="CZ222">
        <v>40.713419354838699</v>
      </c>
      <c r="DA222">
        <v>0</v>
      </c>
      <c r="DB222">
        <v>0</v>
      </c>
      <c r="DC222">
        <v>0</v>
      </c>
      <c r="DD222">
        <v>1581697196</v>
      </c>
      <c r="DE222">
        <v>2.3615384615384598</v>
      </c>
      <c r="DF222">
        <v>7.6170941333408404</v>
      </c>
      <c r="DG222">
        <v>-672.98461348119497</v>
      </c>
      <c r="DH222">
        <v>235.07692307692301</v>
      </c>
      <c r="DI222">
        <v>15</v>
      </c>
      <c r="DJ222">
        <v>100</v>
      </c>
      <c r="DK222">
        <v>100</v>
      </c>
      <c r="DL222">
        <v>2.73</v>
      </c>
      <c r="DM222">
        <v>0.46500000000000002</v>
      </c>
      <c r="DN222">
        <v>2</v>
      </c>
      <c r="DO222">
        <v>344.53500000000003</v>
      </c>
      <c r="DP222">
        <v>680.69299999999998</v>
      </c>
      <c r="DQ222">
        <v>30.6676</v>
      </c>
      <c r="DR222">
        <v>31.999199999999998</v>
      </c>
      <c r="DS222">
        <v>30.000499999999999</v>
      </c>
      <c r="DT222">
        <v>31.854500000000002</v>
      </c>
      <c r="DU222">
        <v>31.846699999999998</v>
      </c>
      <c r="DV222">
        <v>20.9833</v>
      </c>
      <c r="DW222">
        <v>20.719899999999999</v>
      </c>
      <c r="DX222">
        <v>100</v>
      </c>
      <c r="DY222">
        <v>30.664000000000001</v>
      </c>
      <c r="DZ222">
        <v>400</v>
      </c>
      <c r="EA222">
        <v>32.371200000000002</v>
      </c>
      <c r="EB222">
        <v>99.9465</v>
      </c>
      <c r="EC222">
        <v>100.43300000000001</v>
      </c>
    </row>
    <row r="223" spans="1:133" x14ac:dyDescent="0.35">
      <c r="A223">
        <v>207</v>
      </c>
      <c r="B223">
        <v>1581697201.0999999</v>
      </c>
      <c r="C223">
        <v>1077.0999999046301</v>
      </c>
      <c r="D223" t="s">
        <v>655</v>
      </c>
      <c r="E223" t="s">
        <v>656</v>
      </c>
      <c r="F223" t="s">
        <v>232</v>
      </c>
      <c r="G223" t="s">
        <v>233</v>
      </c>
      <c r="H223" t="s">
        <v>234</v>
      </c>
      <c r="I223" t="s">
        <v>235</v>
      </c>
      <c r="J223" t="s">
        <v>236</v>
      </c>
      <c r="K223" t="s">
        <v>237</v>
      </c>
      <c r="L223" t="s">
        <v>238</v>
      </c>
      <c r="M223" t="s">
        <v>239</v>
      </c>
      <c r="N223">
        <v>1581697192.4709699</v>
      </c>
      <c r="O223">
        <f t="shared" si="129"/>
        <v>5.5210057446725602E-4</v>
      </c>
      <c r="P223">
        <f t="shared" si="130"/>
        <v>-0.55105466962299865</v>
      </c>
      <c r="Q223">
        <f t="shared" si="131"/>
        <v>400.54006451612901</v>
      </c>
      <c r="R223">
        <f t="shared" si="132"/>
        <v>412.38477959337257</v>
      </c>
      <c r="S223">
        <f t="shared" si="133"/>
        <v>41.138912097417872</v>
      </c>
      <c r="T223">
        <f t="shared" si="134"/>
        <v>39.957300368531662</v>
      </c>
      <c r="U223">
        <f t="shared" si="135"/>
        <v>4.4538513714789431E-2</v>
      </c>
      <c r="V223">
        <f t="shared" si="136"/>
        <v>2.2527792192902734</v>
      </c>
      <c r="W223">
        <f t="shared" si="137"/>
        <v>4.4055052260205452E-2</v>
      </c>
      <c r="X223">
        <f t="shared" si="138"/>
        <v>2.757740737341853E-2</v>
      </c>
      <c r="Y223">
        <f t="shared" si="139"/>
        <v>0</v>
      </c>
      <c r="Z223">
        <f t="shared" si="140"/>
        <v>31.186486308206398</v>
      </c>
      <c r="AA223">
        <f t="shared" si="141"/>
        <v>31.010545161290299</v>
      </c>
      <c r="AB223">
        <f t="shared" si="142"/>
        <v>4.5140915288484154</v>
      </c>
      <c r="AC223">
        <f t="shared" si="143"/>
        <v>71.9098209921398</v>
      </c>
      <c r="AD223">
        <f t="shared" si="144"/>
        <v>3.3129557373644416</v>
      </c>
      <c r="AE223">
        <f t="shared" si="145"/>
        <v>4.6070977394403041</v>
      </c>
      <c r="AF223">
        <f t="shared" si="146"/>
        <v>1.2011357914839738</v>
      </c>
      <c r="AG223">
        <f t="shared" si="147"/>
        <v>-24.347635334005989</v>
      </c>
      <c r="AH223">
        <f t="shared" si="148"/>
        <v>43.501695996806504</v>
      </c>
      <c r="AI223">
        <f t="shared" si="149"/>
        <v>4.3444234920772198</v>
      </c>
      <c r="AJ223">
        <f t="shared" si="150"/>
        <v>23.498484154877733</v>
      </c>
      <c r="AK223">
        <v>-4.1258609742962998E-2</v>
      </c>
      <c r="AL223">
        <v>4.6316403889205202E-2</v>
      </c>
      <c r="AM223">
        <v>3.4601907467017101</v>
      </c>
      <c r="AN223">
        <v>0</v>
      </c>
      <c r="AO223">
        <v>0</v>
      </c>
      <c r="AP223">
        <f t="shared" si="151"/>
        <v>1</v>
      </c>
      <c r="AQ223">
        <f t="shared" si="152"/>
        <v>0</v>
      </c>
      <c r="AR223">
        <f t="shared" si="153"/>
        <v>51857.430241846909</v>
      </c>
      <c r="AS223" t="s">
        <v>240</v>
      </c>
      <c r="AT223">
        <v>0</v>
      </c>
      <c r="AU223">
        <v>0</v>
      </c>
      <c r="AV223">
        <f t="shared" si="154"/>
        <v>0</v>
      </c>
      <c r="AW223" t="e">
        <f t="shared" si="155"/>
        <v>#DIV/0!</v>
      </c>
      <c r="AX223">
        <v>0</v>
      </c>
      <c r="AY223" t="s">
        <v>240</v>
      </c>
      <c r="AZ223">
        <v>0</v>
      </c>
      <c r="BA223">
        <v>0</v>
      </c>
      <c r="BB223" t="e">
        <f t="shared" si="156"/>
        <v>#DIV/0!</v>
      </c>
      <c r="BC223">
        <v>0.5</v>
      </c>
      <c r="BD223">
        <f t="shared" si="157"/>
        <v>0</v>
      </c>
      <c r="BE223">
        <f t="shared" si="158"/>
        <v>-0.55105466962299865</v>
      </c>
      <c r="BF223" t="e">
        <f t="shared" si="159"/>
        <v>#DIV/0!</v>
      </c>
      <c r="BG223" t="e">
        <f t="shared" si="160"/>
        <v>#DIV/0!</v>
      </c>
      <c r="BH223" t="e">
        <f t="shared" si="161"/>
        <v>#DIV/0!</v>
      </c>
      <c r="BI223" t="e">
        <f t="shared" si="162"/>
        <v>#DIV/0!</v>
      </c>
      <c r="BJ223" t="s">
        <v>240</v>
      </c>
      <c r="BK223">
        <v>0</v>
      </c>
      <c r="BL223">
        <f t="shared" si="163"/>
        <v>0</v>
      </c>
      <c r="BM223" t="e">
        <f t="shared" si="164"/>
        <v>#DIV/0!</v>
      </c>
      <c r="BN223" t="e">
        <f t="shared" si="165"/>
        <v>#DIV/0!</v>
      </c>
      <c r="BO223" t="e">
        <f t="shared" si="166"/>
        <v>#DIV/0!</v>
      </c>
      <c r="BP223" t="e">
        <f t="shared" si="167"/>
        <v>#DIV/0!</v>
      </c>
      <c r="BQ223">
        <f t="shared" si="168"/>
        <v>0</v>
      </c>
      <c r="BR223">
        <f t="shared" si="169"/>
        <v>0</v>
      </c>
      <c r="BS223">
        <f t="shared" si="170"/>
        <v>0</v>
      </c>
      <c r="BT223">
        <f t="shared" si="171"/>
        <v>0</v>
      </c>
      <c r="BU223">
        <v>6</v>
      </c>
      <c r="BV223">
        <v>0.5</v>
      </c>
      <c r="BW223" t="s">
        <v>241</v>
      </c>
      <c r="BX223">
        <v>1581697192.4709699</v>
      </c>
      <c r="BY223">
        <v>400.54006451612901</v>
      </c>
      <c r="BZ223">
        <v>399.974516129032</v>
      </c>
      <c r="CA223">
        <v>33.209738709677403</v>
      </c>
      <c r="CB223">
        <v>32.294748387096803</v>
      </c>
      <c r="CC223">
        <v>350.01383870967697</v>
      </c>
      <c r="CD223">
        <v>99.558574193548395</v>
      </c>
      <c r="CE223">
        <v>0.19998658064516101</v>
      </c>
      <c r="CF223">
        <v>31.3687258064516</v>
      </c>
      <c r="CG223">
        <v>31.010545161290299</v>
      </c>
      <c r="CH223">
        <v>999.9</v>
      </c>
      <c r="CI223">
        <v>0</v>
      </c>
      <c r="CJ223">
        <v>0</v>
      </c>
      <c r="CK223">
        <v>9993.8296774193495</v>
      </c>
      <c r="CL223">
        <v>0</v>
      </c>
      <c r="CM223">
        <v>2.99485806451613</v>
      </c>
      <c r="CN223">
        <v>0</v>
      </c>
      <c r="CO223">
        <v>0</v>
      </c>
      <c r="CP223">
        <v>0</v>
      </c>
      <c r="CQ223">
        <v>0</v>
      </c>
      <c r="CR223">
        <v>1.6387096774193599</v>
      </c>
      <c r="CS223">
        <v>0</v>
      </c>
      <c r="CT223">
        <v>203.277419354839</v>
      </c>
      <c r="CU223">
        <v>-1.2322580645161301</v>
      </c>
      <c r="CV223">
        <v>39.620935483871001</v>
      </c>
      <c r="CW223">
        <v>44.908999999999999</v>
      </c>
      <c r="CX223">
        <v>42.227774193548399</v>
      </c>
      <c r="CY223">
        <v>43.631</v>
      </c>
      <c r="CZ223">
        <v>40.719516129032201</v>
      </c>
      <c r="DA223">
        <v>0</v>
      </c>
      <c r="DB223">
        <v>0</v>
      </c>
      <c r="DC223">
        <v>0</v>
      </c>
      <c r="DD223">
        <v>1581697200.8</v>
      </c>
      <c r="DE223">
        <v>2.3038461538461501</v>
      </c>
      <c r="DF223">
        <v>-14.772649777457699</v>
      </c>
      <c r="DG223">
        <v>-423.16923070756297</v>
      </c>
      <c r="DH223">
        <v>191.04230769230799</v>
      </c>
      <c r="DI223">
        <v>15</v>
      </c>
      <c r="DJ223">
        <v>100</v>
      </c>
      <c r="DK223">
        <v>100</v>
      </c>
      <c r="DL223">
        <v>2.73</v>
      </c>
      <c r="DM223">
        <v>0.46500000000000002</v>
      </c>
      <c r="DN223">
        <v>2</v>
      </c>
      <c r="DO223">
        <v>344.5</v>
      </c>
      <c r="DP223">
        <v>680.94500000000005</v>
      </c>
      <c r="DQ223">
        <v>30.661100000000001</v>
      </c>
      <c r="DR223">
        <v>32.004899999999999</v>
      </c>
      <c r="DS223">
        <v>30.000499999999999</v>
      </c>
      <c r="DT223">
        <v>31.859400000000001</v>
      </c>
      <c r="DU223">
        <v>31.8523</v>
      </c>
      <c r="DV223">
        <v>20.983499999999999</v>
      </c>
      <c r="DW223">
        <v>20.719899999999999</v>
      </c>
      <c r="DX223">
        <v>100</v>
      </c>
      <c r="DY223">
        <v>30.650700000000001</v>
      </c>
      <c r="DZ223">
        <v>400</v>
      </c>
      <c r="EA223">
        <v>32.385100000000001</v>
      </c>
      <c r="EB223">
        <v>99.944500000000005</v>
      </c>
      <c r="EC223">
        <v>100.434</v>
      </c>
    </row>
    <row r="224" spans="1:133" x14ac:dyDescent="0.35">
      <c r="A224">
        <v>208</v>
      </c>
      <c r="B224">
        <v>1581697206.0999999</v>
      </c>
      <c r="C224">
        <v>1082.0999999046301</v>
      </c>
      <c r="D224" t="s">
        <v>657</v>
      </c>
      <c r="E224" t="s">
        <v>658</v>
      </c>
      <c r="F224" t="s">
        <v>232</v>
      </c>
      <c r="G224" t="s">
        <v>233</v>
      </c>
      <c r="H224" t="s">
        <v>234</v>
      </c>
      <c r="I224" t="s">
        <v>235</v>
      </c>
      <c r="J224" t="s">
        <v>236</v>
      </c>
      <c r="K224" t="s">
        <v>237</v>
      </c>
      <c r="L224" t="s">
        <v>238</v>
      </c>
      <c r="M224" t="s">
        <v>239</v>
      </c>
      <c r="N224">
        <v>1581697197.4709699</v>
      </c>
      <c r="O224">
        <f t="shared" si="129"/>
        <v>5.4956113645947648E-4</v>
      </c>
      <c r="P224">
        <f t="shared" si="130"/>
        <v>-0.53557980498121938</v>
      </c>
      <c r="Q224">
        <f t="shared" si="131"/>
        <v>400.55635483870998</v>
      </c>
      <c r="R224">
        <f t="shared" si="132"/>
        <v>411.93382251691332</v>
      </c>
      <c r="S224">
        <f t="shared" si="133"/>
        <v>41.094655600590286</v>
      </c>
      <c r="T224">
        <f t="shared" si="134"/>
        <v>39.959635628241649</v>
      </c>
      <c r="U224">
        <f t="shared" si="135"/>
        <v>4.4332529578882562E-2</v>
      </c>
      <c r="V224">
        <f t="shared" si="136"/>
        <v>2.252695368589233</v>
      </c>
      <c r="W224">
        <f t="shared" si="137"/>
        <v>4.3853486096235648E-2</v>
      </c>
      <c r="X224">
        <f t="shared" si="138"/>
        <v>2.7451037541921512E-2</v>
      </c>
      <c r="Y224">
        <f t="shared" si="139"/>
        <v>0</v>
      </c>
      <c r="Z224">
        <f t="shared" si="140"/>
        <v>31.185940754315506</v>
      </c>
      <c r="AA224">
        <f t="shared" si="141"/>
        <v>31.010038709677399</v>
      </c>
      <c r="AB224">
        <f t="shared" si="142"/>
        <v>4.5139611888128286</v>
      </c>
      <c r="AC224">
        <f t="shared" si="143"/>
        <v>71.912742878553246</v>
      </c>
      <c r="AD224">
        <f t="shared" si="144"/>
        <v>3.3128308639900723</v>
      </c>
      <c r="AE224">
        <f t="shared" si="145"/>
        <v>4.6067369027834255</v>
      </c>
      <c r="AF224">
        <f t="shared" si="146"/>
        <v>1.2011303248227563</v>
      </c>
      <c r="AG224">
        <f t="shared" si="147"/>
        <v>-24.235646117862913</v>
      </c>
      <c r="AH224">
        <f t="shared" si="148"/>
        <v>43.39430012835733</v>
      </c>
      <c r="AI224">
        <f t="shared" si="149"/>
        <v>4.3338191345920825</v>
      </c>
      <c r="AJ224">
        <f t="shared" si="150"/>
        <v>23.4924731450865</v>
      </c>
      <c r="AK224">
        <v>-4.1256349873909803E-2</v>
      </c>
      <c r="AL224">
        <v>4.63138669882176E-2</v>
      </c>
      <c r="AM224">
        <v>3.4600407621206801</v>
      </c>
      <c r="AN224">
        <v>0</v>
      </c>
      <c r="AO224">
        <v>0</v>
      </c>
      <c r="AP224">
        <f t="shared" si="151"/>
        <v>1</v>
      </c>
      <c r="AQ224">
        <f t="shared" si="152"/>
        <v>0</v>
      </c>
      <c r="AR224">
        <f t="shared" si="153"/>
        <v>51854.978121056083</v>
      </c>
      <c r="AS224" t="s">
        <v>240</v>
      </c>
      <c r="AT224">
        <v>0</v>
      </c>
      <c r="AU224">
        <v>0</v>
      </c>
      <c r="AV224">
        <f t="shared" si="154"/>
        <v>0</v>
      </c>
      <c r="AW224" t="e">
        <f t="shared" si="155"/>
        <v>#DIV/0!</v>
      </c>
      <c r="AX224">
        <v>0</v>
      </c>
      <c r="AY224" t="s">
        <v>240</v>
      </c>
      <c r="AZ224">
        <v>0</v>
      </c>
      <c r="BA224">
        <v>0</v>
      </c>
      <c r="BB224" t="e">
        <f t="shared" si="156"/>
        <v>#DIV/0!</v>
      </c>
      <c r="BC224">
        <v>0.5</v>
      </c>
      <c r="BD224">
        <f t="shared" si="157"/>
        <v>0</v>
      </c>
      <c r="BE224">
        <f t="shared" si="158"/>
        <v>-0.53557980498121938</v>
      </c>
      <c r="BF224" t="e">
        <f t="shared" si="159"/>
        <v>#DIV/0!</v>
      </c>
      <c r="BG224" t="e">
        <f t="shared" si="160"/>
        <v>#DIV/0!</v>
      </c>
      <c r="BH224" t="e">
        <f t="shared" si="161"/>
        <v>#DIV/0!</v>
      </c>
      <c r="BI224" t="e">
        <f t="shared" si="162"/>
        <v>#DIV/0!</v>
      </c>
      <c r="BJ224" t="s">
        <v>240</v>
      </c>
      <c r="BK224">
        <v>0</v>
      </c>
      <c r="BL224">
        <f t="shared" si="163"/>
        <v>0</v>
      </c>
      <c r="BM224" t="e">
        <f t="shared" si="164"/>
        <v>#DIV/0!</v>
      </c>
      <c r="BN224" t="e">
        <f t="shared" si="165"/>
        <v>#DIV/0!</v>
      </c>
      <c r="BO224" t="e">
        <f t="shared" si="166"/>
        <v>#DIV/0!</v>
      </c>
      <c r="BP224" t="e">
        <f t="shared" si="167"/>
        <v>#DIV/0!</v>
      </c>
      <c r="BQ224">
        <f t="shared" si="168"/>
        <v>0</v>
      </c>
      <c r="BR224">
        <f t="shared" si="169"/>
        <v>0</v>
      </c>
      <c r="BS224">
        <f t="shared" si="170"/>
        <v>0</v>
      </c>
      <c r="BT224">
        <f t="shared" si="171"/>
        <v>0</v>
      </c>
      <c r="BU224">
        <v>6</v>
      </c>
      <c r="BV224">
        <v>0.5</v>
      </c>
      <c r="BW224" t="s">
        <v>241</v>
      </c>
      <c r="BX224">
        <v>1581697197.4709699</v>
      </c>
      <c r="BY224">
        <v>400.55635483870998</v>
      </c>
      <c r="BZ224">
        <v>400.01561290322599</v>
      </c>
      <c r="CA224">
        <v>33.2078967741936</v>
      </c>
      <c r="CB224">
        <v>32.297125806451596</v>
      </c>
      <c r="CC224">
        <v>350.01864516129001</v>
      </c>
      <c r="CD224">
        <v>99.560364516128999</v>
      </c>
      <c r="CE224">
        <v>0.19996919354838699</v>
      </c>
      <c r="CF224">
        <v>31.367348387096801</v>
      </c>
      <c r="CG224">
        <v>31.010038709677399</v>
      </c>
      <c r="CH224">
        <v>999.9</v>
      </c>
      <c r="CI224">
        <v>0</v>
      </c>
      <c r="CJ224">
        <v>0</v>
      </c>
      <c r="CK224">
        <v>9993.1025806451598</v>
      </c>
      <c r="CL224">
        <v>0</v>
      </c>
      <c r="CM224">
        <v>2.5697645161290299</v>
      </c>
      <c r="CN224">
        <v>0</v>
      </c>
      <c r="CO224">
        <v>0</v>
      </c>
      <c r="CP224">
        <v>0</v>
      </c>
      <c r="CQ224">
        <v>0</v>
      </c>
      <c r="CR224">
        <v>3.04838709677419</v>
      </c>
      <c r="CS224">
        <v>0</v>
      </c>
      <c r="CT224">
        <v>171.10645161290299</v>
      </c>
      <c r="CU224">
        <v>-1.23870967741935</v>
      </c>
      <c r="CV224">
        <v>39.625</v>
      </c>
      <c r="CW224">
        <v>44.918999999999997</v>
      </c>
      <c r="CX224">
        <v>42.231709677419303</v>
      </c>
      <c r="CY224">
        <v>43.628999999999998</v>
      </c>
      <c r="CZ224">
        <v>40.721548387096803</v>
      </c>
      <c r="DA224">
        <v>0</v>
      </c>
      <c r="DB224">
        <v>0</v>
      </c>
      <c r="DC224">
        <v>0</v>
      </c>
      <c r="DD224">
        <v>1581697206.2</v>
      </c>
      <c r="DE224">
        <v>3.3076923076923102</v>
      </c>
      <c r="DF224">
        <v>11.5145298834064</v>
      </c>
      <c r="DG224">
        <v>-140.51623928012401</v>
      </c>
      <c r="DH224">
        <v>165.12692307692299</v>
      </c>
      <c r="DI224">
        <v>15</v>
      </c>
      <c r="DJ224">
        <v>100</v>
      </c>
      <c r="DK224">
        <v>100</v>
      </c>
      <c r="DL224">
        <v>2.73</v>
      </c>
      <c r="DM224">
        <v>0.46500000000000002</v>
      </c>
      <c r="DN224">
        <v>2</v>
      </c>
      <c r="DO224">
        <v>344.59800000000001</v>
      </c>
      <c r="DP224">
        <v>680.94100000000003</v>
      </c>
      <c r="DQ224">
        <v>30.648900000000001</v>
      </c>
      <c r="DR224">
        <v>32.0105</v>
      </c>
      <c r="DS224">
        <v>30.000499999999999</v>
      </c>
      <c r="DT224">
        <v>31.8644</v>
      </c>
      <c r="DU224">
        <v>31.856000000000002</v>
      </c>
      <c r="DV224">
        <v>20.982500000000002</v>
      </c>
      <c r="DW224">
        <v>20.4453</v>
      </c>
      <c r="DX224">
        <v>100</v>
      </c>
      <c r="DY224">
        <v>30.6373</v>
      </c>
      <c r="DZ224">
        <v>400</v>
      </c>
      <c r="EA224">
        <v>32.3904</v>
      </c>
      <c r="EB224">
        <v>99.943299999999994</v>
      </c>
      <c r="EC224">
        <v>100.43300000000001</v>
      </c>
    </row>
    <row r="225" spans="1:133" x14ac:dyDescent="0.35">
      <c r="A225">
        <v>209</v>
      </c>
      <c r="B225">
        <v>1581697211.0999999</v>
      </c>
      <c r="C225">
        <v>1087.0999999046301</v>
      </c>
      <c r="D225" t="s">
        <v>659</v>
      </c>
      <c r="E225" t="s">
        <v>660</v>
      </c>
      <c r="F225" t="s">
        <v>232</v>
      </c>
      <c r="G225" t="s">
        <v>233</v>
      </c>
      <c r="H225" t="s">
        <v>234</v>
      </c>
      <c r="I225" t="s">
        <v>235</v>
      </c>
      <c r="J225" t="s">
        <v>236</v>
      </c>
      <c r="K225" t="s">
        <v>237</v>
      </c>
      <c r="L225" t="s">
        <v>238</v>
      </c>
      <c r="M225" t="s">
        <v>239</v>
      </c>
      <c r="N225">
        <v>1581697202.4709699</v>
      </c>
      <c r="O225">
        <f t="shared" si="129"/>
        <v>5.4175414481570595E-4</v>
      </c>
      <c r="P225">
        <f t="shared" si="130"/>
        <v>-0.54649860871434519</v>
      </c>
      <c r="Q225">
        <f t="shared" si="131"/>
        <v>400.570032258065</v>
      </c>
      <c r="R225">
        <f t="shared" si="132"/>
        <v>412.62809161898286</v>
      </c>
      <c r="S225">
        <f t="shared" si="133"/>
        <v>41.163986357846753</v>
      </c>
      <c r="T225">
        <f t="shared" si="134"/>
        <v>39.961068279517612</v>
      </c>
      <c r="U225">
        <f t="shared" si="135"/>
        <v>4.368588211775791E-2</v>
      </c>
      <c r="V225">
        <f t="shared" si="136"/>
        <v>2.2524902467980428</v>
      </c>
      <c r="W225">
        <f t="shared" si="137"/>
        <v>4.322059066819877E-2</v>
      </c>
      <c r="X225">
        <f t="shared" si="138"/>
        <v>2.7054260711993953E-2</v>
      </c>
      <c r="Y225">
        <f t="shared" si="139"/>
        <v>0</v>
      </c>
      <c r="Z225">
        <f t="shared" si="140"/>
        <v>31.18638330822883</v>
      </c>
      <c r="AA225">
        <f t="shared" si="141"/>
        <v>31.011135483871001</v>
      </c>
      <c r="AB225">
        <f t="shared" si="142"/>
        <v>4.5142434579954509</v>
      </c>
      <c r="AC225">
        <f t="shared" si="143"/>
        <v>71.921546704683564</v>
      </c>
      <c r="AD225">
        <f t="shared" si="144"/>
        <v>3.312837160447228</v>
      </c>
      <c r="AE225">
        <f t="shared" si="145"/>
        <v>4.6061817525282649</v>
      </c>
      <c r="AF225">
        <f t="shared" si="146"/>
        <v>1.2014062975482229</v>
      </c>
      <c r="AG225">
        <f t="shared" si="147"/>
        <v>-23.891357786372634</v>
      </c>
      <c r="AH225">
        <f t="shared" si="148"/>
        <v>42.999794147337418</v>
      </c>
      <c r="AI225">
        <f t="shared" si="149"/>
        <v>4.2947889319523584</v>
      </c>
      <c r="AJ225">
        <f t="shared" si="150"/>
        <v>23.403225292917142</v>
      </c>
      <c r="AK225">
        <v>-4.1250821936634097E-2</v>
      </c>
      <c r="AL225">
        <v>4.6307661394351697E-2</v>
      </c>
      <c r="AM225">
        <v>3.4596738681507602</v>
      </c>
      <c r="AN225">
        <v>0</v>
      </c>
      <c r="AO225">
        <v>0</v>
      </c>
      <c r="AP225">
        <f t="shared" si="151"/>
        <v>1</v>
      </c>
      <c r="AQ225">
        <f t="shared" si="152"/>
        <v>0</v>
      </c>
      <c r="AR225">
        <f t="shared" si="153"/>
        <v>51848.677152887278</v>
      </c>
      <c r="AS225" t="s">
        <v>240</v>
      </c>
      <c r="AT225">
        <v>0</v>
      </c>
      <c r="AU225">
        <v>0</v>
      </c>
      <c r="AV225">
        <f t="shared" si="154"/>
        <v>0</v>
      </c>
      <c r="AW225" t="e">
        <f t="shared" si="155"/>
        <v>#DIV/0!</v>
      </c>
      <c r="AX225">
        <v>0</v>
      </c>
      <c r="AY225" t="s">
        <v>240</v>
      </c>
      <c r="AZ225">
        <v>0</v>
      </c>
      <c r="BA225">
        <v>0</v>
      </c>
      <c r="BB225" t="e">
        <f t="shared" si="156"/>
        <v>#DIV/0!</v>
      </c>
      <c r="BC225">
        <v>0.5</v>
      </c>
      <c r="BD225">
        <f t="shared" si="157"/>
        <v>0</v>
      </c>
      <c r="BE225">
        <f t="shared" si="158"/>
        <v>-0.54649860871434519</v>
      </c>
      <c r="BF225" t="e">
        <f t="shared" si="159"/>
        <v>#DIV/0!</v>
      </c>
      <c r="BG225" t="e">
        <f t="shared" si="160"/>
        <v>#DIV/0!</v>
      </c>
      <c r="BH225" t="e">
        <f t="shared" si="161"/>
        <v>#DIV/0!</v>
      </c>
      <c r="BI225" t="e">
        <f t="shared" si="162"/>
        <v>#DIV/0!</v>
      </c>
      <c r="BJ225" t="s">
        <v>240</v>
      </c>
      <c r="BK225">
        <v>0</v>
      </c>
      <c r="BL225">
        <f t="shared" si="163"/>
        <v>0</v>
      </c>
      <c r="BM225" t="e">
        <f t="shared" si="164"/>
        <v>#DIV/0!</v>
      </c>
      <c r="BN225" t="e">
        <f t="shared" si="165"/>
        <v>#DIV/0!</v>
      </c>
      <c r="BO225" t="e">
        <f t="shared" si="166"/>
        <v>#DIV/0!</v>
      </c>
      <c r="BP225" t="e">
        <f t="shared" si="167"/>
        <v>#DIV/0!</v>
      </c>
      <c r="BQ225">
        <f t="shared" si="168"/>
        <v>0</v>
      </c>
      <c r="BR225">
        <f t="shared" si="169"/>
        <v>0</v>
      </c>
      <c r="BS225">
        <f t="shared" si="170"/>
        <v>0</v>
      </c>
      <c r="BT225">
        <f t="shared" si="171"/>
        <v>0</v>
      </c>
      <c r="BU225">
        <v>6</v>
      </c>
      <c r="BV225">
        <v>0.5</v>
      </c>
      <c r="BW225" t="s">
        <v>241</v>
      </c>
      <c r="BX225">
        <v>1581697202.4709699</v>
      </c>
      <c r="BY225">
        <v>400.570032258065</v>
      </c>
      <c r="BZ225">
        <v>400.00522580645202</v>
      </c>
      <c r="CA225">
        <v>33.207903225806398</v>
      </c>
      <c r="CB225">
        <v>32.3100709677419</v>
      </c>
      <c r="CC225">
        <v>350.01880645161299</v>
      </c>
      <c r="CD225">
        <v>99.560522580645198</v>
      </c>
      <c r="CE225">
        <v>0.19998135483870999</v>
      </c>
      <c r="CF225">
        <v>31.3652290322581</v>
      </c>
      <c r="CG225">
        <v>31.011135483871001</v>
      </c>
      <c r="CH225">
        <v>999.9</v>
      </c>
      <c r="CI225">
        <v>0</v>
      </c>
      <c r="CJ225">
        <v>0</v>
      </c>
      <c r="CK225">
        <v>9991.74774193548</v>
      </c>
      <c r="CL225">
        <v>0</v>
      </c>
      <c r="CM225">
        <v>2.3126680645161302</v>
      </c>
      <c r="CN225">
        <v>0</v>
      </c>
      <c r="CO225">
        <v>0</v>
      </c>
      <c r="CP225">
        <v>0</v>
      </c>
      <c r="CQ225">
        <v>0</v>
      </c>
      <c r="CR225">
        <v>2.9419354838709699</v>
      </c>
      <c r="CS225">
        <v>0</v>
      </c>
      <c r="CT225">
        <v>158.248387096774</v>
      </c>
      <c r="CU225">
        <v>-1.10645161290323</v>
      </c>
      <c r="CV225">
        <v>39.625</v>
      </c>
      <c r="CW225">
        <v>44.918999999999997</v>
      </c>
      <c r="CX225">
        <v>42.219516129032201</v>
      </c>
      <c r="CY225">
        <v>43.639000000000003</v>
      </c>
      <c r="CZ225">
        <v>40.7296774193548</v>
      </c>
      <c r="DA225">
        <v>0</v>
      </c>
      <c r="DB225">
        <v>0</v>
      </c>
      <c r="DC225">
        <v>0</v>
      </c>
      <c r="DD225">
        <v>1581697211</v>
      </c>
      <c r="DE225">
        <v>3.8615384615384598</v>
      </c>
      <c r="DF225">
        <v>12.300854744602001</v>
      </c>
      <c r="DG225">
        <v>-48.9025640843535</v>
      </c>
      <c r="DH225">
        <v>156.946153846154</v>
      </c>
      <c r="DI225">
        <v>15</v>
      </c>
      <c r="DJ225">
        <v>100</v>
      </c>
      <c r="DK225">
        <v>100</v>
      </c>
      <c r="DL225">
        <v>2.73</v>
      </c>
      <c r="DM225">
        <v>0.46500000000000002</v>
      </c>
      <c r="DN225">
        <v>2</v>
      </c>
      <c r="DO225">
        <v>344.55399999999997</v>
      </c>
      <c r="DP225">
        <v>680.798</v>
      </c>
      <c r="DQ225">
        <v>30.6358</v>
      </c>
      <c r="DR225">
        <v>32.0154</v>
      </c>
      <c r="DS225">
        <v>30.000499999999999</v>
      </c>
      <c r="DT225">
        <v>31.869700000000002</v>
      </c>
      <c r="DU225">
        <v>31.861599999999999</v>
      </c>
      <c r="DV225">
        <v>20.9863</v>
      </c>
      <c r="DW225">
        <v>20.4453</v>
      </c>
      <c r="DX225">
        <v>100</v>
      </c>
      <c r="DY225">
        <v>30.629799999999999</v>
      </c>
      <c r="DZ225">
        <v>400</v>
      </c>
      <c r="EA225">
        <v>32.393500000000003</v>
      </c>
      <c r="EB225">
        <v>99.942700000000002</v>
      </c>
      <c r="EC225">
        <v>100.431</v>
      </c>
    </row>
    <row r="226" spans="1:133" x14ac:dyDescent="0.35">
      <c r="A226">
        <v>210</v>
      </c>
      <c r="B226">
        <v>1581697216.0999999</v>
      </c>
      <c r="C226">
        <v>1092.0999999046301</v>
      </c>
      <c r="D226" t="s">
        <v>661</v>
      </c>
      <c r="E226" t="s">
        <v>662</v>
      </c>
      <c r="F226" t="s">
        <v>232</v>
      </c>
      <c r="G226" t="s">
        <v>233</v>
      </c>
      <c r="H226" t="s">
        <v>234</v>
      </c>
      <c r="I226" t="s">
        <v>235</v>
      </c>
      <c r="J226" t="s">
        <v>236</v>
      </c>
      <c r="K226" t="s">
        <v>237</v>
      </c>
      <c r="L226" t="s">
        <v>238</v>
      </c>
      <c r="M226" t="s">
        <v>239</v>
      </c>
      <c r="N226">
        <v>1581697207.4709699</v>
      </c>
      <c r="O226">
        <f t="shared" si="129"/>
        <v>5.3202886341506951E-4</v>
      </c>
      <c r="P226">
        <f t="shared" si="130"/>
        <v>-0.54352979182491412</v>
      </c>
      <c r="Q226">
        <f t="shared" si="131"/>
        <v>400.55274193548399</v>
      </c>
      <c r="R226">
        <f t="shared" si="132"/>
        <v>412.85814453185702</v>
      </c>
      <c r="S226">
        <f t="shared" si="133"/>
        <v>41.187033134536712</v>
      </c>
      <c r="T226">
        <f t="shared" si="134"/>
        <v>39.959437091723217</v>
      </c>
      <c r="U226">
        <f t="shared" si="135"/>
        <v>4.2922509208422485E-2</v>
      </c>
      <c r="V226">
        <f t="shared" si="136"/>
        <v>2.2543182507551363</v>
      </c>
      <c r="W226">
        <f t="shared" si="137"/>
        <v>4.2473606804209585E-2</v>
      </c>
      <c r="X226">
        <f t="shared" si="138"/>
        <v>2.6585945039539718E-2</v>
      </c>
      <c r="Y226">
        <f t="shared" si="139"/>
        <v>0</v>
      </c>
      <c r="Z226">
        <f t="shared" si="140"/>
        <v>31.186855135126308</v>
      </c>
      <c r="AA226">
        <f t="shared" si="141"/>
        <v>31.008880645161302</v>
      </c>
      <c r="AB226">
        <f t="shared" si="142"/>
        <v>4.5136631624503574</v>
      </c>
      <c r="AC226">
        <f t="shared" si="143"/>
        <v>71.938308321724293</v>
      </c>
      <c r="AD226">
        <f t="shared" si="144"/>
        <v>3.3130689079011066</v>
      </c>
      <c r="AE226">
        <f t="shared" si="145"/>
        <v>4.605430660232261</v>
      </c>
      <c r="AF226">
        <f t="shared" si="146"/>
        <v>1.2005942545492507</v>
      </c>
      <c r="AG226">
        <f t="shared" si="147"/>
        <v>-23.462472876604565</v>
      </c>
      <c r="AH226">
        <f t="shared" si="148"/>
        <v>42.960201469962506</v>
      </c>
      <c r="AI226">
        <f t="shared" si="149"/>
        <v>4.287246745239278</v>
      </c>
      <c r="AJ226">
        <f t="shared" si="150"/>
        <v>23.784975338597221</v>
      </c>
      <c r="AK226">
        <v>-4.1300101905885102E-2</v>
      </c>
      <c r="AL226">
        <v>4.6362982476998403E-2</v>
      </c>
      <c r="AM226">
        <v>3.4629440245050098</v>
      </c>
      <c r="AN226">
        <v>0</v>
      </c>
      <c r="AO226">
        <v>0</v>
      </c>
      <c r="AP226">
        <f t="shared" si="151"/>
        <v>1</v>
      </c>
      <c r="AQ226">
        <f t="shared" si="152"/>
        <v>0</v>
      </c>
      <c r="AR226">
        <f t="shared" si="153"/>
        <v>51908.582091695425</v>
      </c>
      <c r="AS226" t="s">
        <v>240</v>
      </c>
      <c r="AT226">
        <v>0</v>
      </c>
      <c r="AU226">
        <v>0</v>
      </c>
      <c r="AV226">
        <f t="shared" si="154"/>
        <v>0</v>
      </c>
      <c r="AW226" t="e">
        <f t="shared" si="155"/>
        <v>#DIV/0!</v>
      </c>
      <c r="AX226">
        <v>0</v>
      </c>
      <c r="AY226" t="s">
        <v>240</v>
      </c>
      <c r="AZ226">
        <v>0</v>
      </c>
      <c r="BA226">
        <v>0</v>
      </c>
      <c r="BB226" t="e">
        <f t="shared" si="156"/>
        <v>#DIV/0!</v>
      </c>
      <c r="BC226">
        <v>0.5</v>
      </c>
      <c r="BD226">
        <f t="shared" si="157"/>
        <v>0</v>
      </c>
      <c r="BE226">
        <f t="shared" si="158"/>
        <v>-0.54352979182491412</v>
      </c>
      <c r="BF226" t="e">
        <f t="shared" si="159"/>
        <v>#DIV/0!</v>
      </c>
      <c r="BG226" t="e">
        <f t="shared" si="160"/>
        <v>#DIV/0!</v>
      </c>
      <c r="BH226" t="e">
        <f t="shared" si="161"/>
        <v>#DIV/0!</v>
      </c>
      <c r="BI226" t="e">
        <f t="shared" si="162"/>
        <v>#DIV/0!</v>
      </c>
      <c r="BJ226" t="s">
        <v>240</v>
      </c>
      <c r="BK226">
        <v>0</v>
      </c>
      <c r="BL226">
        <f t="shared" si="163"/>
        <v>0</v>
      </c>
      <c r="BM226" t="e">
        <f t="shared" si="164"/>
        <v>#DIV/0!</v>
      </c>
      <c r="BN226" t="e">
        <f t="shared" si="165"/>
        <v>#DIV/0!</v>
      </c>
      <c r="BO226" t="e">
        <f t="shared" si="166"/>
        <v>#DIV/0!</v>
      </c>
      <c r="BP226" t="e">
        <f t="shared" si="167"/>
        <v>#DIV/0!</v>
      </c>
      <c r="BQ226">
        <f t="shared" si="168"/>
        <v>0</v>
      </c>
      <c r="BR226">
        <f t="shared" si="169"/>
        <v>0</v>
      </c>
      <c r="BS226">
        <f t="shared" si="170"/>
        <v>0</v>
      </c>
      <c r="BT226">
        <f t="shared" si="171"/>
        <v>0</v>
      </c>
      <c r="BU226">
        <v>6</v>
      </c>
      <c r="BV226">
        <v>0.5</v>
      </c>
      <c r="BW226" t="s">
        <v>241</v>
      </c>
      <c r="BX226">
        <v>1581697207.4709699</v>
      </c>
      <c r="BY226">
        <v>400.55274193548399</v>
      </c>
      <c r="BZ226">
        <v>399.98632258064498</v>
      </c>
      <c r="CA226">
        <v>33.210148387096801</v>
      </c>
      <c r="CB226">
        <v>32.328422580645203</v>
      </c>
      <c r="CC226">
        <v>350.01364516129001</v>
      </c>
      <c r="CD226">
        <v>99.560754838709698</v>
      </c>
      <c r="CE226">
        <v>0.19998303225806499</v>
      </c>
      <c r="CF226">
        <v>31.3623612903226</v>
      </c>
      <c r="CG226">
        <v>31.008880645161302</v>
      </c>
      <c r="CH226">
        <v>999.9</v>
      </c>
      <c r="CI226">
        <v>0</v>
      </c>
      <c r="CJ226">
        <v>0</v>
      </c>
      <c r="CK226">
        <v>10003.6609677419</v>
      </c>
      <c r="CL226">
        <v>0</v>
      </c>
      <c r="CM226">
        <v>2.1793190322580598</v>
      </c>
      <c r="CN226">
        <v>0</v>
      </c>
      <c r="CO226">
        <v>0</v>
      </c>
      <c r="CP226">
        <v>0</v>
      </c>
      <c r="CQ226">
        <v>0</v>
      </c>
      <c r="CR226">
        <v>4.6129032258064502</v>
      </c>
      <c r="CS226">
        <v>0</v>
      </c>
      <c r="CT226">
        <v>152.63225806451601</v>
      </c>
      <c r="CU226">
        <v>-1.12903225806452</v>
      </c>
      <c r="CV226">
        <v>39.625</v>
      </c>
      <c r="CW226">
        <v>44.924999999999997</v>
      </c>
      <c r="CX226">
        <v>42.215419354838701</v>
      </c>
      <c r="CY226">
        <v>43.637</v>
      </c>
      <c r="CZ226">
        <v>40.731709677419303</v>
      </c>
      <c r="DA226">
        <v>0</v>
      </c>
      <c r="DB226">
        <v>0</v>
      </c>
      <c r="DC226">
        <v>0</v>
      </c>
      <c r="DD226">
        <v>1581697215.8</v>
      </c>
      <c r="DE226">
        <v>4.89230769230769</v>
      </c>
      <c r="DF226">
        <v>-3.7196577987142798</v>
      </c>
      <c r="DG226">
        <v>-39.213675460910402</v>
      </c>
      <c r="DH226">
        <v>152.20769230769201</v>
      </c>
      <c r="DI226">
        <v>15</v>
      </c>
      <c r="DJ226">
        <v>100</v>
      </c>
      <c r="DK226">
        <v>100</v>
      </c>
      <c r="DL226">
        <v>2.73</v>
      </c>
      <c r="DM226">
        <v>0.46500000000000002</v>
      </c>
      <c r="DN226">
        <v>2</v>
      </c>
      <c r="DO226">
        <v>344.67500000000001</v>
      </c>
      <c r="DP226">
        <v>680.80899999999997</v>
      </c>
      <c r="DQ226">
        <v>30.627199999999998</v>
      </c>
      <c r="DR226">
        <v>32.021099999999997</v>
      </c>
      <c r="DS226">
        <v>30.000499999999999</v>
      </c>
      <c r="DT226">
        <v>31.874600000000001</v>
      </c>
      <c r="DU226">
        <v>31.866399999999999</v>
      </c>
      <c r="DV226">
        <v>20.984999999999999</v>
      </c>
      <c r="DW226">
        <v>20.4453</v>
      </c>
      <c r="DX226">
        <v>100</v>
      </c>
      <c r="DY226">
        <v>30.622900000000001</v>
      </c>
      <c r="DZ226">
        <v>400</v>
      </c>
      <c r="EA226">
        <v>32.400100000000002</v>
      </c>
      <c r="EB226">
        <v>99.939400000000006</v>
      </c>
      <c r="EC226">
        <v>100.429</v>
      </c>
    </row>
    <row r="227" spans="1:133" x14ac:dyDescent="0.35">
      <c r="A227">
        <v>211</v>
      </c>
      <c r="B227">
        <v>1581697221.0999999</v>
      </c>
      <c r="C227">
        <v>1097.0999999046301</v>
      </c>
      <c r="D227" t="s">
        <v>663</v>
      </c>
      <c r="E227" t="s">
        <v>664</v>
      </c>
      <c r="F227" t="s">
        <v>232</v>
      </c>
      <c r="G227" t="s">
        <v>233</v>
      </c>
      <c r="H227" t="s">
        <v>234</v>
      </c>
      <c r="I227" t="s">
        <v>235</v>
      </c>
      <c r="J227" t="s">
        <v>236</v>
      </c>
      <c r="K227" t="s">
        <v>237</v>
      </c>
      <c r="L227" t="s">
        <v>238</v>
      </c>
      <c r="M227" t="s">
        <v>239</v>
      </c>
      <c r="N227">
        <v>1581697212.4709699</v>
      </c>
      <c r="O227">
        <f t="shared" si="129"/>
        <v>5.2317282359288847E-4</v>
      </c>
      <c r="P227">
        <f t="shared" si="130"/>
        <v>-0.54473823241065678</v>
      </c>
      <c r="Q227">
        <f t="shared" si="131"/>
        <v>400.53609677419399</v>
      </c>
      <c r="R227">
        <f t="shared" si="132"/>
        <v>413.21788047035903</v>
      </c>
      <c r="S227">
        <f t="shared" si="133"/>
        <v>41.222799104495451</v>
      </c>
      <c r="T227">
        <f t="shared" si="134"/>
        <v>39.957658735935873</v>
      </c>
      <c r="U227">
        <f t="shared" si="135"/>
        <v>4.2243622999375605E-2</v>
      </c>
      <c r="V227">
        <f t="shared" si="136"/>
        <v>2.2540577214223076</v>
      </c>
      <c r="W227">
        <f t="shared" si="137"/>
        <v>4.1808681160032043E-2</v>
      </c>
      <c r="X227">
        <f t="shared" si="138"/>
        <v>2.6169130255590561E-2</v>
      </c>
      <c r="Y227">
        <f t="shared" si="139"/>
        <v>0</v>
      </c>
      <c r="Z227">
        <f t="shared" si="140"/>
        <v>31.186457928506041</v>
      </c>
      <c r="AA227">
        <f t="shared" si="141"/>
        <v>31.0059516129032</v>
      </c>
      <c r="AB227">
        <f t="shared" si="142"/>
        <v>4.5129094563879093</v>
      </c>
      <c r="AC227">
        <f t="shared" si="143"/>
        <v>71.961724253585928</v>
      </c>
      <c r="AD227">
        <f t="shared" si="144"/>
        <v>3.3135254383833765</v>
      </c>
      <c r="AE227">
        <f t="shared" si="145"/>
        <v>4.6045664869102412</v>
      </c>
      <c r="AF227">
        <f t="shared" si="146"/>
        <v>1.1993840180045328</v>
      </c>
      <c r="AG227">
        <f t="shared" si="147"/>
        <v>-23.071921520446381</v>
      </c>
      <c r="AH227">
        <f t="shared" si="148"/>
        <v>42.910156320040699</v>
      </c>
      <c r="AI227">
        <f t="shared" si="149"/>
        <v>4.2826158503339169</v>
      </c>
      <c r="AJ227">
        <f t="shared" si="150"/>
        <v>24.120850649928236</v>
      </c>
      <c r="AK227">
        <v>-4.1293076246385001E-2</v>
      </c>
      <c r="AL227">
        <v>4.6355095558727903E-2</v>
      </c>
      <c r="AM227">
        <v>3.4624778929398001</v>
      </c>
      <c r="AN227">
        <v>0</v>
      </c>
      <c r="AO227">
        <v>0</v>
      </c>
      <c r="AP227">
        <f t="shared" si="151"/>
        <v>1</v>
      </c>
      <c r="AQ227">
        <f t="shared" si="152"/>
        <v>0</v>
      </c>
      <c r="AR227">
        <f t="shared" si="153"/>
        <v>51900.669815820453</v>
      </c>
      <c r="AS227" t="s">
        <v>240</v>
      </c>
      <c r="AT227">
        <v>0</v>
      </c>
      <c r="AU227">
        <v>0</v>
      </c>
      <c r="AV227">
        <f t="shared" si="154"/>
        <v>0</v>
      </c>
      <c r="AW227" t="e">
        <f t="shared" si="155"/>
        <v>#DIV/0!</v>
      </c>
      <c r="AX227">
        <v>0</v>
      </c>
      <c r="AY227" t="s">
        <v>240</v>
      </c>
      <c r="AZ227">
        <v>0</v>
      </c>
      <c r="BA227">
        <v>0</v>
      </c>
      <c r="BB227" t="e">
        <f t="shared" si="156"/>
        <v>#DIV/0!</v>
      </c>
      <c r="BC227">
        <v>0.5</v>
      </c>
      <c r="BD227">
        <f t="shared" si="157"/>
        <v>0</v>
      </c>
      <c r="BE227">
        <f t="shared" si="158"/>
        <v>-0.54473823241065678</v>
      </c>
      <c r="BF227" t="e">
        <f t="shared" si="159"/>
        <v>#DIV/0!</v>
      </c>
      <c r="BG227" t="e">
        <f t="shared" si="160"/>
        <v>#DIV/0!</v>
      </c>
      <c r="BH227" t="e">
        <f t="shared" si="161"/>
        <v>#DIV/0!</v>
      </c>
      <c r="BI227" t="e">
        <f t="shared" si="162"/>
        <v>#DIV/0!</v>
      </c>
      <c r="BJ227" t="s">
        <v>240</v>
      </c>
      <c r="BK227">
        <v>0</v>
      </c>
      <c r="BL227">
        <f t="shared" si="163"/>
        <v>0</v>
      </c>
      <c r="BM227" t="e">
        <f t="shared" si="164"/>
        <v>#DIV/0!</v>
      </c>
      <c r="BN227" t="e">
        <f t="shared" si="165"/>
        <v>#DIV/0!</v>
      </c>
      <c r="BO227" t="e">
        <f t="shared" si="166"/>
        <v>#DIV/0!</v>
      </c>
      <c r="BP227" t="e">
        <f t="shared" si="167"/>
        <v>#DIV/0!</v>
      </c>
      <c r="BQ227">
        <f t="shared" si="168"/>
        <v>0</v>
      </c>
      <c r="BR227">
        <f t="shared" si="169"/>
        <v>0</v>
      </c>
      <c r="BS227">
        <f t="shared" si="170"/>
        <v>0</v>
      </c>
      <c r="BT227">
        <f t="shared" si="171"/>
        <v>0</v>
      </c>
      <c r="BU227">
        <v>6</v>
      </c>
      <c r="BV227">
        <v>0.5</v>
      </c>
      <c r="BW227" t="s">
        <v>241</v>
      </c>
      <c r="BX227">
        <v>1581697212.4709699</v>
      </c>
      <c r="BY227">
        <v>400.53609677419399</v>
      </c>
      <c r="BZ227">
        <v>399.96151612903202</v>
      </c>
      <c r="CA227">
        <v>33.214822580645198</v>
      </c>
      <c r="CB227">
        <v>32.347787096774198</v>
      </c>
      <c r="CC227">
        <v>350.01732258064499</v>
      </c>
      <c r="CD227">
        <v>99.560464516129002</v>
      </c>
      <c r="CE227">
        <v>0.199979193548387</v>
      </c>
      <c r="CF227">
        <v>31.3590612903226</v>
      </c>
      <c r="CG227">
        <v>31.0059516129032</v>
      </c>
      <c r="CH227">
        <v>999.9</v>
      </c>
      <c r="CI227">
        <v>0</v>
      </c>
      <c r="CJ227">
        <v>0</v>
      </c>
      <c r="CK227">
        <v>10001.988387096801</v>
      </c>
      <c r="CL227">
        <v>0</v>
      </c>
      <c r="CM227">
        <v>2.1004190322580598</v>
      </c>
      <c r="CN227">
        <v>0</v>
      </c>
      <c r="CO227">
        <v>0</v>
      </c>
      <c r="CP227">
        <v>0</v>
      </c>
      <c r="CQ227">
        <v>0</v>
      </c>
      <c r="CR227">
        <v>4.3483870967741902</v>
      </c>
      <c r="CS227">
        <v>0</v>
      </c>
      <c r="CT227">
        <v>148.593548387097</v>
      </c>
      <c r="CU227">
        <v>-1.01935483870968</v>
      </c>
      <c r="CV227">
        <v>39.625</v>
      </c>
      <c r="CW227">
        <v>44.924999999999997</v>
      </c>
      <c r="CX227">
        <v>42.233612903225797</v>
      </c>
      <c r="CY227">
        <v>43.640999999999998</v>
      </c>
      <c r="CZ227">
        <v>40.7398387096774</v>
      </c>
      <c r="DA227">
        <v>0</v>
      </c>
      <c r="DB227">
        <v>0</v>
      </c>
      <c r="DC227">
        <v>0</v>
      </c>
      <c r="DD227">
        <v>1581697221.2</v>
      </c>
      <c r="DE227">
        <v>3.9038461538461502</v>
      </c>
      <c r="DF227">
        <v>-16.488888841202201</v>
      </c>
      <c r="DG227">
        <v>-50.0820511703498</v>
      </c>
      <c r="DH227">
        <v>147.62692307692299</v>
      </c>
      <c r="DI227">
        <v>15</v>
      </c>
      <c r="DJ227">
        <v>100</v>
      </c>
      <c r="DK227">
        <v>100</v>
      </c>
      <c r="DL227">
        <v>2.73</v>
      </c>
      <c r="DM227">
        <v>0.46500000000000002</v>
      </c>
      <c r="DN227">
        <v>2</v>
      </c>
      <c r="DO227">
        <v>344.64400000000001</v>
      </c>
      <c r="DP227">
        <v>680.64300000000003</v>
      </c>
      <c r="DQ227">
        <v>30.619700000000002</v>
      </c>
      <c r="DR227">
        <v>32.026800000000001</v>
      </c>
      <c r="DS227">
        <v>30.000599999999999</v>
      </c>
      <c r="DT227">
        <v>31.880299999999998</v>
      </c>
      <c r="DU227">
        <v>31.872</v>
      </c>
      <c r="DV227">
        <v>20.9909</v>
      </c>
      <c r="DW227">
        <v>20.4453</v>
      </c>
      <c r="DX227">
        <v>100</v>
      </c>
      <c r="DY227">
        <v>30.618300000000001</v>
      </c>
      <c r="DZ227">
        <v>400</v>
      </c>
      <c r="EA227">
        <v>32.395400000000002</v>
      </c>
      <c r="EB227">
        <v>99.938199999999995</v>
      </c>
      <c r="EC227">
        <v>100.43</v>
      </c>
    </row>
    <row r="228" spans="1:133" x14ac:dyDescent="0.35">
      <c r="A228">
        <v>212</v>
      </c>
      <c r="B228">
        <v>1581697226.0999999</v>
      </c>
      <c r="C228">
        <v>1102.0999999046301</v>
      </c>
      <c r="D228" t="s">
        <v>665</v>
      </c>
      <c r="E228" t="s">
        <v>666</v>
      </c>
      <c r="F228" t="s">
        <v>232</v>
      </c>
      <c r="G228" t="s">
        <v>233</v>
      </c>
      <c r="H228" t="s">
        <v>234</v>
      </c>
      <c r="I228" t="s">
        <v>235</v>
      </c>
      <c r="J228" t="s">
        <v>236</v>
      </c>
      <c r="K228" t="s">
        <v>237</v>
      </c>
      <c r="L228" t="s">
        <v>238</v>
      </c>
      <c r="M228" t="s">
        <v>239</v>
      </c>
      <c r="N228">
        <v>1581697217.4709699</v>
      </c>
      <c r="O228">
        <f t="shared" si="129"/>
        <v>5.1780059049495806E-4</v>
      </c>
      <c r="P228">
        <f t="shared" si="130"/>
        <v>-0.53829226607386049</v>
      </c>
      <c r="Q228">
        <f t="shared" si="131"/>
        <v>400.52767741935497</v>
      </c>
      <c r="R228">
        <f t="shared" si="132"/>
        <v>413.16378421756684</v>
      </c>
      <c r="S228">
        <f t="shared" si="133"/>
        <v>41.217430573434818</v>
      </c>
      <c r="T228">
        <f t="shared" si="134"/>
        <v>39.95684609200422</v>
      </c>
      <c r="U228">
        <f t="shared" si="135"/>
        <v>4.185069253002751E-2</v>
      </c>
      <c r="V228">
        <f t="shared" si="136"/>
        <v>2.2542816412593321</v>
      </c>
      <c r="W228">
        <f t="shared" si="137"/>
        <v>4.1423802143615025E-2</v>
      </c>
      <c r="X228">
        <f t="shared" si="138"/>
        <v>2.5927867787732865E-2</v>
      </c>
      <c r="Y228">
        <f t="shared" si="139"/>
        <v>0</v>
      </c>
      <c r="Z228">
        <f t="shared" si="140"/>
        <v>31.185213021571641</v>
      </c>
      <c r="AA228">
        <f t="shared" si="141"/>
        <v>31.003</v>
      </c>
      <c r="AB228">
        <f t="shared" si="142"/>
        <v>4.5121500507132719</v>
      </c>
      <c r="AC228">
        <f t="shared" si="143"/>
        <v>71.985535324282353</v>
      </c>
      <c r="AD228">
        <f t="shared" si="144"/>
        <v>3.3140503165642747</v>
      </c>
      <c r="AE228">
        <f t="shared" si="145"/>
        <v>4.6037725518537203</v>
      </c>
      <c r="AF228">
        <f t="shared" si="146"/>
        <v>1.1980997341489972</v>
      </c>
      <c r="AG228">
        <f t="shared" si="147"/>
        <v>-22.835006040827651</v>
      </c>
      <c r="AH228">
        <f t="shared" si="148"/>
        <v>42.90461801332296</v>
      </c>
      <c r="AI228">
        <f t="shared" si="149"/>
        <v>4.2815114207942582</v>
      </c>
      <c r="AJ228">
        <f t="shared" si="150"/>
        <v>24.351123393289569</v>
      </c>
      <c r="AK228">
        <v>-4.1299114617961902E-2</v>
      </c>
      <c r="AL228">
        <v>4.6361874159813403E-2</v>
      </c>
      <c r="AM228">
        <v>3.4628785225470802</v>
      </c>
      <c r="AN228">
        <v>0</v>
      </c>
      <c r="AO228">
        <v>0</v>
      </c>
      <c r="AP228">
        <f t="shared" si="151"/>
        <v>1</v>
      </c>
      <c r="AQ228">
        <f t="shared" si="152"/>
        <v>0</v>
      </c>
      <c r="AR228">
        <f t="shared" si="153"/>
        <v>51908.467163271707</v>
      </c>
      <c r="AS228" t="s">
        <v>240</v>
      </c>
      <c r="AT228">
        <v>0</v>
      </c>
      <c r="AU228">
        <v>0</v>
      </c>
      <c r="AV228">
        <f t="shared" si="154"/>
        <v>0</v>
      </c>
      <c r="AW228" t="e">
        <f t="shared" si="155"/>
        <v>#DIV/0!</v>
      </c>
      <c r="AX228">
        <v>0</v>
      </c>
      <c r="AY228" t="s">
        <v>240</v>
      </c>
      <c r="AZ228">
        <v>0</v>
      </c>
      <c r="BA228">
        <v>0</v>
      </c>
      <c r="BB228" t="e">
        <f t="shared" si="156"/>
        <v>#DIV/0!</v>
      </c>
      <c r="BC228">
        <v>0.5</v>
      </c>
      <c r="BD228">
        <f t="shared" si="157"/>
        <v>0</v>
      </c>
      <c r="BE228">
        <f t="shared" si="158"/>
        <v>-0.53829226607386049</v>
      </c>
      <c r="BF228" t="e">
        <f t="shared" si="159"/>
        <v>#DIV/0!</v>
      </c>
      <c r="BG228" t="e">
        <f t="shared" si="160"/>
        <v>#DIV/0!</v>
      </c>
      <c r="BH228" t="e">
        <f t="shared" si="161"/>
        <v>#DIV/0!</v>
      </c>
      <c r="BI228" t="e">
        <f t="shared" si="162"/>
        <v>#DIV/0!</v>
      </c>
      <c r="BJ228" t="s">
        <v>240</v>
      </c>
      <c r="BK228">
        <v>0</v>
      </c>
      <c r="BL228">
        <f t="shared" si="163"/>
        <v>0</v>
      </c>
      <c r="BM228" t="e">
        <f t="shared" si="164"/>
        <v>#DIV/0!</v>
      </c>
      <c r="BN228" t="e">
        <f t="shared" si="165"/>
        <v>#DIV/0!</v>
      </c>
      <c r="BO228" t="e">
        <f t="shared" si="166"/>
        <v>#DIV/0!</v>
      </c>
      <c r="BP228" t="e">
        <f t="shared" si="167"/>
        <v>#DIV/0!</v>
      </c>
      <c r="BQ228">
        <f t="shared" si="168"/>
        <v>0</v>
      </c>
      <c r="BR228">
        <f t="shared" si="169"/>
        <v>0</v>
      </c>
      <c r="BS228">
        <f t="shared" si="170"/>
        <v>0</v>
      </c>
      <c r="BT228">
        <f t="shared" si="171"/>
        <v>0</v>
      </c>
      <c r="BU228">
        <v>6</v>
      </c>
      <c r="BV228">
        <v>0.5</v>
      </c>
      <c r="BW228" t="s">
        <v>241</v>
      </c>
      <c r="BX228">
        <v>1581697217.4709699</v>
      </c>
      <c r="BY228">
        <v>400.52767741935497</v>
      </c>
      <c r="BZ228">
        <v>399.960451612903</v>
      </c>
      <c r="CA228">
        <v>33.220061290322597</v>
      </c>
      <c r="CB228">
        <v>32.361935483871001</v>
      </c>
      <c r="CC228">
        <v>350.01806451612902</v>
      </c>
      <c r="CD228">
        <v>99.560529032258103</v>
      </c>
      <c r="CE228">
        <v>0.19998277419354801</v>
      </c>
      <c r="CF228">
        <v>31.3560290322581</v>
      </c>
      <c r="CG228">
        <v>31.003</v>
      </c>
      <c r="CH228">
        <v>999.9</v>
      </c>
      <c r="CI228">
        <v>0</v>
      </c>
      <c r="CJ228">
        <v>0</v>
      </c>
      <c r="CK228">
        <v>10003.444516129</v>
      </c>
      <c r="CL228">
        <v>0</v>
      </c>
      <c r="CM228">
        <v>2.0362838709677402</v>
      </c>
      <c r="CN228">
        <v>0</v>
      </c>
      <c r="CO228">
        <v>0</v>
      </c>
      <c r="CP228">
        <v>0</v>
      </c>
      <c r="CQ228">
        <v>0</v>
      </c>
      <c r="CR228">
        <v>3.45161290322581</v>
      </c>
      <c r="CS228">
        <v>0</v>
      </c>
      <c r="CT228">
        <v>143.093548387097</v>
      </c>
      <c r="CU228">
        <v>-1.4032258064516101</v>
      </c>
      <c r="CV228">
        <v>39.625</v>
      </c>
      <c r="CW228">
        <v>44.935064516129003</v>
      </c>
      <c r="CX228">
        <v>42.257903225806501</v>
      </c>
      <c r="CY228">
        <v>43.646999999999998</v>
      </c>
      <c r="CZ228">
        <v>40.745935483871001</v>
      </c>
      <c r="DA228">
        <v>0</v>
      </c>
      <c r="DB228">
        <v>0</v>
      </c>
      <c r="DC228">
        <v>0</v>
      </c>
      <c r="DD228">
        <v>1581697226</v>
      </c>
      <c r="DE228">
        <v>3.2576923076923099</v>
      </c>
      <c r="DF228">
        <v>-10.1982906912225</v>
      </c>
      <c r="DG228">
        <v>-35.774358608733301</v>
      </c>
      <c r="DH228">
        <v>143.46923076923099</v>
      </c>
      <c r="DI228">
        <v>15</v>
      </c>
      <c r="DJ228">
        <v>100</v>
      </c>
      <c r="DK228">
        <v>100</v>
      </c>
      <c r="DL228">
        <v>2.73</v>
      </c>
      <c r="DM228">
        <v>0.46500000000000002</v>
      </c>
      <c r="DN228">
        <v>2</v>
      </c>
      <c r="DO228">
        <v>344.53500000000003</v>
      </c>
      <c r="DP228">
        <v>680.6</v>
      </c>
      <c r="DQ228">
        <v>30.618400000000001</v>
      </c>
      <c r="DR228">
        <v>32.031700000000001</v>
      </c>
      <c r="DS228">
        <v>30.000399999999999</v>
      </c>
      <c r="DT228">
        <v>31.884799999999998</v>
      </c>
      <c r="DU228">
        <v>31.8764</v>
      </c>
      <c r="DV228">
        <v>20.988099999999999</v>
      </c>
      <c r="DW228">
        <v>20.4453</v>
      </c>
      <c r="DX228">
        <v>100</v>
      </c>
      <c r="DY228">
        <v>30.6586</v>
      </c>
      <c r="DZ228">
        <v>400</v>
      </c>
      <c r="EA228">
        <v>32.4</v>
      </c>
      <c r="EB228">
        <v>99.9358</v>
      </c>
      <c r="EC228">
        <v>100.426</v>
      </c>
    </row>
    <row r="229" spans="1:133" x14ac:dyDescent="0.35">
      <c r="A229">
        <v>213</v>
      </c>
      <c r="B229">
        <v>1581697231.0999999</v>
      </c>
      <c r="C229">
        <v>1107.0999999046301</v>
      </c>
      <c r="D229" t="s">
        <v>667</v>
      </c>
      <c r="E229" t="s">
        <v>668</v>
      </c>
      <c r="F229" t="s">
        <v>232</v>
      </c>
      <c r="G229" t="s">
        <v>233</v>
      </c>
      <c r="H229" t="s">
        <v>234</v>
      </c>
      <c r="I229" t="s">
        <v>235</v>
      </c>
      <c r="J229" t="s">
        <v>236</v>
      </c>
      <c r="K229" t="s">
        <v>237</v>
      </c>
      <c r="L229" t="s">
        <v>238</v>
      </c>
      <c r="M229" t="s">
        <v>239</v>
      </c>
      <c r="N229">
        <v>1581697222.4709699</v>
      </c>
      <c r="O229">
        <f t="shared" si="129"/>
        <v>5.1928708619179969E-4</v>
      </c>
      <c r="P229">
        <f t="shared" si="130"/>
        <v>-0.52220071195801121</v>
      </c>
      <c r="Q229">
        <f t="shared" si="131"/>
        <v>400.52941935483898</v>
      </c>
      <c r="R229">
        <f t="shared" si="132"/>
        <v>412.47609354673966</v>
      </c>
      <c r="S229">
        <f t="shared" si="133"/>
        <v>41.149457953855716</v>
      </c>
      <c r="T229">
        <f t="shared" si="134"/>
        <v>39.957633324406437</v>
      </c>
      <c r="U229">
        <f t="shared" si="135"/>
        <v>4.2035748218506447E-2</v>
      </c>
      <c r="V229">
        <f t="shared" si="136"/>
        <v>2.2539962443435924</v>
      </c>
      <c r="W229">
        <f t="shared" si="137"/>
        <v>4.1605041260908436E-2</v>
      </c>
      <c r="X229">
        <f t="shared" si="138"/>
        <v>2.6041480250852098E-2</v>
      </c>
      <c r="Y229">
        <f t="shared" si="139"/>
        <v>0</v>
      </c>
      <c r="Z229">
        <f t="shared" si="140"/>
        <v>31.180908795331781</v>
      </c>
      <c r="AA229">
        <f t="shared" si="141"/>
        <v>30.998264516129002</v>
      </c>
      <c r="AB229">
        <f t="shared" si="142"/>
        <v>4.5109319143679389</v>
      </c>
      <c r="AC229">
        <f t="shared" si="143"/>
        <v>72.013086407376278</v>
      </c>
      <c r="AD229">
        <f t="shared" si="144"/>
        <v>3.3146035469993689</v>
      </c>
      <c r="AE229">
        <f t="shared" si="145"/>
        <v>4.6027794562903983</v>
      </c>
      <c r="AF229">
        <f t="shared" si="146"/>
        <v>1.1963283673685701</v>
      </c>
      <c r="AG229">
        <f t="shared" si="147"/>
        <v>-22.900560501058365</v>
      </c>
      <c r="AH229">
        <f t="shared" si="148"/>
        <v>43.013647790037986</v>
      </c>
      <c r="AI229">
        <f t="shared" si="149"/>
        <v>4.2927546013462372</v>
      </c>
      <c r="AJ229">
        <f t="shared" si="150"/>
        <v>24.40584189032586</v>
      </c>
      <c r="AK229">
        <v>-4.1291418509885797E-2</v>
      </c>
      <c r="AL229">
        <v>4.6353234604281902E-2</v>
      </c>
      <c r="AM229">
        <v>3.4623679030737899</v>
      </c>
      <c r="AN229">
        <v>0</v>
      </c>
      <c r="AO229">
        <v>0</v>
      </c>
      <c r="AP229">
        <f t="shared" si="151"/>
        <v>1</v>
      </c>
      <c r="AQ229">
        <f t="shared" si="152"/>
        <v>0</v>
      </c>
      <c r="AR229">
        <f t="shared" si="153"/>
        <v>51899.869205477531</v>
      </c>
      <c r="AS229" t="s">
        <v>240</v>
      </c>
      <c r="AT229">
        <v>0</v>
      </c>
      <c r="AU229">
        <v>0</v>
      </c>
      <c r="AV229">
        <f t="shared" si="154"/>
        <v>0</v>
      </c>
      <c r="AW229" t="e">
        <f t="shared" si="155"/>
        <v>#DIV/0!</v>
      </c>
      <c r="AX229">
        <v>0</v>
      </c>
      <c r="AY229" t="s">
        <v>240</v>
      </c>
      <c r="AZ229">
        <v>0</v>
      </c>
      <c r="BA229">
        <v>0</v>
      </c>
      <c r="BB229" t="e">
        <f t="shared" si="156"/>
        <v>#DIV/0!</v>
      </c>
      <c r="BC229">
        <v>0.5</v>
      </c>
      <c r="BD229">
        <f t="shared" si="157"/>
        <v>0</v>
      </c>
      <c r="BE229">
        <f t="shared" si="158"/>
        <v>-0.52220071195801121</v>
      </c>
      <c r="BF229" t="e">
        <f t="shared" si="159"/>
        <v>#DIV/0!</v>
      </c>
      <c r="BG229" t="e">
        <f t="shared" si="160"/>
        <v>#DIV/0!</v>
      </c>
      <c r="BH229" t="e">
        <f t="shared" si="161"/>
        <v>#DIV/0!</v>
      </c>
      <c r="BI229" t="e">
        <f t="shared" si="162"/>
        <v>#DIV/0!</v>
      </c>
      <c r="BJ229" t="s">
        <v>240</v>
      </c>
      <c r="BK229">
        <v>0</v>
      </c>
      <c r="BL229">
        <f t="shared" si="163"/>
        <v>0</v>
      </c>
      <c r="BM229" t="e">
        <f t="shared" si="164"/>
        <v>#DIV/0!</v>
      </c>
      <c r="BN229" t="e">
        <f t="shared" si="165"/>
        <v>#DIV/0!</v>
      </c>
      <c r="BO229" t="e">
        <f t="shared" si="166"/>
        <v>#DIV/0!</v>
      </c>
      <c r="BP229" t="e">
        <f t="shared" si="167"/>
        <v>#DIV/0!</v>
      </c>
      <c r="BQ229">
        <f t="shared" si="168"/>
        <v>0</v>
      </c>
      <c r="BR229">
        <f t="shared" si="169"/>
        <v>0</v>
      </c>
      <c r="BS229">
        <f t="shared" si="170"/>
        <v>0</v>
      </c>
      <c r="BT229">
        <f t="shared" si="171"/>
        <v>0</v>
      </c>
      <c r="BU229">
        <v>6</v>
      </c>
      <c r="BV229">
        <v>0.5</v>
      </c>
      <c r="BW229" t="s">
        <v>241</v>
      </c>
      <c r="BX229">
        <v>1581697222.4709699</v>
      </c>
      <c r="BY229">
        <v>400.52941935483898</v>
      </c>
      <c r="BZ229">
        <v>399.99080645161303</v>
      </c>
      <c r="CA229">
        <v>33.225096774193602</v>
      </c>
      <c r="CB229">
        <v>32.3645225806452</v>
      </c>
      <c r="CC229">
        <v>350.02238709677403</v>
      </c>
      <c r="CD229">
        <v>99.562048387096794</v>
      </c>
      <c r="CE229">
        <v>0.199995032258065</v>
      </c>
      <c r="CF229">
        <v>31.352235483870999</v>
      </c>
      <c r="CG229">
        <v>30.998264516129002</v>
      </c>
      <c r="CH229">
        <v>999.9</v>
      </c>
      <c r="CI229">
        <v>0</v>
      </c>
      <c r="CJ229">
        <v>0</v>
      </c>
      <c r="CK229">
        <v>10001.4277419355</v>
      </c>
      <c r="CL229">
        <v>0</v>
      </c>
      <c r="CM229">
        <v>1.9945516129032299</v>
      </c>
      <c r="CN229">
        <v>0</v>
      </c>
      <c r="CO229">
        <v>0</v>
      </c>
      <c r="CP229">
        <v>0</v>
      </c>
      <c r="CQ229">
        <v>0</v>
      </c>
      <c r="CR229">
        <v>3.63225806451613</v>
      </c>
      <c r="CS229">
        <v>0</v>
      </c>
      <c r="CT229">
        <v>139.425806451613</v>
      </c>
      <c r="CU229">
        <v>-1.47741935483871</v>
      </c>
      <c r="CV229">
        <v>39.628999999999998</v>
      </c>
      <c r="CW229">
        <v>44.941064516129003</v>
      </c>
      <c r="CX229">
        <v>42.259935483870997</v>
      </c>
      <c r="CY229">
        <v>43.646999999999998</v>
      </c>
      <c r="CZ229">
        <v>40.75</v>
      </c>
      <c r="DA229">
        <v>0</v>
      </c>
      <c r="DB229">
        <v>0</v>
      </c>
      <c r="DC229">
        <v>0</v>
      </c>
      <c r="DD229">
        <v>1581697230.8</v>
      </c>
      <c r="DE229">
        <v>3.4576923076923101</v>
      </c>
      <c r="DF229">
        <v>9.7196579277725608</v>
      </c>
      <c r="DG229">
        <v>-53.466665940902203</v>
      </c>
      <c r="DH229">
        <v>138.71923076923099</v>
      </c>
      <c r="DI229">
        <v>15</v>
      </c>
      <c r="DJ229">
        <v>100</v>
      </c>
      <c r="DK229">
        <v>100</v>
      </c>
      <c r="DL229">
        <v>2.73</v>
      </c>
      <c r="DM229">
        <v>0.46500000000000002</v>
      </c>
      <c r="DN229">
        <v>2</v>
      </c>
      <c r="DO229">
        <v>344.62400000000002</v>
      </c>
      <c r="DP229">
        <v>680.58900000000006</v>
      </c>
      <c r="DQ229">
        <v>30.652799999999999</v>
      </c>
      <c r="DR229">
        <v>32.037300000000002</v>
      </c>
      <c r="DS229">
        <v>30.000399999999999</v>
      </c>
      <c r="DT229">
        <v>31.8904</v>
      </c>
      <c r="DU229">
        <v>31.8813</v>
      </c>
      <c r="DV229">
        <v>20.986499999999999</v>
      </c>
      <c r="DW229">
        <v>20.4453</v>
      </c>
      <c r="DX229">
        <v>100</v>
      </c>
      <c r="DY229">
        <v>30.6633</v>
      </c>
      <c r="DZ229">
        <v>400</v>
      </c>
      <c r="EA229">
        <v>32.396700000000003</v>
      </c>
      <c r="EB229">
        <v>99.938299999999998</v>
      </c>
      <c r="EC229">
        <v>100.426</v>
      </c>
    </row>
    <row r="230" spans="1:133" x14ac:dyDescent="0.35">
      <c r="A230">
        <v>214</v>
      </c>
      <c r="B230">
        <v>1581697236.0999999</v>
      </c>
      <c r="C230">
        <v>1112.0999999046301</v>
      </c>
      <c r="D230" t="s">
        <v>669</v>
      </c>
      <c r="E230" t="s">
        <v>670</v>
      </c>
      <c r="F230" t="s">
        <v>232</v>
      </c>
      <c r="G230" t="s">
        <v>233</v>
      </c>
      <c r="H230" t="s">
        <v>234</v>
      </c>
      <c r="I230" t="s">
        <v>235</v>
      </c>
      <c r="J230" t="s">
        <v>236</v>
      </c>
      <c r="K230" t="s">
        <v>237</v>
      </c>
      <c r="L230" t="s">
        <v>238</v>
      </c>
      <c r="M230" t="s">
        <v>239</v>
      </c>
      <c r="N230">
        <v>1581697227.4709699</v>
      </c>
      <c r="O230">
        <f t="shared" si="129"/>
        <v>5.2183753012808719E-4</v>
      </c>
      <c r="P230">
        <f t="shared" si="130"/>
        <v>-0.5259536915709484</v>
      </c>
      <c r="Q230">
        <f t="shared" si="131"/>
        <v>400.53967741935497</v>
      </c>
      <c r="R230">
        <f t="shared" si="132"/>
        <v>412.51178975638561</v>
      </c>
      <c r="S230">
        <f t="shared" si="133"/>
        <v>41.153656890433453</v>
      </c>
      <c r="T230">
        <f t="shared" si="134"/>
        <v>39.959275988828551</v>
      </c>
      <c r="U230">
        <f t="shared" si="135"/>
        <v>4.2313359351722507E-2</v>
      </c>
      <c r="V230">
        <f t="shared" si="136"/>
        <v>2.2547985283349163</v>
      </c>
      <c r="W230">
        <f t="shared" si="137"/>
        <v>4.1877130086427815E-2</v>
      </c>
      <c r="X230">
        <f t="shared" si="138"/>
        <v>2.6212024911535403E-2</v>
      </c>
      <c r="Y230">
        <f t="shared" si="139"/>
        <v>0</v>
      </c>
      <c r="Z230">
        <f t="shared" si="140"/>
        <v>31.175948192285002</v>
      </c>
      <c r="AA230">
        <f t="shared" si="141"/>
        <v>30.993041935483902</v>
      </c>
      <c r="AB230">
        <f t="shared" si="142"/>
        <v>4.5095888114216729</v>
      </c>
      <c r="AC230">
        <f t="shared" si="143"/>
        <v>72.042531560506518</v>
      </c>
      <c r="AD230">
        <f t="shared" si="144"/>
        <v>3.3151717581154938</v>
      </c>
      <c r="AE230">
        <f t="shared" si="145"/>
        <v>4.6016869289652504</v>
      </c>
      <c r="AF230">
        <f t="shared" si="146"/>
        <v>1.1944170533061791</v>
      </c>
      <c r="AG230">
        <f t="shared" si="147"/>
        <v>-23.013035078648645</v>
      </c>
      <c r="AH230">
        <f t="shared" si="148"/>
        <v>43.156400669862151</v>
      </c>
      <c r="AI230">
        <f t="shared" si="149"/>
        <v>4.3052693328872387</v>
      </c>
      <c r="AJ230">
        <f t="shared" si="150"/>
        <v>24.448634924100745</v>
      </c>
      <c r="AK230">
        <v>-4.1313055421684598E-2</v>
      </c>
      <c r="AL230">
        <v>4.6377523933273601E-2</v>
      </c>
      <c r="AM230">
        <v>3.46380337991592</v>
      </c>
      <c r="AN230">
        <v>0</v>
      </c>
      <c r="AO230">
        <v>0</v>
      </c>
      <c r="AP230">
        <f t="shared" si="151"/>
        <v>1</v>
      </c>
      <c r="AQ230">
        <f t="shared" si="152"/>
        <v>0</v>
      </c>
      <c r="AR230">
        <f t="shared" si="153"/>
        <v>51926.696503212559</v>
      </c>
      <c r="AS230" t="s">
        <v>240</v>
      </c>
      <c r="AT230">
        <v>0</v>
      </c>
      <c r="AU230">
        <v>0</v>
      </c>
      <c r="AV230">
        <f t="shared" si="154"/>
        <v>0</v>
      </c>
      <c r="AW230" t="e">
        <f t="shared" si="155"/>
        <v>#DIV/0!</v>
      </c>
      <c r="AX230">
        <v>0</v>
      </c>
      <c r="AY230" t="s">
        <v>240</v>
      </c>
      <c r="AZ230">
        <v>0</v>
      </c>
      <c r="BA230">
        <v>0</v>
      </c>
      <c r="BB230" t="e">
        <f t="shared" si="156"/>
        <v>#DIV/0!</v>
      </c>
      <c r="BC230">
        <v>0.5</v>
      </c>
      <c r="BD230">
        <f t="shared" si="157"/>
        <v>0</v>
      </c>
      <c r="BE230">
        <f t="shared" si="158"/>
        <v>-0.5259536915709484</v>
      </c>
      <c r="BF230" t="e">
        <f t="shared" si="159"/>
        <v>#DIV/0!</v>
      </c>
      <c r="BG230" t="e">
        <f t="shared" si="160"/>
        <v>#DIV/0!</v>
      </c>
      <c r="BH230" t="e">
        <f t="shared" si="161"/>
        <v>#DIV/0!</v>
      </c>
      <c r="BI230" t="e">
        <f t="shared" si="162"/>
        <v>#DIV/0!</v>
      </c>
      <c r="BJ230" t="s">
        <v>240</v>
      </c>
      <c r="BK230">
        <v>0</v>
      </c>
      <c r="BL230">
        <f t="shared" si="163"/>
        <v>0</v>
      </c>
      <c r="BM230" t="e">
        <f t="shared" si="164"/>
        <v>#DIV/0!</v>
      </c>
      <c r="BN230" t="e">
        <f t="shared" si="165"/>
        <v>#DIV/0!</v>
      </c>
      <c r="BO230" t="e">
        <f t="shared" si="166"/>
        <v>#DIV/0!</v>
      </c>
      <c r="BP230" t="e">
        <f t="shared" si="167"/>
        <v>#DIV/0!</v>
      </c>
      <c r="BQ230">
        <f t="shared" si="168"/>
        <v>0</v>
      </c>
      <c r="BR230">
        <f t="shared" si="169"/>
        <v>0</v>
      </c>
      <c r="BS230">
        <f t="shared" si="170"/>
        <v>0</v>
      </c>
      <c r="BT230">
        <f t="shared" si="171"/>
        <v>0</v>
      </c>
      <c r="BU230">
        <v>6</v>
      </c>
      <c r="BV230">
        <v>0.5</v>
      </c>
      <c r="BW230" t="s">
        <v>241</v>
      </c>
      <c r="BX230">
        <v>1581697227.4709699</v>
      </c>
      <c r="BY230">
        <v>400.53967741935497</v>
      </c>
      <c r="BZ230">
        <v>399.99638709677401</v>
      </c>
      <c r="CA230">
        <v>33.230277419354799</v>
      </c>
      <c r="CB230">
        <v>32.365474193548401</v>
      </c>
      <c r="CC230">
        <v>350.01954838709702</v>
      </c>
      <c r="CD230">
        <v>99.563629032258106</v>
      </c>
      <c r="CE230">
        <v>0.19996054838709701</v>
      </c>
      <c r="CF230">
        <v>31.348061290322601</v>
      </c>
      <c r="CG230">
        <v>30.993041935483902</v>
      </c>
      <c r="CH230">
        <v>999.9</v>
      </c>
      <c r="CI230">
        <v>0</v>
      </c>
      <c r="CJ230">
        <v>0</v>
      </c>
      <c r="CK230">
        <v>10006.509677419401</v>
      </c>
      <c r="CL230">
        <v>0</v>
      </c>
      <c r="CM230">
        <v>1.96958935483871</v>
      </c>
      <c r="CN230">
        <v>0</v>
      </c>
      <c r="CO230">
        <v>0</v>
      </c>
      <c r="CP230">
        <v>0</v>
      </c>
      <c r="CQ230">
        <v>0</v>
      </c>
      <c r="CR230">
        <v>2.2838709677419402</v>
      </c>
      <c r="CS230">
        <v>0</v>
      </c>
      <c r="CT230">
        <v>135.416129032258</v>
      </c>
      <c r="CU230">
        <v>-1.6677419354838701</v>
      </c>
      <c r="CV230">
        <v>39.633000000000003</v>
      </c>
      <c r="CW230">
        <v>44.939064516129001</v>
      </c>
      <c r="CX230">
        <v>42.276000000000003</v>
      </c>
      <c r="CY230">
        <v>43.661000000000001</v>
      </c>
      <c r="CZ230">
        <v>40.75</v>
      </c>
      <c r="DA230">
        <v>0</v>
      </c>
      <c r="DB230">
        <v>0</v>
      </c>
      <c r="DC230">
        <v>0</v>
      </c>
      <c r="DD230">
        <v>1581697236.2</v>
      </c>
      <c r="DE230">
        <v>3.0846153846153799</v>
      </c>
      <c r="DF230">
        <v>2.3452992273755502</v>
      </c>
      <c r="DG230">
        <v>-42.536751699769198</v>
      </c>
      <c r="DH230">
        <v>134.953846153846</v>
      </c>
      <c r="DI230">
        <v>15</v>
      </c>
      <c r="DJ230">
        <v>100</v>
      </c>
      <c r="DK230">
        <v>100</v>
      </c>
      <c r="DL230">
        <v>2.73</v>
      </c>
      <c r="DM230">
        <v>0.46500000000000002</v>
      </c>
      <c r="DN230">
        <v>2</v>
      </c>
      <c r="DO230">
        <v>344.52800000000002</v>
      </c>
      <c r="DP230">
        <v>680.83199999999999</v>
      </c>
      <c r="DQ230">
        <v>30.665800000000001</v>
      </c>
      <c r="DR230">
        <v>32.042700000000004</v>
      </c>
      <c r="DS230">
        <v>30.000599999999999</v>
      </c>
      <c r="DT230">
        <v>31.895099999999999</v>
      </c>
      <c r="DU230">
        <v>31.886099999999999</v>
      </c>
      <c r="DV230">
        <v>20.9863</v>
      </c>
      <c r="DW230">
        <v>20.4453</v>
      </c>
      <c r="DX230">
        <v>100</v>
      </c>
      <c r="DY230">
        <v>30.6707</v>
      </c>
      <c r="DZ230">
        <v>400</v>
      </c>
      <c r="EA230">
        <v>32.3962</v>
      </c>
      <c r="EB230">
        <v>99.938299999999998</v>
      </c>
      <c r="EC230">
        <v>100.425</v>
      </c>
    </row>
    <row r="231" spans="1:133" x14ac:dyDescent="0.35">
      <c r="A231">
        <v>215</v>
      </c>
      <c r="B231">
        <v>1581697241.0999999</v>
      </c>
      <c r="C231">
        <v>1117.0999999046301</v>
      </c>
      <c r="D231" t="s">
        <v>671</v>
      </c>
      <c r="E231" t="s">
        <v>672</v>
      </c>
      <c r="F231" t="s">
        <v>232</v>
      </c>
      <c r="G231" t="s">
        <v>233</v>
      </c>
      <c r="H231" t="s">
        <v>234</v>
      </c>
      <c r="I231" t="s">
        <v>235</v>
      </c>
      <c r="J231" t="s">
        <v>236</v>
      </c>
      <c r="K231" t="s">
        <v>237</v>
      </c>
      <c r="L231" t="s">
        <v>238</v>
      </c>
      <c r="M231" t="s">
        <v>239</v>
      </c>
      <c r="N231">
        <v>1581697232.4709699</v>
      </c>
      <c r="O231">
        <f t="shared" si="129"/>
        <v>5.2301466786139708E-4</v>
      </c>
      <c r="P231">
        <f t="shared" si="130"/>
        <v>-0.52749079636324325</v>
      </c>
      <c r="Q231">
        <f t="shared" si="131"/>
        <v>400.54899999999998</v>
      </c>
      <c r="R231">
        <f t="shared" si="132"/>
        <v>412.50956870361296</v>
      </c>
      <c r="S231">
        <f t="shared" si="133"/>
        <v>41.153797613398346</v>
      </c>
      <c r="T231">
        <f t="shared" si="134"/>
        <v>39.960557841248253</v>
      </c>
      <c r="U231">
        <f t="shared" si="135"/>
        <v>4.2498439145162444E-2</v>
      </c>
      <c r="V231">
        <f t="shared" si="136"/>
        <v>2.2549251870161937</v>
      </c>
      <c r="W231">
        <f t="shared" si="137"/>
        <v>4.2058431223442175E-2</v>
      </c>
      <c r="X231">
        <f t="shared" si="138"/>
        <v>2.6325672761441328E-2</v>
      </c>
      <c r="Y231">
        <f t="shared" si="139"/>
        <v>0</v>
      </c>
      <c r="Z231">
        <f t="shared" si="140"/>
        <v>31.170826088381595</v>
      </c>
      <c r="AA231">
        <f t="shared" si="141"/>
        <v>30.984903225806399</v>
      </c>
      <c r="AB231">
        <f t="shared" si="142"/>
        <v>4.5074964553031167</v>
      </c>
      <c r="AC231">
        <f t="shared" si="143"/>
        <v>72.069613984284175</v>
      </c>
      <c r="AD231">
        <f t="shared" si="144"/>
        <v>3.3155237302732616</v>
      </c>
      <c r="AE231">
        <f t="shared" si="145"/>
        <v>4.6004460784211494</v>
      </c>
      <c r="AF231">
        <f t="shared" si="146"/>
        <v>1.1919727250298551</v>
      </c>
      <c r="AG231">
        <f t="shared" si="147"/>
        <v>-23.064946852687612</v>
      </c>
      <c r="AH231">
        <f t="shared" si="148"/>
        <v>43.571762329543141</v>
      </c>
      <c r="AI231">
        <f t="shared" si="149"/>
        <v>4.3461854778304438</v>
      </c>
      <c r="AJ231">
        <f t="shared" si="150"/>
        <v>24.853000954685974</v>
      </c>
      <c r="AK231">
        <v>-4.1316471937777599E-2</v>
      </c>
      <c r="AL231">
        <v>4.6381359271891201E-2</v>
      </c>
      <c r="AM231">
        <v>3.4640300211448398</v>
      </c>
      <c r="AN231">
        <v>0</v>
      </c>
      <c r="AO231">
        <v>0</v>
      </c>
      <c r="AP231">
        <f t="shared" si="151"/>
        <v>1</v>
      </c>
      <c r="AQ231">
        <f t="shared" si="152"/>
        <v>0</v>
      </c>
      <c r="AR231">
        <f t="shared" si="153"/>
        <v>51931.641385975025</v>
      </c>
      <c r="AS231" t="s">
        <v>240</v>
      </c>
      <c r="AT231">
        <v>0</v>
      </c>
      <c r="AU231">
        <v>0</v>
      </c>
      <c r="AV231">
        <f t="shared" si="154"/>
        <v>0</v>
      </c>
      <c r="AW231" t="e">
        <f t="shared" si="155"/>
        <v>#DIV/0!</v>
      </c>
      <c r="AX231">
        <v>0</v>
      </c>
      <c r="AY231" t="s">
        <v>240</v>
      </c>
      <c r="AZ231">
        <v>0</v>
      </c>
      <c r="BA231">
        <v>0</v>
      </c>
      <c r="BB231" t="e">
        <f t="shared" si="156"/>
        <v>#DIV/0!</v>
      </c>
      <c r="BC231">
        <v>0.5</v>
      </c>
      <c r="BD231">
        <f t="shared" si="157"/>
        <v>0</v>
      </c>
      <c r="BE231">
        <f t="shared" si="158"/>
        <v>-0.52749079636324325</v>
      </c>
      <c r="BF231" t="e">
        <f t="shared" si="159"/>
        <v>#DIV/0!</v>
      </c>
      <c r="BG231" t="e">
        <f t="shared" si="160"/>
        <v>#DIV/0!</v>
      </c>
      <c r="BH231" t="e">
        <f t="shared" si="161"/>
        <v>#DIV/0!</v>
      </c>
      <c r="BI231" t="e">
        <f t="shared" si="162"/>
        <v>#DIV/0!</v>
      </c>
      <c r="BJ231" t="s">
        <v>240</v>
      </c>
      <c r="BK231">
        <v>0</v>
      </c>
      <c r="BL231">
        <f t="shared" si="163"/>
        <v>0</v>
      </c>
      <c r="BM231" t="e">
        <f t="shared" si="164"/>
        <v>#DIV/0!</v>
      </c>
      <c r="BN231" t="e">
        <f t="shared" si="165"/>
        <v>#DIV/0!</v>
      </c>
      <c r="BO231" t="e">
        <f t="shared" si="166"/>
        <v>#DIV/0!</v>
      </c>
      <c r="BP231" t="e">
        <f t="shared" si="167"/>
        <v>#DIV/0!</v>
      </c>
      <c r="BQ231">
        <f t="shared" si="168"/>
        <v>0</v>
      </c>
      <c r="BR231">
        <f t="shared" si="169"/>
        <v>0</v>
      </c>
      <c r="BS231">
        <f t="shared" si="170"/>
        <v>0</v>
      </c>
      <c r="BT231">
        <f t="shared" si="171"/>
        <v>0</v>
      </c>
      <c r="BU231">
        <v>6</v>
      </c>
      <c r="BV231">
        <v>0.5</v>
      </c>
      <c r="BW231" t="s">
        <v>241</v>
      </c>
      <c r="BX231">
        <v>1581697232.4709699</v>
      </c>
      <c r="BY231">
        <v>400.54899999999998</v>
      </c>
      <c r="BZ231">
        <v>400.00390322580603</v>
      </c>
      <c r="CA231">
        <v>33.233512903225801</v>
      </c>
      <c r="CB231">
        <v>32.366780645161299</v>
      </c>
      <c r="CC231">
        <v>350.02716129032302</v>
      </c>
      <c r="CD231">
        <v>99.564458064516103</v>
      </c>
      <c r="CE231">
        <v>0.20000980645161301</v>
      </c>
      <c r="CF231">
        <v>31.343319354838702</v>
      </c>
      <c r="CG231">
        <v>30.984903225806399</v>
      </c>
      <c r="CH231">
        <v>999.9</v>
      </c>
      <c r="CI231">
        <v>0</v>
      </c>
      <c r="CJ231">
        <v>0</v>
      </c>
      <c r="CK231">
        <v>10007.253870967699</v>
      </c>
      <c r="CL231">
        <v>0</v>
      </c>
      <c r="CM231">
        <v>1.9468880645161299</v>
      </c>
      <c r="CN231">
        <v>0</v>
      </c>
      <c r="CO231">
        <v>0</v>
      </c>
      <c r="CP231">
        <v>0</v>
      </c>
      <c r="CQ231">
        <v>0</v>
      </c>
      <c r="CR231">
        <v>2.5774193548387099</v>
      </c>
      <c r="CS231">
        <v>0</v>
      </c>
      <c r="CT231">
        <v>132.39032258064501</v>
      </c>
      <c r="CU231">
        <v>-1.38709677419355</v>
      </c>
      <c r="CV231">
        <v>39.639000000000003</v>
      </c>
      <c r="CW231">
        <v>44.930999999999997</v>
      </c>
      <c r="CX231">
        <v>42.271870967741897</v>
      </c>
      <c r="CY231">
        <v>43.658999999999999</v>
      </c>
      <c r="CZ231">
        <v>40.745935483871001</v>
      </c>
      <c r="DA231">
        <v>0</v>
      </c>
      <c r="DB231">
        <v>0</v>
      </c>
      <c r="DC231">
        <v>0</v>
      </c>
      <c r="DD231">
        <v>1581697241</v>
      </c>
      <c r="DE231">
        <v>3.16923076923077</v>
      </c>
      <c r="DF231">
        <v>-13.1555555888278</v>
      </c>
      <c r="DG231">
        <v>-18.581196343249001</v>
      </c>
      <c r="DH231">
        <v>131.86538461538501</v>
      </c>
      <c r="DI231">
        <v>15</v>
      </c>
      <c r="DJ231">
        <v>100</v>
      </c>
      <c r="DK231">
        <v>100</v>
      </c>
      <c r="DL231">
        <v>2.73</v>
      </c>
      <c r="DM231">
        <v>0.46500000000000002</v>
      </c>
      <c r="DN231">
        <v>2</v>
      </c>
      <c r="DO231">
        <v>344.565</v>
      </c>
      <c r="DP231">
        <v>680.774</v>
      </c>
      <c r="DQ231">
        <v>30.674800000000001</v>
      </c>
      <c r="DR231">
        <v>32.047699999999999</v>
      </c>
      <c r="DS231">
        <v>30.000499999999999</v>
      </c>
      <c r="DT231">
        <v>31.900099999999998</v>
      </c>
      <c r="DU231">
        <v>31.890999999999998</v>
      </c>
      <c r="DV231">
        <v>20.988</v>
      </c>
      <c r="DW231">
        <v>20.4453</v>
      </c>
      <c r="DX231">
        <v>100</v>
      </c>
      <c r="DY231">
        <v>30.688500000000001</v>
      </c>
      <c r="DZ231">
        <v>400</v>
      </c>
      <c r="EA231">
        <v>32.4024</v>
      </c>
      <c r="EB231">
        <v>99.936800000000005</v>
      </c>
      <c r="EC231">
        <v>100.426</v>
      </c>
    </row>
    <row r="232" spans="1:133" x14ac:dyDescent="0.35">
      <c r="A232">
        <v>216</v>
      </c>
      <c r="B232">
        <v>1581697246.0999999</v>
      </c>
      <c r="C232">
        <v>1122.0999999046301</v>
      </c>
      <c r="D232" t="s">
        <v>673</v>
      </c>
      <c r="E232" t="s">
        <v>674</v>
      </c>
      <c r="F232" t="s">
        <v>232</v>
      </c>
      <c r="G232" t="s">
        <v>233</v>
      </c>
      <c r="H232" t="s">
        <v>234</v>
      </c>
      <c r="I232" t="s">
        <v>235</v>
      </c>
      <c r="J232" t="s">
        <v>236</v>
      </c>
      <c r="K232" t="s">
        <v>237</v>
      </c>
      <c r="L232" t="s">
        <v>238</v>
      </c>
      <c r="M232" t="s">
        <v>239</v>
      </c>
      <c r="N232">
        <v>1581697237.4709699</v>
      </c>
      <c r="O232">
        <f t="shared" si="129"/>
        <v>5.233627010383826E-4</v>
      </c>
      <c r="P232">
        <f t="shared" si="130"/>
        <v>-0.53935130191819414</v>
      </c>
      <c r="Q232">
        <f t="shared" si="131"/>
        <v>400.56129032258099</v>
      </c>
      <c r="R232">
        <f t="shared" si="132"/>
        <v>412.938005204143</v>
      </c>
      <c r="S232">
        <f t="shared" si="133"/>
        <v>41.196334057055189</v>
      </c>
      <c r="T232">
        <f t="shared" si="134"/>
        <v>39.961583866072672</v>
      </c>
      <c r="U232">
        <f t="shared" si="135"/>
        <v>4.2583889298051909E-2</v>
      </c>
      <c r="V232">
        <f t="shared" si="136"/>
        <v>2.2541956124317455</v>
      </c>
      <c r="W232">
        <f t="shared" si="137"/>
        <v>4.2141978722337388E-2</v>
      </c>
      <c r="X232">
        <f t="shared" si="138"/>
        <v>2.6378058373527663E-2</v>
      </c>
      <c r="Y232">
        <f t="shared" si="139"/>
        <v>0</v>
      </c>
      <c r="Z232">
        <f t="shared" si="140"/>
        <v>31.166530845874831</v>
      </c>
      <c r="AA232">
        <f t="shared" si="141"/>
        <v>30.979325806451602</v>
      </c>
      <c r="AB232">
        <f t="shared" si="142"/>
        <v>4.5060630618775805</v>
      </c>
      <c r="AC232">
        <f t="shared" si="143"/>
        <v>72.089503242590396</v>
      </c>
      <c r="AD232">
        <f t="shared" si="144"/>
        <v>3.3156599915984053</v>
      </c>
      <c r="AE232">
        <f t="shared" si="145"/>
        <v>4.5993658472590466</v>
      </c>
      <c r="AF232">
        <f t="shared" si="146"/>
        <v>1.1904030702791752</v>
      </c>
      <c r="AG232">
        <f t="shared" si="147"/>
        <v>-23.080295115792673</v>
      </c>
      <c r="AH232">
        <f t="shared" si="148"/>
        <v>43.733684678531525</v>
      </c>
      <c r="AI232">
        <f t="shared" si="149"/>
        <v>4.363539879492409</v>
      </c>
      <c r="AJ232">
        <f t="shared" si="150"/>
        <v>25.016929442231259</v>
      </c>
      <c r="AK232">
        <v>-4.1296794642761203E-2</v>
      </c>
      <c r="AL232">
        <v>4.6359269784409698E-2</v>
      </c>
      <c r="AM232">
        <v>3.4627246008646901</v>
      </c>
      <c r="AN232">
        <v>0</v>
      </c>
      <c r="AO232">
        <v>0</v>
      </c>
      <c r="AP232">
        <f t="shared" si="151"/>
        <v>1</v>
      </c>
      <c r="AQ232">
        <f t="shared" si="152"/>
        <v>0</v>
      </c>
      <c r="AR232">
        <f t="shared" si="153"/>
        <v>51908.615881478378</v>
      </c>
      <c r="AS232" t="s">
        <v>240</v>
      </c>
      <c r="AT232">
        <v>0</v>
      </c>
      <c r="AU232">
        <v>0</v>
      </c>
      <c r="AV232">
        <f t="shared" si="154"/>
        <v>0</v>
      </c>
      <c r="AW232" t="e">
        <f t="shared" si="155"/>
        <v>#DIV/0!</v>
      </c>
      <c r="AX232">
        <v>0</v>
      </c>
      <c r="AY232" t="s">
        <v>240</v>
      </c>
      <c r="AZ232">
        <v>0</v>
      </c>
      <c r="BA232">
        <v>0</v>
      </c>
      <c r="BB232" t="e">
        <f t="shared" si="156"/>
        <v>#DIV/0!</v>
      </c>
      <c r="BC232">
        <v>0.5</v>
      </c>
      <c r="BD232">
        <f t="shared" si="157"/>
        <v>0</v>
      </c>
      <c r="BE232">
        <f t="shared" si="158"/>
        <v>-0.53935130191819414</v>
      </c>
      <c r="BF232" t="e">
        <f t="shared" si="159"/>
        <v>#DIV/0!</v>
      </c>
      <c r="BG232" t="e">
        <f t="shared" si="160"/>
        <v>#DIV/0!</v>
      </c>
      <c r="BH232" t="e">
        <f t="shared" si="161"/>
        <v>#DIV/0!</v>
      </c>
      <c r="BI232" t="e">
        <f t="shared" si="162"/>
        <v>#DIV/0!</v>
      </c>
      <c r="BJ232" t="s">
        <v>240</v>
      </c>
      <c r="BK232">
        <v>0</v>
      </c>
      <c r="BL232">
        <f t="shared" si="163"/>
        <v>0</v>
      </c>
      <c r="BM232" t="e">
        <f t="shared" si="164"/>
        <v>#DIV/0!</v>
      </c>
      <c r="BN232" t="e">
        <f t="shared" si="165"/>
        <v>#DIV/0!</v>
      </c>
      <c r="BO232" t="e">
        <f t="shared" si="166"/>
        <v>#DIV/0!</v>
      </c>
      <c r="BP232" t="e">
        <f t="shared" si="167"/>
        <v>#DIV/0!</v>
      </c>
      <c r="BQ232">
        <f t="shared" si="168"/>
        <v>0</v>
      </c>
      <c r="BR232">
        <f t="shared" si="169"/>
        <v>0</v>
      </c>
      <c r="BS232">
        <f t="shared" si="170"/>
        <v>0</v>
      </c>
      <c r="BT232">
        <f t="shared" si="171"/>
        <v>0</v>
      </c>
      <c r="BU232">
        <v>6</v>
      </c>
      <c r="BV232">
        <v>0.5</v>
      </c>
      <c r="BW232" t="s">
        <v>241</v>
      </c>
      <c r="BX232">
        <v>1581697237.4709699</v>
      </c>
      <c r="BY232">
        <v>400.56129032258099</v>
      </c>
      <c r="BZ232">
        <v>399.99609677419397</v>
      </c>
      <c r="CA232">
        <v>33.235045161290302</v>
      </c>
      <c r="CB232">
        <v>32.367712903225801</v>
      </c>
      <c r="CC232">
        <v>350.01722580645202</v>
      </c>
      <c r="CD232">
        <v>99.5639677419355</v>
      </c>
      <c r="CE232">
        <v>0.20000054838709699</v>
      </c>
      <c r="CF232">
        <v>31.339190322580599</v>
      </c>
      <c r="CG232">
        <v>30.979325806451602</v>
      </c>
      <c r="CH232">
        <v>999.9</v>
      </c>
      <c r="CI232">
        <v>0</v>
      </c>
      <c r="CJ232">
        <v>0</v>
      </c>
      <c r="CK232">
        <v>10002.5370967742</v>
      </c>
      <c r="CL232">
        <v>0</v>
      </c>
      <c r="CM232">
        <v>1.94377290322581</v>
      </c>
      <c r="CN232">
        <v>0</v>
      </c>
      <c r="CO232">
        <v>0</v>
      </c>
      <c r="CP232">
        <v>0</v>
      </c>
      <c r="CQ232">
        <v>0</v>
      </c>
      <c r="CR232">
        <v>2.14838709677419</v>
      </c>
      <c r="CS232">
        <v>0</v>
      </c>
      <c r="CT232">
        <v>130.14516129032299</v>
      </c>
      <c r="CU232">
        <v>-1.36774193548387</v>
      </c>
      <c r="CV232">
        <v>39.640999999999998</v>
      </c>
      <c r="CW232">
        <v>44.929000000000002</v>
      </c>
      <c r="CX232">
        <v>42.269870967741902</v>
      </c>
      <c r="CY232">
        <v>43.661000000000001</v>
      </c>
      <c r="CZ232">
        <v>40.745935483871001</v>
      </c>
      <c r="DA232">
        <v>0</v>
      </c>
      <c r="DB232">
        <v>0</v>
      </c>
      <c r="DC232">
        <v>0</v>
      </c>
      <c r="DD232">
        <v>1581697245.8</v>
      </c>
      <c r="DE232">
        <v>2.3615384615384598</v>
      </c>
      <c r="DF232">
        <v>-8.67692283460139</v>
      </c>
      <c r="DG232">
        <v>-25.381196808076499</v>
      </c>
      <c r="DH232">
        <v>129.79230769230799</v>
      </c>
      <c r="DI232">
        <v>15</v>
      </c>
      <c r="DJ232">
        <v>100</v>
      </c>
      <c r="DK232">
        <v>100</v>
      </c>
      <c r="DL232">
        <v>2.73</v>
      </c>
      <c r="DM232">
        <v>0.46500000000000002</v>
      </c>
      <c r="DN232">
        <v>2</v>
      </c>
      <c r="DO232">
        <v>344.61200000000002</v>
      </c>
      <c r="DP232">
        <v>680.63800000000003</v>
      </c>
      <c r="DQ232">
        <v>30.6906</v>
      </c>
      <c r="DR232">
        <v>32.0533</v>
      </c>
      <c r="DS232">
        <v>30.000299999999999</v>
      </c>
      <c r="DT232">
        <v>31.904599999999999</v>
      </c>
      <c r="DU232">
        <v>31.895399999999999</v>
      </c>
      <c r="DV232">
        <v>20.9895</v>
      </c>
      <c r="DW232">
        <v>20.4453</v>
      </c>
      <c r="DX232">
        <v>100</v>
      </c>
      <c r="DY232">
        <v>30.706099999999999</v>
      </c>
      <c r="DZ232">
        <v>400</v>
      </c>
      <c r="EA232">
        <v>32.402099999999997</v>
      </c>
      <c r="EB232">
        <v>99.9358</v>
      </c>
      <c r="EC232">
        <v>100.42400000000001</v>
      </c>
    </row>
    <row r="233" spans="1:133" x14ac:dyDescent="0.35">
      <c r="A233">
        <v>217</v>
      </c>
      <c r="B233">
        <v>1581697251.0999999</v>
      </c>
      <c r="C233">
        <v>1127.0999999046301</v>
      </c>
      <c r="D233" t="s">
        <v>675</v>
      </c>
      <c r="E233" t="s">
        <v>676</v>
      </c>
      <c r="F233" t="s">
        <v>232</v>
      </c>
      <c r="G233" t="s">
        <v>233</v>
      </c>
      <c r="H233" t="s">
        <v>234</v>
      </c>
      <c r="I233" t="s">
        <v>235</v>
      </c>
      <c r="J233" t="s">
        <v>236</v>
      </c>
      <c r="K233" t="s">
        <v>237</v>
      </c>
      <c r="L233" t="s">
        <v>238</v>
      </c>
      <c r="M233" t="s">
        <v>239</v>
      </c>
      <c r="N233">
        <v>1581697242.4709699</v>
      </c>
      <c r="O233">
        <f t="shared" si="129"/>
        <v>5.228537744171684E-4</v>
      </c>
      <c r="P233">
        <f t="shared" si="130"/>
        <v>-0.55761083159758484</v>
      </c>
      <c r="Q233">
        <f t="shared" si="131"/>
        <v>400.57609677419401</v>
      </c>
      <c r="R233">
        <f t="shared" si="132"/>
        <v>413.64137593215975</v>
      </c>
      <c r="S233">
        <f t="shared" si="133"/>
        <v>41.266094779816449</v>
      </c>
      <c r="T233">
        <f t="shared" si="134"/>
        <v>39.962663644953864</v>
      </c>
      <c r="U233">
        <f t="shared" si="135"/>
        <v>4.2598350758005395E-2</v>
      </c>
      <c r="V233">
        <f t="shared" si="136"/>
        <v>2.2540477242280508</v>
      </c>
      <c r="W233">
        <f t="shared" si="137"/>
        <v>4.2156112979064686E-2</v>
      </c>
      <c r="X233">
        <f t="shared" si="138"/>
        <v>2.6386921245913957E-2</v>
      </c>
      <c r="Y233">
        <f t="shared" si="139"/>
        <v>0</v>
      </c>
      <c r="Z233">
        <f t="shared" si="140"/>
        <v>31.164488114142454</v>
      </c>
      <c r="AA233">
        <f t="shared" si="141"/>
        <v>30.973622580645198</v>
      </c>
      <c r="AB233">
        <f t="shared" si="142"/>
        <v>4.504597746857903</v>
      </c>
      <c r="AC233">
        <f t="shared" si="143"/>
        <v>72.100585409011245</v>
      </c>
      <c r="AD233">
        <f t="shared" si="144"/>
        <v>3.3157547834064669</v>
      </c>
      <c r="AE233">
        <f t="shared" si="145"/>
        <v>4.5987903768005447</v>
      </c>
      <c r="AF233">
        <f t="shared" si="146"/>
        <v>1.1888429634514361</v>
      </c>
      <c r="AG233">
        <f t="shared" si="147"/>
        <v>-23.057851451797127</v>
      </c>
      <c r="AH233">
        <f t="shared" si="148"/>
        <v>44.156528271042944</v>
      </c>
      <c r="AI233">
        <f t="shared" si="149"/>
        <v>4.405846574707196</v>
      </c>
      <c r="AJ233">
        <f t="shared" si="150"/>
        <v>25.504523393953015</v>
      </c>
      <c r="AK233">
        <v>-4.1292806668094498E-2</v>
      </c>
      <c r="AL233">
        <v>4.63547929334805E-2</v>
      </c>
      <c r="AM233">
        <v>3.4624600066785698</v>
      </c>
      <c r="AN233">
        <v>0</v>
      </c>
      <c r="AO233">
        <v>0</v>
      </c>
      <c r="AP233">
        <f t="shared" si="151"/>
        <v>1</v>
      </c>
      <c r="AQ233">
        <f t="shared" si="152"/>
        <v>0</v>
      </c>
      <c r="AR233">
        <f t="shared" si="153"/>
        <v>51904.162480426676</v>
      </c>
      <c r="AS233" t="s">
        <v>240</v>
      </c>
      <c r="AT233">
        <v>0</v>
      </c>
      <c r="AU233">
        <v>0</v>
      </c>
      <c r="AV233">
        <f t="shared" si="154"/>
        <v>0</v>
      </c>
      <c r="AW233" t="e">
        <f t="shared" si="155"/>
        <v>#DIV/0!</v>
      </c>
      <c r="AX233">
        <v>0</v>
      </c>
      <c r="AY233" t="s">
        <v>240</v>
      </c>
      <c r="AZ233">
        <v>0</v>
      </c>
      <c r="BA233">
        <v>0</v>
      </c>
      <c r="BB233" t="e">
        <f t="shared" si="156"/>
        <v>#DIV/0!</v>
      </c>
      <c r="BC233">
        <v>0.5</v>
      </c>
      <c r="BD233">
        <f t="shared" si="157"/>
        <v>0</v>
      </c>
      <c r="BE233">
        <f t="shared" si="158"/>
        <v>-0.55761083159758484</v>
      </c>
      <c r="BF233" t="e">
        <f t="shared" si="159"/>
        <v>#DIV/0!</v>
      </c>
      <c r="BG233" t="e">
        <f t="shared" si="160"/>
        <v>#DIV/0!</v>
      </c>
      <c r="BH233" t="e">
        <f t="shared" si="161"/>
        <v>#DIV/0!</v>
      </c>
      <c r="BI233" t="e">
        <f t="shared" si="162"/>
        <v>#DIV/0!</v>
      </c>
      <c r="BJ233" t="s">
        <v>240</v>
      </c>
      <c r="BK233">
        <v>0</v>
      </c>
      <c r="BL233">
        <f t="shared" si="163"/>
        <v>0</v>
      </c>
      <c r="BM233" t="e">
        <f t="shared" si="164"/>
        <v>#DIV/0!</v>
      </c>
      <c r="BN233" t="e">
        <f t="shared" si="165"/>
        <v>#DIV/0!</v>
      </c>
      <c r="BO233" t="e">
        <f t="shared" si="166"/>
        <v>#DIV/0!</v>
      </c>
      <c r="BP233" t="e">
        <f t="shared" si="167"/>
        <v>#DIV/0!</v>
      </c>
      <c r="BQ233">
        <f t="shared" si="168"/>
        <v>0</v>
      </c>
      <c r="BR233">
        <f t="shared" si="169"/>
        <v>0</v>
      </c>
      <c r="BS233">
        <f t="shared" si="170"/>
        <v>0</v>
      </c>
      <c r="BT233">
        <f t="shared" si="171"/>
        <v>0</v>
      </c>
      <c r="BU233">
        <v>6</v>
      </c>
      <c r="BV233">
        <v>0.5</v>
      </c>
      <c r="BW233" t="s">
        <v>241</v>
      </c>
      <c r="BX233">
        <v>1581697242.4709699</v>
      </c>
      <c r="BY233">
        <v>400.57609677419401</v>
      </c>
      <c r="BZ233">
        <v>399.97925806451599</v>
      </c>
      <c r="CA233">
        <v>33.236325806451603</v>
      </c>
      <c r="CB233">
        <v>32.369825806451601</v>
      </c>
      <c r="CC233">
        <v>350.012258064516</v>
      </c>
      <c r="CD233">
        <v>99.562983870967699</v>
      </c>
      <c r="CE233">
        <v>0.199992419354839</v>
      </c>
      <c r="CF233">
        <v>31.336990322580601</v>
      </c>
      <c r="CG233">
        <v>30.973622580645198</v>
      </c>
      <c r="CH233">
        <v>999.9</v>
      </c>
      <c r="CI233">
        <v>0</v>
      </c>
      <c r="CJ233">
        <v>0</v>
      </c>
      <c r="CK233">
        <v>10001.67</v>
      </c>
      <c r="CL233">
        <v>0</v>
      </c>
      <c r="CM233">
        <v>1.92943548387097</v>
      </c>
      <c r="CN233">
        <v>0</v>
      </c>
      <c r="CO233">
        <v>0</v>
      </c>
      <c r="CP233">
        <v>0</v>
      </c>
      <c r="CQ233">
        <v>0</v>
      </c>
      <c r="CR233">
        <v>2.21935483870968</v>
      </c>
      <c r="CS233">
        <v>0</v>
      </c>
      <c r="CT233">
        <v>128.38709677419399</v>
      </c>
      <c r="CU233">
        <v>-1.26129032258065</v>
      </c>
      <c r="CV233">
        <v>39.643000000000001</v>
      </c>
      <c r="CW233">
        <v>44.933064516129001</v>
      </c>
      <c r="CX233">
        <v>42.2739677419355</v>
      </c>
      <c r="CY233">
        <v>43.664999999999999</v>
      </c>
      <c r="CZ233">
        <v>40.745935483871001</v>
      </c>
      <c r="DA233">
        <v>0</v>
      </c>
      <c r="DB233">
        <v>0</v>
      </c>
      <c r="DC233">
        <v>0</v>
      </c>
      <c r="DD233">
        <v>1581697251.2</v>
      </c>
      <c r="DE233">
        <v>2.12692307692308</v>
      </c>
      <c r="DF233">
        <v>-4.2837605457193302</v>
      </c>
      <c r="DG233">
        <v>-20.5299147443273</v>
      </c>
      <c r="DH233">
        <v>127.82692307692299</v>
      </c>
      <c r="DI233">
        <v>15</v>
      </c>
      <c r="DJ233">
        <v>100</v>
      </c>
      <c r="DK233">
        <v>100</v>
      </c>
      <c r="DL233">
        <v>2.73</v>
      </c>
      <c r="DM233">
        <v>0.46500000000000002</v>
      </c>
      <c r="DN233">
        <v>2</v>
      </c>
      <c r="DO233">
        <v>344.6</v>
      </c>
      <c r="DP233">
        <v>680.649</v>
      </c>
      <c r="DQ233">
        <v>30.709499999999998</v>
      </c>
      <c r="DR233">
        <v>32.0578</v>
      </c>
      <c r="DS233">
        <v>30.000399999999999</v>
      </c>
      <c r="DT233">
        <v>31.909300000000002</v>
      </c>
      <c r="DU233">
        <v>31.900200000000002</v>
      </c>
      <c r="DV233">
        <v>20.987500000000001</v>
      </c>
      <c r="DW233">
        <v>20.4453</v>
      </c>
      <c r="DX233">
        <v>100</v>
      </c>
      <c r="DY233">
        <v>30.725000000000001</v>
      </c>
      <c r="DZ233">
        <v>400</v>
      </c>
      <c r="EA233">
        <v>32.404200000000003</v>
      </c>
      <c r="EB233">
        <v>99.937799999999996</v>
      </c>
      <c r="EC233">
        <v>100.422</v>
      </c>
    </row>
    <row r="234" spans="1:133" x14ac:dyDescent="0.35">
      <c r="A234">
        <v>218</v>
      </c>
      <c r="B234">
        <v>1581697256.0999999</v>
      </c>
      <c r="C234">
        <v>1132.0999999046301</v>
      </c>
      <c r="D234" t="s">
        <v>677</v>
      </c>
      <c r="E234" t="s">
        <v>678</v>
      </c>
      <c r="F234" t="s">
        <v>232</v>
      </c>
      <c r="G234" t="s">
        <v>233</v>
      </c>
      <c r="H234" t="s">
        <v>234</v>
      </c>
      <c r="I234" t="s">
        <v>235</v>
      </c>
      <c r="J234" t="s">
        <v>236</v>
      </c>
      <c r="K234" t="s">
        <v>237</v>
      </c>
      <c r="L234" t="s">
        <v>238</v>
      </c>
      <c r="M234" t="s">
        <v>239</v>
      </c>
      <c r="N234">
        <v>1581697247.4709699</v>
      </c>
      <c r="O234">
        <f t="shared" si="129"/>
        <v>5.2222272034972001E-4</v>
      </c>
      <c r="P234">
        <f t="shared" si="130"/>
        <v>-0.55840670279564175</v>
      </c>
      <c r="Q234">
        <f t="shared" si="131"/>
        <v>400.59106451612899</v>
      </c>
      <c r="R234">
        <f t="shared" si="132"/>
        <v>413.70554861631337</v>
      </c>
      <c r="S234">
        <f t="shared" si="133"/>
        <v>41.272462793821099</v>
      </c>
      <c r="T234">
        <f t="shared" si="134"/>
        <v>39.964123906669727</v>
      </c>
      <c r="U234">
        <f t="shared" si="135"/>
        <v>4.2565481212751943E-2</v>
      </c>
      <c r="V234">
        <f t="shared" si="136"/>
        <v>2.252869103668167</v>
      </c>
      <c r="W234">
        <f t="shared" si="137"/>
        <v>4.2123693408116732E-2</v>
      </c>
      <c r="X234">
        <f t="shared" si="138"/>
        <v>2.6366619068910795E-2</v>
      </c>
      <c r="Y234">
        <f t="shared" si="139"/>
        <v>0</v>
      </c>
      <c r="Z234">
        <f t="shared" si="140"/>
        <v>31.164801496925691</v>
      </c>
      <c r="AA234">
        <f t="shared" si="141"/>
        <v>30.9720032258064</v>
      </c>
      <c r="AB234">
        <f t="shared" si="142"/>
        <v>4.5041817658801131</v>
      </c>
      <c r="AC234">
        <f t="shared" si="143"/>
        <v>72.102081945914406</v>
      </c>
      <c r="AD234">
        <f t="shared" si="144"/>
        <v>3.3158588912198064</v>
      </c>
      <c r="AE234">
        <f t="shared" si="145"/>
        <v>4.5988393146637785</v>
      </c>
      <c r="AF234">
        <f t="shared" si="146"/>
        <v>1.1883228746603067</v>
      </c>
      <c r="AG234">
        <f t="shared" si="147"/>
        <v>-23.030021967422652</v>
      </c>
      <c r="AH234">
        <f t="shared" si="148"/>
        <v>44.352844847601808</v>
      </c>
      <c r="AI234">
        <f t="shared" si="149"/>
        <v>4.4277186042902681</v>
      </c>
      <c r="AJ234">
        <f t="shared" si="150"/>
        <v>25.750541484469423</v>
      </c>
      <c r="AK234">
        <v>-4.12610323110323E-2</v>
      </c>
      <c r="AL234">
        <v>4.63191234340916E-2</v>
      </c>
      <c r="AM234">
        <v>3.46035152626078</v>
      </c>
      <c r="AN234">
        <v>0</v>
      </c>
      <c r="AO234">
        <v>0</v>
      </c>
      <c r="AP234">
        <f t="shared" si="151"/>
        <v>1</v>
      </c>
      <c r="AQ234">
        <f t="shared" si="152"/>
        <v>0</v>
      </c>
      <c r="AR234">
        <f t="shared" si="153"/>
        <v>51865.81813067654</v>
      </c>
      <c r="AS234" t="s">
        <v>240</v>
      </c>
      <c r="AT234">
        <v>0</v>
      </c>
      <c r="AU234">
        <v>0</v>
      </c>
      <c r="AV234">
        <f t="shared" si="154"/>
        <v>0</v>
      </c>
      <c r="AW234" t="e">
        <f t="shared" si="155"/>
        <v>#DIV/0!</v>
      </c>
      <c r="AX234">
        <v>0</v>
      </c>
      <c r="AY234" t="s">
        <v>240</v>
      </c>
      <c r="AZ234">
        <v>0</v>
      </c>
      <c r="BA234">
        <v>0</v>
      </c>
      <c r="BB234" t="e">
        <f t="shared" si="156"/>
        <v>#DIV/0!</v>
      </c>
      <c r="BC234">
        <v>0.5</v>
      </c>
      <c r="BD234">
        <f t="shared" si="157"/>
        <v>0</v>
      </c>
      <c r="BE234">
        <f t="shared" si="158"/>
        <v>-0.55840670279564175</v>
      </c>
      <c r="BF234" t="e">
        <f t="shared" si="159"/>
        <v>#DIV/0!</v>
      </c>
      <c r="BG234" t="e">
        <f t="shared" si="160"/>
        <v>#DIV/0!</v>
      </c>
      <c r="BH234" t="e">
        <f t="shared" si="161"/>
        <v>#DIV/0!</v>
      </c>
      <c r="BI234" t="e">
        <f t="shared" si="162"/>
        <v>#DIV/0!</v>
      </c>
      <c r="BJ234" t="s">
        <v>240</v>
      </c>
      <c r="BK234">
        <v>0</v>
      </c>
      <c r="BL234">
        <f t="shared" si="163"/>
        <v>0</v>
      </c>
      <c r="BM234" t="e">
        <f t="shared" si="164"/>
        <v>#DIV/0!</v>
      </c>
      <c r="BN234" t="e">
        <f t="shared" si="165"/>
        <v>#DIV/0!</v>
      </c>
      <c r="BO234" t="e">
        <f t="shared" si="166"/>
        <v>#DIV/0!</v>
      </c>
      <c r="BP234" t="e">
        <f t="shared" si="167"/>
        <v>#DIV/0!</v>
      </c>
      <c r="BQ234">
        <f t="shared" si="168"/>
        <v>0</v>
      </c>
      <c r="BR234">
        <f t="shared" si="169"/>
        <v>0</v>
      </c>
      <c r="BS234">
        <f t="shared" si="170"/>
        <v>0</v>
      </c>
      <c r="BT234">
        <f t="shared" si="171"/>
        <v>0</v>
      </c>
      <c r="BU234">
        <v>6</v>
      </c>
      <c r="BV234">
        <v>0.5</v>
      </c>
      <c r="BW234" t="s">
        <v>241</v>
      </c>
      <c r="BX234">
        <v>1581697247.4709699</v>
      </c>
      <c r="BY234">
        <v>400.59106451612899</v>
      </c>
      <c r="BZ234">
        <v>399.99245161290298</v>
      </c>
      <c r="CA234">
        <v>33.237396774193499</v>
      </c>
      <c r="CB234">
        <v>32.3719580645161</v>
      </c>
      <c r="CC234">
        <v>350.018129032258</v>
      </c>
      <c r="CD234">
        <v>99.562864516128997</v>
      </c>
      <c r="CE234">
        <v>0.200029483870968</v>
      </c>
      <c r="CF234">
        <v>31.337177419354799</v>
      </c>
      <c r="CG234">
        <v>30.9720032258064</v>
      </c>
      <c r="CH234">
        <v>999.9</v>
      </c>
      <c r="CI234">
        <v>0</v>
      </c>
      <c r="CJ234">
        <v>0</v>
      </c>
      <c r="CK234">
        <v>9993.9858064516102</v>
      </c>
      <c r="CL234">
        <v>0</v>
      </c>
      <c r="CM234">
        <v>1.9202196774193501</v>
      </c>
      <c r="CN234">
        <v>0</v>
      </c>
      <c r="CO234">
        <v>0</v>
      </c>
      <c r="CP234">
        <v>0</v>
      </c>
      <c r="CQ234">
        <v>0</v>
      </c>
      <c r="CR234">
        <v>2.0645161290322598</v>
      </c>
      <c r="CS234">
        <v>0</v>
      </c>
      <c r="CT234">
        <v>127.254838709677</v>
      </c>
      <c r="CU234">
        <v>-1.0967741935483899</v>
      </c>
      <c r="CV234">
        <v>39.634999999999998</v>
      </c>
      <c r="CW234">
        <v>44.935064516129003</v>
      </c>
      <c r="CX234">
        <v>42.284032258064499</v>
      </c>
      <c r="CY234">
        <v>43.674999999999997</v>
      </c>
      <c r="CZ234">
        <v>40.75</v>
      </c>
      <c r="DA234">
        <v>0</v>
      </c>
      <c r="DB234">
        <v>0</v>
      </c>
      <c r="DC234">
        <v>0</v>
      </c>
      <c r="DD234">
        <v>1581697256</v>
      </c>
      <c r="DE234">
        <v>2.2538461538461498</v>
      </c>
      <c r="DF234">
        <v>5.6000002086608403</v>
      </c>
      <c r="DG234">
        <v>-18.512820611973499</v>
      </c>
      <c r="DH234">
        <v>127.403846153846</v>
      </c>
      <c r="DI234">
        <v>15</v>
      </c>
      <c r="DJ234">
        <v>100</v>
      </c>
      <c r="DK234">
        <v>100</v>
      </c>
      <c r="DL234">
        <v>2.73</v>
      </c>
      <c r="DM234">
        <v>0.46500000000000002</v>
      </c>
      <c r="DN234">
        <v>2</v>
      </c>
      <c r="DO234">
        <v>344.67399999999998</v>
      </c>
      <c r="DP234">
        <v>680.70699999999999</v>
      </c>
      <c r="DQ234">
        <v>30.7285</v>
      </c>
      <c r="DR234">
        <v>32.063499999999998</v>
      </c>
      <c r="DS234">
        <v>30.000299999999999</v>
      </c>
      <c r="DT234">
        <v>31.914200000000001</v>
      </c>
      <c r="DU234">
        <v>31.905100000000001</v>
      </c>
      <c r="DV234">
        <v>20.9894</v>
      </c>
      <c r="DW234">
        <v>20.4453</v>
      </c>
      <c r="DX234">
        <v>100</v>
      </c>
      <c r="DY234">
        <v>30.746700000000001</v>
      </c>
      <c r="DZ234">
        <v>400</v>
      </c>
      <c r="EA234">
        <v>32.402200000000001</v>
      </c>
      <c r="EB234">
        <v>99.935199999999995</v>
      </c>
      <c r="EC234">
        <v>100.42</v>
      </c>
    </row>
    <row r="235" spans="1:133" x14ac:dyDescent="0.35">
      <c r="A235">
        <v>219</v>
      </c>
      <c r="B235">
        <v>1581697261.0999999</v>
      </c>
      <c r="C235">
        <v>1137.0999999046301</v>
      </c>
      <c r="D235" t="s">
        <v>679</v>
      </c>
      <c r="E235" t="s">
        <v>680</v>
      </c>
      <c r="F235" t="s">
        <v>232</v>
      </c>
      <c r="G235" t="s">
        <v>233</v>
      </c>
      <c r="H235" t="s">
        <v>234</v>
      </c>
      <c r="I235" t="s">
        <v>235</v>
      </c>
      <c r="J235" t="s">
        <v>236</v>
      </c>
      <c r="K235" t="s">
        <v>237</v>
      </c>
      <c r="L235" t="s">
        <v>238</v>
      </c>
      <c r="M235" t="s">
        <v>239</v>
      </c>
      <c r="N235">
        <v>1581697252.4709699</v>
      </c>
      <c r="O235">
        <f t="shared" si="129"/>
        <v>5.2202514083137235E-4</v>
      </c>
      <c r="P235">
        <f t="shared" si="130"/>
        <v>-0.56924255623928355</v>
      </c>
      <c r="Q235">
        <f t="shared" si="131"/>
        <v>400.607709677419</v>
      </c>
      <c r="R235">
        <f t="shared" si="132"/>
        <v>414.1333758953553</v>
      </c>
      <c r="S235">
        <f t="shared" si="133"/>
        <v>41.314961221386277</v>
      </c>
      <c r="T235">
        <f t="shared" si="134"/>
        <v>39.965607588443028</v>
      </c>
      <c r="U235">
        <f t="shared" si="135"/>
        <v>4.2560485882766889E-2</v>
      </c>
      <c r="V235">
        <f t="shared" si="136"/>
        <v>2.2530698350206007</v>
      </c>
      <c r="W235">
        <f t="shared" si="137"/>
        <v>4.2118840095101272E-2</v>
      </c>
      <c r="X235">
        <f t="shared" si="138"/>
        <v>2.6363573189304622E-2</v>
      </c>
      <c r="Y235">
        <f t="shared" si="139"/>
        <v>0</v>
      </c>
      <c r="Z235">
        <f t="shared" si="140"/>
        <v>31.165806619584718</v>
      </c>
      <c r="AA235">
        <f t="shared" si="141"/>
        <v>30.9715806451613</v>
      </c>
      <c r="AB235">
        <f t="shared" si="142"/>
        <v>4.5040732185804462</v>
      </c>
      <c r="AC235">
        <f t="shared" si="143"/>
        <v>72.102857459777084</v>
      </c>
      <c r="AD235">
        <f t="shared" si="144"/>
        <v>3.3160691635404311</v>
      </c>
      <c r="AE235">
        <f t="shared" si="145"/>
        <v>4.5990814793856343</v>
      </c>
      <c r="AF235">
        <f t="shared" si="146"/>
        <v>1.1880040550400151</v>
      </c>
      <c r="AG235">
        <f t="shared" si="147"/>
        <v>-23.021308710663522</v>
      </c>
      <c r="AH235">
        <f t="shared" si="148"/>
        <v>44.52058191111572</v>
      </c>
      <c r="AI235">
        <f t="shared" si="149"/>
        <v>4.4440787705213936</v>
      </c>
      <c r="AJ235">
        <f t="shared" si="150"/>
        <v>25.943351970973591</v>
      </c>
      <c r="AK235">
        <v>-4.1266442748752401E-2</v>
      </c>
      <c r="AL235">
        <v>4.6325197124412798E-2</v>
      </c>
      <c r="AM235">
        <v>3.4607105912292102</v>
      </c>
      <c r="AN235">
        <v>0</v>
      </c>
      <c r="AO235">
        <v>0</v>
      </c>
      <c r="AP235">
        <f t="shared" si="151"/>
        <v>1</v>
      </c>
      <c r="AQ235">
        <f t="shared" si="152"/>
        <v>0</v>
      </c>
      <c r="AR235">
        <f t="shared" si="153"/>
        <v>51872.175393057929</v>
      </c>
      <c r="AS235" t="s">
        <v>240</v>
      </c>
      <c r="AT235">
        <v>0</v>
      </c>
      <c r="AU235">
        <v>0</v>
      </c>
      <c r="AV235">
        <f t="shared" si="154"/>
        <v>0</v>
      </c>
      <c r="AW235" t="e">
        <f t="shared" si="155"/>
        <v>#DIV/0!</v>
      </c>
      <c r="AX235">
        <v>0</v>
      </c>
      <c r="AY235" t="s">
        <v>240</v>
      </c>
      <c r="AZ235">
        <v>0</v>
      </c>
      <c r="BA235">
        <v>0</v>
      </c>
      <c r="BB235" t="e">
        <f t="shared" si="156"/>
        <v>#DIV/0!</v>
      </c>
      <c r="BC235">
        <v>0.5</v>
      </c>
      <c r="BD235">
        <f t="shared" si="157"/>
        <v>0</v>
      </c>
      <c r="BE235">
        <f t="shared" si="158"/>
        <v>-0.56924255623928355</v>
      </c>
      <c r="BF235" t="e">
        <f t="shared" si="159"/>
        <v>#DIV/0!</v>
      </c>
      <c r="BG235" t="e">
        <f t="shared" si="160"/>
        <v>#DIV/0!</v>
      </c>
      <c r="BH235" t="e">
        <f t="shared" si="161"/>
        <v>#DIV/0!</v>
      </c>
      <c r="BI235" t="e">
        <f t="shared" si="162"/>
        <v>#DIV/0!</v>
      </c>
      <c r="BJ235" t="s">
        <v>240</v>
      </c>
      <c r="BK235">
        <v>0</v>
      </c>
      <c r="BL235">
        <f t="shared" si="163"/>
        <v>0</v>
      </c>
      <c r="BM235" t="e">
        <f t="shared" si="164"/>
        <v>#DIV/0!</v>
      </c>
      <c r="BN235" t="e">
        <f t="shared" si="165"/>
        <v>#DIV/0!</v>
      </c>
      <c r="BO235" t="e">
        <f t="shared" si="166"/>
        <v>#DIV/0!</v>
      </c>
      <c r="BP235" t="e">
        <f t="shared" si="167"/>
        <v>#DIV/0!</v>
      </c>
      <c r="BQ235">
        <f t="shared" si="168"/>
        <v>0</v>
      </c>
      <c r="BR235">
        <f t="shared" si="169"/>
        <v>0</v>
      </c>
      <c r="BS235">
        <f t="shared" si="170"/>
        <v>0</v>
      </c>
      <c r="BT235">
        <f t="shared" si="171"/>
        <v>0</v>
      </c>
      <c r="BU235">
        <v>6</v>
      </c>
      <c r="BV235">
        <v>0.5</v>
      </c>
      <c r="BW235" t="s">
        <v>241</v>
      </c>
      <c r="BX235">
        <v>1581697252.4709699</v>
      </c>
      <c r="BY235">
        <v>400.607709677419</v>
      </c>
      <c r="BZ235">
        <v>399.99038709677399</v>
      </c>
      <c r="CA235">
        <v>33.239651612903202</v>
      </c>
      <c r="CB235">
        <v>32.374522580645198</v>
      </c>
      <c r="CC235">
        <v>350.01012903225802</v>
      </c>
      <c r="CD235">
        <v>99.562448387096694</v>
      </c>
      <c r="CE235">
        <v>0.20000406451612901</v>
      </c>
      <c r="CF235">
        <v>31.338103225806499</v>
      </c>
      <c r="CG235">
        <v>30.9715806451613</v>
      </c>
      <c r="CH235">
        <v>999.9</v>
      </c>
      <c r="CI235">
        <v>0</v>
      </c>
      <c r="CJ235">
        <v>0</v>
      </c>
      <c r="CK235">
        <v>9995.3380645161305</v>
      </c>
      <c r="CL235">
        <v>0</v>
      </c>
      <c r="CM235">
        <v>1.91108903225806</v>
      </c>
      <c r="CN235">
        <v>0</v>
      </c>
      <c r="CO235">
        <v>0</v>
      </c>
      <c r="CP235">
        <v>0</v>
      </c>
      <c r="CQ235">
        <v>0</v>
      </c>
      <c r="CR235">
        <v>2.2451612903225802</v>
      </c>
      <c r="CS235">
        <v>0</v>
      </c>
      <c r="CT235">
        <v>126.34516129032301</v>
      </c>
      <c r="CU235">
        <v>-1.10967741935484</v>
      </c>
      <c r="CV235">
        <v>39.643000000000001</v>
      </c>
      <c r="CW235">
        <v>44.939064516129001</v>
      </c>
      <c r="CX235">
        <v>42.302096774193501</v>
      </c>
      <c r="CY235">
        <v>43.679000000000002</v>
      </c>
      <c r="CZ235">
        <v>40.753999999999998</v>
      </c>
      <c r="DA235">
        <v>0</v>
      </c>
      <c r="DB235">
        <v>0</v>
      </c>
      <c r="DC235">
        <v>0</v>
      </c>
      <c r="DD235">
        <v>1581697260.8</v>
      </c>
      <c r="DE235">
        <v>2.4769230769230801</v>
      </c>
      <c r="DF235">
        <v>5.2444445747933797</v>
      </c>
      <c r="DG235">
        <v>-9.2102564617675604</v>
      </c>
      <c r="DH235">
        <v>126.42307692307701</v>
      </c>
      <c r="DI235">
        <v>15</v>
      </c>
      <c r="DJ235">
        <v>100</v>
      </c>
      <c r="DK235">
        <v>100</v>
      </c>
      <c r="DL235">
        <v>2.73</v>
      </c>
      <c r="DM235">
        <v>0.46500000000000002</v>
      </c>
      <c r="DN235">
        <v>2</v>
      </c>
      <c r="DO235">
        <v>344.61200000000002</v>
      </c>
      <c r="DP235">
        <v>680.47900000000004</v>
      </c>
      <c r="DQ235">
        <v>30.751200000000001</v>
      </c>
      <c r="DR235">
        <v>32.068100000000001</v>
      </c>
      <c r="DS235">
        <v>30.000299999999999</v>
      </c>
      <c r="DT235">
        <v>31.918700000000001</v>
      </c>
      <c r="DU235">
        <v>31.909500000000001</v>
      </c>
      <c r="DV235">
        <v>20.990500000000001</v>
      </c>
      <c r="DW235">
        <v>20.4453</v>
      </c>
      <c r="DX235">
        <v>100</v>
      </c>
      <c r="DY235">
        <v>30.767900000000001</v>
      </c>
      <c r="DZ235">
        <v>400</v>
      </c>
      <c r="EA235">
        <v>32.402000000000001</v>
      </c>
      <c r="EB235">
        <v>99.930300000000003</v>
      </c>
      <c r="EC235">
        <v>100.41800000000001</v>
      </c>
    </row>
    <row r="236" spans="1:133" x14ac:dyDescent="0.35">
      <c r="A236">
        <v>220</v>
      </c>
      <c r="B236">
        <v>1581697266.0999999</v>
      </c>
      <c r="C236">
        <v>1142.0999999046301</v>
      </c>
      <c r="D236" t="s">
        <v>681</v>
      </c>
      <c r="E236" t="s">
        <v>682</v>
      </c>
      <c r="F236" t="s">
        <v>232</v>
      </c>
      <c r="G236" t="s">
        <v>233</v>
      </c>
      <c r="H236" t="s">
        <v>234</v>
      </c>
      <c r="I236" t="s">
        <v>235</v>
      </c>
      <c r="J236" t="s">
        <v>236</v>
      </c>
      <c r="K236" t="s">
        <v>237</v>
      </c>
      <c r="L236" t="s">
        <v>238</v>
      </c>
      <c r="M236" t="s">
        <v>239</v>
      </c>
      <c r="N236">
        <v>1581697257.4709699</v>
      </c>
      <c r="O236">
        <f t="shared" si="129"/>
        <v>5.2176309134594574E-4</v>
      </c>
      <c r="P236">
        <f t="shared" si="130"/>
        <v>-0.56508789696981088</v>
      </c>
      <c r="Q236">
        <f t="shared" si="131"/>
        <v>400.603322580645</v>
      </c>
      <c r="R236">
        <f t="shared" si="132"/>
        <v>413.98117673416471</v>
      </c>
      <c r="S236">
        <f t="shared" si="133"/>
        <v>41.299998205251683</v>
      </c>
      <c r="T236">
        <f t="shared" si="134"/>
        <v>39.965383532939491</v>
      </c>
      <c r="U236">
        <f t="shared" si="135"/>
        <v>4.254695558962273E-2</v>
      </c>
      <c r="V236">
        <f t="shared" si="136"/>
        <v>2.2537327001819141</v>
      </c>
      <c r="W236">
        <f t="shared" si="137"/>
        <v>4.2105717353352043E-2</v>
      </c>
      <c r="X236">
        <f t="shared" si="138"/>
        <v>2.6355335441787239E-2</v>
      </c>
      <c r="Y236">
        <f t="shared" si="139"/>
        <v>0</v>
      </c>
      <c r="Z236">
        <f t="shared" si="140"/>
        <v>31.166865106220541</v>
      </c>
      <c r="AA236">
        <f t="shared" si="141"/>
        <v>30.971570967741901</v>
      </c>
      <c r="AB236">
        <f t="shared" si="142"/>
        <v>4.5040707327911003</v>
      </c>
      <c r="AC236">
        <f t="shared" si="143"/>
        <v>72.103812421587364</v>
      </c>
      <c r="AD236">
        <f t="shared" si="144"/>
        <v>3.3162877010161567</v>
      </c>
      <c r="AE236">
        <f t="shared" si="145"/>
        <v>4.5993236552125554</v>
      </c>
      <c r="AF236">
        <f t="shared" si="146"/>
        <v>1.1877830317749436</v>
      </c>
      <c r="AG236">
        <f t="shared" si="147"/>
        <v>-23.009752328356207</v>
      </c>
      <c r="AH236">
        <f t="shared" si="148"/>
        <v>44.647344422545359</v>
      </c>
      <c r="AI236">
        <f t="shared" si="149"/>
        <v>4.4554416314730254</v>
      </c>
      <c r="AJ236">
        <f t="shared" si="150"/>
        <v>26.093033725662178</v>
      </c>
      <c r="AK236">
        <v>-4.1284312476809498E-2</v>
      </c>
      <c r="AL236">
        <v>4.6345257459631001E-2</v>
      </c>
      <c r="AM236">
        <v>3.4618964045892699</v>
      </c>
      <c r="AN236">
        <v>0</v>
      </c>
      <c r="AO236">
        <v>0</v>
      </c>
      <c r="AP236">
        <f t="shared" si="151"/>
        <v>1</v>
      </c>
      <c r="AQ236">
        <f t="shared" si="152"/>
        <v>0</v>
      </c>
      <c r="AR236">
        <f t="shared" si="153"/>
        <v>51893.574977326069</v>
      </c>
      <c r="AS236" t="s">
        <v>240</v>
      </c>
      <c r="AT236">
        <v>0</v>
      </c>
      <c r="AU236">
        <v>0</v>
      </c>
      <c r="AV236">
        <f t="shared" si="154"/>
        <v>0</v>
      </c>
      <c r="AW236" t="e">
        <f t="shared" si="155"/>
        <v>#DIV/0!</v>
      </c>
      <c r="AX236">
        <v>0</v>
      </c>
      <c r="AY236" t="s">
        <v>240</v>
      </c>
      <c r="AZ236">
        <v>0</v>
      </c>
      <c r="BA236">
        <v>0</v>
      </c>
      <c r="BB236" t="e">
        <f t="shared" si="156"/>
        <v>#DIV/0!</v>
      </c>
      <c r="BC236">
        <v>0.5</v>
      </c>
      <c r="BD236">
        <f t="shared" si="157"/>
        <v>0</v>
      </c>
      <c r="BE236">
        <f t="shared" si="158"/>
        <v>-0.56508789696981088</v>
      </c>
      <c r="BF236" t="e">
        <f t="shared" si="159"/>
        <v>#DIV/0!</v>
      </c>
      <c r="BG236" t="e">
        <f t="shared" si="160"/>
        <v>#DIV/0!</v>
      </c>
      <c r="BH236" t="e">
        <f t="shared" si="161"/>
        <v>#DIV/0!</v>
      </c>
      <c r="BI236" t="e">
        <f t="shared" si="162"/>
        <v>#DIV/0!</v>
      </c>
      <c r="BJ236" t="s">
        <v>240</v>
      </c>
      <c r="BK236">
        <v>0</v>
      </c>
      <c r="BL236">
        <f t="shared" si="163"/>
        <v>0</v>
      </c>
      <c r="BM236" t="e">
        <f t="shared" si="164"/>
        <v>#DIV/0!</v>
      </c>
      <c r="BN236" t="e">
        <f t="shared" si="165"/>
        <v>#DIV/0!</v>
      </c>
      <c r="BO236" t="e">
        <f t="shared" si="166"/>
        <v>#DIV/0!</v>
      </c>
      <c r="BP236" t="e">
        <f t="shared" si="167"/>
        <v>#DIV/0!</v>
      </c>
      <c r="BQ236">
        <f t="shared" si="168"/>
        <v>0</v>
      </c>
      <c r="BR236">
        <f t="shared" si="169"/>
        <v>0</v>
      </c>
      <c r="BS236">
        <f t="shared" si="170"/>
        <v>0</v>
      </c>
      <c r="BT236">
        <f t="shared" si="171"/>
        <v>0</v>
      </c>
      <c r="BU236">
        <v>6</v>
      </c>
      <c r="BV236">
        <v>0.5</v>
      </c>
      <c r="BW236" t="s">
        <v>241</v>
      </c>
      <c r="BX236">
        <v>1581697257.4709699</v>
      </c>
      <c r="BY236">
        <v>400.603322580645</v>
      </c>
      <c r="BZ236">
        <v>399.99293548387101</v>
      </c>
      <c r="CA236">
        <v>33.241664516128999</v>
      </c>
      <c r="CB236">
        <v>32.376967741935502</v>
      </c>
      <c r="CC236">
        <v>350.00858064516098</v>
      </c>
      <c r="CD236">
        <v>99.563012903225797</v>
      </c>
      <c r="CE236">
        <v>0.199972774193548</v>
      </c>
      <c r="CF236">
        <v>31.3390290322581</v>
      </c>
      <c r="CG236">
        <v>30.971570967741901</v>
      </c>
      <c r="CH236">
        <v>999.9</v>
      </c>
      <c r="CI236">
        <v>0</v>
      </c>
      <c r="CJ236">
        <v>0</v>
      </c>
      <c r="CK236">
        <v>9999.6096774193593</v>
      </c>
      <c r="CL236">
        <v>0</v>
      </c>
      <c r="CM236">
        <v>1.90486</v>
      </c>
      <c r="CN236">
        <v>0</v>
      </c>
      <c r="CO236">
        <v>0</v>
      </c>
      <c r="CP236">
        <v>0</v>
      </c>
      <c r="CQ236">
        <v>0</v>
      </c>
      <c r="CR236">
        <v>3.2709677419354799</v>
      </c>
      <c r="CS236">
        <v>0</v>
      </c>
      <c r="CT236">
        <v>125.54516129032299</v>
      </c>
      <c r="CU236">
        <v>-1.0161290322580601</v>
      </c>
      <c r="CV236">
        <v>39.656999999999996</v>
      </c>
      <c r="CW236">
        <v>44.947161290322597</v>
      </c>
      <c r="CX236">
        <v>42.300032258064498</v>
      </c>
      <c r="CY236">
        <v>43.683</v>
      </c>
      <c r="CZ236">
        <v>40.765999999999998</v>
      </c>
      <c r="DA236">
        <v>0</v>
      </c>
      <c r="DB236">
        <v>0</v>
      </c>
      <c r="DC236">
        <v>0</v>
      </c>
      <c r="DD236">
        <v>1581697266.2</v>
      </c>
      <c r="DE236">
        <v>2.85</v>
      </c>
      <c r="DF236">
        <v>6.4307691696722298</v>
      </c>
      <c r="DG236">
        <v>-19.176068416142002</v>
      </c>
      <c r="DH236">
        <v>125.380769230769</v>
      </c>
      <c r="DI236">
        <v>15</v>
      </c>
      <c r="DJ236">
        <v>100</v>
      </c>
      <c r="DK236">
        <v>100</v>
      </c>
      <c r="DL236">
        <v>2.73</v>
      </c>
      <c r="DM236">
        <v>0.46500000000000002</v>
      </c>
      <c r="DN236">
        <v>2</v>
      </c>
      <c r="DO236">
        <v>344.666</v>
      </c>
      <c r="DP236">
        <v>680.55899999999997</v>
      </c>
      <c r="DQ236">
        <v>30.772300000000001</v>
      </c>
      <c r="DR236">
        <v>32.073099999999997</v>
      </c>
      <c r="DS236">
        <v>30.000399999999999</v>
      </c>
      <c r="DT236">
        <v>31.924399999999999</v>
      </c>
      <c r="DU236">
        <v>31.914200000000001</v>
      </c>
      <c r="DV236">
        <v>20.989799999999999</v>
      </c>
      <c r="DW236">
        <v>20.4453</v>
      </c>
      <c r="DX236">
        <v>100</v>
      </c>
      <c r="DY236">
        <v>30.783799999999999</v>
      </c>
      <c r="DZ236">
        <v>400</v>
      </c>
      <c r="EA236">
        <v>32.401400000000002</v>
      </c>
      <c r="EB236">
        <v>99.931299999999993</v>
      </c>
      <c r="EC236">
        <v>100.417</v>
      </c>
    </row>
    <row r="237" spans="1:133" x14ac:dyDescent="0.35">
      <c r="A237">
        <v>221</v>
      </c>
      <c r="B237">
        <v>1581697271.0999999</v>
      </c>
      <c r="C237">
        <v>1147.0999999046301</v>
      </c>
      <c r="D237" t="s">
        <v>683</v>
      </c>
      <c r="E237" t="s">
        <v>684</v>
      </c>
      <c r="F237" t="s">
        <v>232</v>
      </c>
      <c r="G237" t="s">
        <v>233</v>
      </c>
      <c r="H237" t="s">
        <v>234</v>
      </c>
      <c r="I237" t="s">
        <v>235</v>
      </c>
      <c r="J237" t="s">
        <v>236</v>
      </c>
      <c r="K237" t="s">
        <v>237</v>
      </c>
      <c r="L237" t="s">
        <v>238</v>
      </c>
      <c r="M237" t="s">
        <v>239</v>
      </c>
      <c r="N237">
        <v>1581697262.4709699</v>
      </c>
      <c r="O237">
        <f t="shared" si="129"/>
        <v>5.2139941988136381E-4</v>
      </c>
      <c r="P237">
        <f t="shared" si="130"/>
        <v>-0.55642580353290105</v>
      </c>
      <c r="Q237">
        <f t="shared" si="131"/>
        <v>400.60932258064503</v>
      </c>
      <c r="R237">
        <f t="shared" si="132"/>
        <v>413.68547957176236</v>
      </c>
      <c r="S237">
        <f t="shared" si="133"/>
        <v>41.269848139797936</v>
      </c>
      <c r="T237">
        <f t="shared" si="134"/>
        <v>39.965352236692503</v>
      </c>
      <c r="U237">
        <f t="shared" si="135"/>
        <v>4.2486488268457849E-2</v>
      </c>
      <c r="V237">
        <f t="shared" si="136"/>
        <v>2.2524892582938021</v>
      </c>
      <c r="W237">
        <f t="shared" si="137"/>
        <v>4.2046256138342779E-2</v>
      </c>
      <c r="X237">
        <f t="shared" si="138"/>
        <v>2.6318082984116718E-2</v>
      </c>
      <c r="Y237">
        <f t="shared" si="139"/>
        <v>0</v>
      </c>
      <c r="Z237">
        <f t="shared" si="140"/>
        <v>31.168169931887345</v>
      </c>
      <c r="AA237">
        <f t="shared" si="141"/>
        <v>30.975154838709699</v>
      </c>
      <c r="AB237">
        <f t="shared" si="142"/>
        <v>4.5049913851683447</v>
      </c>
      <c r="AC237">
        <f t="shared" si="143"/>
        <v>72.10068251339446</v>
      </c>
      <c r="AD237">
        <f t="shared" si="144"/>
        <v>3.3163834685337616</v>
      </c>
      <c r="AE237">
        <f t="shared" si="145"/>
        <v>4.5996561376761766</v>
      </c>
      <c r="AF237">
        <f t="shared" si="146"/>
        <v>1.1886079166345831</v>
      </c>
      <c r="AG237">
        <f t="shared" si="147"/>
        <v>-22.993714416768142</v>
      </c>
      <c r="AH237">
        <f t="shared" si="148"/>
        <v>44.341841161605252</v>
      </c>
      <c r="AI237">
        <f t="shared" si="149"/>
        <v>4.4275035843572539</v>
      </c>
      <c r="AJ237">
        <f t="shared" si="150"/>
        <v>25.775630329194364</v>
      </c>
      <c r="AK237">
        <v>-4.1250795298008403E-2</v>
      </c>
      <c r="AL237">
        <v>4.6307631490160699E-2</v>
      </c>
      <c r="AM237">
        <v>3.4596721000811401</v>
      </c>
      <c r="AN237">
        <v>0</v>
      </c>
      <c r="AO237">
        <v>0</v>
      </c>
      <c r="AP237">
        <f t="shared" si="151"/>
        <v>1</v>
      </c>
      <c r="AQ237">
        <f t="shared" si="152"/>
        <v>0</v>
      </c>
      <c r="AR237">
        <f t="shared" si="153"/>
        <v>51852.911107799904</v>
      </c>
      <c r="AS237" t="s">
        <v>240</v>
      </c>
      <c r="AT237">
        <v>0</v>
      </c>
      <c r="AU237">
        <v>0</v>
      </c>
      <c r="AV237">
        <f t="shared" si="154"/>
        <v>0</v>
      </c>
      <c r="AW237" t="e">
        <f t="shared" si="155"/>
        <v>#DIV/0!</v>
      </c>
      <c r="AX237">
        <v>0</v>
      </c>
      <c r="AY237" t="s">
        <v>240</v>
      </c>
      <c r="AZ237">
        <v>0</v>
      </c>
      <c r="BA237">
        <v>0</v>
      </c>
      <c r="BB237" t="e">
        <f t="shared" si="156"/>
        <v>#DIV/0!</v>
      </c>
      <c r="BC237">
        <v>0.5</v>
      </c>
      <c r="BD237">
        <f t="shared" si="157"/>
        <v>0</v>
      </c>
      <c r="BE237">
        <f t="shared" si="158"/>
        <v>-0.55642580353290105</v>
      </c>
      <c r="BF237" t="e">
        <f t="shared" si="159"/>
        <v>#DIV/0!</v>
      </c>
      <c r="BG237" t="e">
        <f t="shared" si="160"/>
        <v>#DIV/0!</v>
      </c>
      <c r="BH237" t="e">
        <f t="shared" si="161"/>
        <v>#DIV/0!</v>
      </c>
      <c r="BI237" t="e">
        <f t="shared" si="162"/>
        <v>#DIV/0!</v>
      </c>
      <c r="BJ237" t="s">
        <v>240</v>
      </c>
      <c r="BK237">
        <v>0</v>
      </c>
      <c r="BL237">
        <f t="shared" si="163"/>
        <v>0</v>
      </c>
      <c r="BM237" t="e">
        <f t="shared" si="164"/>
        <v>#DIV/0!</v>
      </c>
      <c r="BN237" t="e">
        <f t="shared" si="165"/>
        <v>#DIV/0!</v>
      </c>
      <c r="BO237" t="e">
        <f t="shared" si="166"/>
        <v>#DIV/0!</v>
      </c>
      <c r="BP237" t="e">
        <f t="shared" si="167"/>
        <v>#DIV/0!</v>
      </c>
      <c r="BQ237">
        <f t="shared" si="168"/>
        <v>0</v>
      </c>
      <c r="BR237">
        <f t="shared" si="169"/>
        <v>0</v>
      </c>
      <c r="BS237">
        <f t="shared" si="170"/>
        <v>0</v>
      </c>
      <c r="BT237">
        <f t="shared" si="171"/>
        <v>0</v>
      </c>
      <c r="BU237">
        <v>6</v>
      </c>
      <c r="BV237">
        <v>0.5</v>
      </c>
      <c r="BW237" t="s">
        <v>241</v>
      </c>
      <c r="BX237">
        <v>1581697262.4709699</v>
      </c>
      <c r="BY237">
        <v>400.60932258064503</v>
      </c>
      <c r="BZ237">
        <v>400.01354838709699</v>
      </c>
      <c r="CA237">
        <v>33.243148387096802</v>
      </c>
      <c r="CB237">
        <v>32.379067741935501</v>
      </c>
      <c r="CC237">
        <v>350.013483870968</v>
      </c>
      <c r="CD237">
        <v>99.5614225806451</v>
      </c>
      <c r="CE237">
        <v>0.19999080645161299</v>
      </c>
      <c r="CF237">
        <v>31.340299999999999</v>
      </c>
      <c r="CG237">
        <v>30.975154838709699</v>
      </c>
      <c r="CH237">
        <v>999.9</v>
      </c>
      <c r="CI237">
        <v>0</v>
      </c>
      <c r="CJ237">
        <v>0</v>
      </c>
      <c r="CK237">
        <v>9991.6509677419308</v>
      </c>
      <c r="CL237">
        <v>0</v>
      </c>
      <c r="CM237">
        <v>1.90323806451613</v>
      </c>
      <c r="CN237">
        <v>0</v>
      </c>
      <c r="CO237">
        <v>0</v>
      </c>
      <c r="CP237">
        <v>0</v>
      </c>
      <c r="CQ237">
        <v>0</v>
      </c>
      <c r="CR237">
        <v>2.6580645161290302</v>
      </c>
      <c r="CS237">
        <v>0</v>
      </c>
      <c r="CT237">
        <v>126.11290322580599</v>
      </c>
      <c r="CU237">
        <v>-0.68064516129032204</v>
      </c>
      <c r="CV237">
        <v>39.667000000000002</v>
      </c>
      <c r="CW237">
        <v>44.947161290322597</v>
      </c>
      <c r="CX237">
        <v>42.308193548387102</v>
      </c>
      <c r="CY237">
        <v>43.683</v>
      </c>
      <c r="CZ237">
        <v>40.765999999999998</v>
      </c>
      <c r="DA237">
        <v>0</v>
      </c>
      <c r="DB237">
        <v>0</v>
      </c>
      <c r="DC237">
        <v>0</v>
      </c>
      <c r="DD237">
        <v>1581697271</v>
      </c>
      <c r="DE237">
        <v>3.4730769230769201</v>
      </c>
      <c r="DF237">
        <v>-11.1145300223567</v>
      </c>
      <c r="DG237">
        <v>12.6153845620944</v>
      </c>
      <c r="DH237">
        <v>125.5</v>
      </c>
      <c r="DI237">
        <v>15</v>
      </c>
      <c r="DJ237">
        <v>100</v>
      </c>
      <c r="DK237">
        <v>100</v>
      </c>
      <c r="DL237">
        <v>2.73</v>
      </c>
      <c r="DM237">
        <v>0.46500000000000002</v>
      </c>
      <c r="DN237">
        <v>2</v>
      </c>
      <c r="DO237">
        <v>344.50900000000001</v>
      </c>
      <c r="DP237">
        <v>680.57100000000003</v>
      </c>
      <c r="DQ237">
        <v>30.789100000000001</v>
      </c>
      <c r="DR237">
        <v>32.077599999999997</v>
      </c>
      <c r="DS237">
        <v>30.000399999999999</v>
      </c>
      <c r="DT237">
        <v>31.928999999999998</v>
      </c>
      <c r="DU237">
        <v>31.9192</v>
      </c>
      <c r="DV237">
        <v>20.986999999999998</v>
      </c>
      <c r="DW237">
        <v>20.4453</v>
      </c>
      <c r="DX237">
        <v>100</v>
      </c>
      <c r="DY237">
        <v>30.802700000000002</v>
      </c>
      <c r="DZ237">
        <v>400</v>
      </c>
      <c r="EA237">
        <v>32.401200000000003</v>
      </c>
      <c r="EB237">
        <v>99.933800000000005</v>
      </c>
      <c r="EC237">
        <v>100.417</v>
      </c>
    </row>
    <row r="238" spans="1:133" x14ac:dyDescent="0.35">
      <c r="A238">
        <v>222</v>
      </c>
      <c r="B238">
        <v>1581697276.0999999</v>
      </c>
      <c r="C238">
        <v>1152.0999999046301</v>
      </c>
      <c r="D238" t="s">
        <v>685</v>
      </c>
      <c r="E238" t="s">
        <v>686</v>
      </c>
      <c r="F238" t="s">
        <v>232</v>
      </c>
      <c r="G238" t="s">
        <v>233</v>
      </c>
      <c r="H238" t="s">
        <v>234</v>
      </c>
      <c r="I238" t="s">
        <v>235</v>
      </c>
      <c r="J238" t="s">
        <v>236</v>
      </c>
      <c r="K238" t="s">
        <v>237</v>
      </c>
      <c r="L238" t="s">
        <v>238</v>
      </c>
      <c r="M238" t="s">
        <v>239</v>
      </c>
      <c r="N238">
        <v>1581697267.4709699</v>
      </c>
      <c r="O238">
        <f t="shared" si="129"/>
        <v>5.2145492043319806E-4</v>
      </c>
      <c r="P238">
        <f t="shared" si="130"/>
        <v>-0.55319639702304224</v>
      </c>
      <c r="Q238">
        <f t="shared" si="131"/>
        <v>400.61916129032198</v>
      </c>
      <c r="R238">
        <f t="shared" si="132"/>
        <v>413.58125933043948</v>
      </c>
      <c r="S238">
        <f t="shared" si="133"/>
        <v>41.258675222849533</v>
      </c>
      <c r="T238">
        <f t="shared" si="134"/>
        <v>39.965582315038027</v>
      </c>
      <c r="U238">
        <f t="shared" si="135"/>
        <v>4.2458136320981325E-2</v>
      </c>
      <c r="V238">
        <f t="shared" si="136"/>
        <v>2.252522019336761</v>
      </c>
      <c r="W238">
        <f t="shared" si="137"/>
        <v>4.2018494586771794E-2</v>
      </c>
      <c r="X238">
        <f t="shared" si="138"/>
        <v>2.6300679735038739E-2</v>
      </c>
      <c r="Y238">
        <f t="shared" si="139"/>
        <v>0</v>
      </c>
      <c r="Z238">
        <f t="shared" si="140"/>
        <v>31.170054178699878</v>
      </c>
      <c r="AA238">
        <f t="shared" si="141"/>
        <v>30.979045161290301</v>
      </c>
      <c r="AB238">
        <f t="shared" si="142"/>
        <v>4.5059909467325507</v>
      </c>
      <c r="AC238">
        <f t="shared" si="143"/>
        <v>72.095453596561029</v>
      </c>
      <c r="AD238">
        <f t="shared" si="144"/>
        <v>3.3165013248163659</v>
      </c>
      <c r="AE238">
        <f t="shared" si="145"/>
        <v>4.6001532126771494</v>
      </c>
      <c r="AF238">
        <f t="shared" si="146"/>
        <v>1.1894896219161848</v>
      </c>
      <c r="AG238">
        <f t="shared" si="147"/>
        <v>-22.996161991104035</v>
      </c>
      <c r="AH238">
        <f t="shared" si="148"/>
        <v>44.100785357788489</v>
      </c>
      <c r="AI238">
        <f t="shared" si="149"/>
        <v>4.4034960030505932</v>
      </c>
      <c r="AJ238">
        <f t="shared" si="150"/>
        <v>25.508119369735049</v>
      </c>
      <c r="AK238">
        <v>-4.1251678161952E-2</v>
      </c>
      <c r="AL238">
        <v>4.6308622582280502E-2</v>
      </c>
      <c r="AM238">
        <v>3.4597306976733502</v>
      </c>
      <c r="AN238">
        <v>0</v>
      </c>
      <c r="AO238">
        <v>0</v>
      </c>
      <c r="AP238">
        <f t="shared" si="151"/>
        <v>1</v>
      </c>
      <c r="AQ238">
        <f t="shared" si="152"/>
        <v>0</v>
      </c>
      <c r="AR238">
        <f t="shared" si="153"/>
        <v>51853.612584871997</v>
      </c>
      <c r="AS238" t="s">
        <v>240</v>
      </c>
      <c r="AT238">
        <v>0</v>
      </c>
      <c r="AU238">
        <v>0</v>
      </c>
      <c r="AV238">
        <f t="shared" si="154"/>
        <v>0</v>
      </c>
      <c r="AW238" t="e">
        <f t="shared" si="155"/>
        <v>#DIV/0!</v>
      </c>
      <c r="AX238">
        <v>0</v>
      </c>
      <c r="AY238" t="s">
        <v>240</v>
      </c>
      <c r="AZ238">
        <v>0</v>
      </c>
      <c r="BA238">
        <v>0</v>
      </c>
      <c r="BB238" t="e">
        <f t="shared" si="156"/>
        <v>#DIV/0!</v>
      </c>
      <c r="BC238">
        <v>0.5</v>
      </c>
      <c r="BD238">
        <f t="shared" si="157"/>
        <v>0</v>
      </c>
      <c r="BE238">
        <f t="shared" si="158"/>
        <v>-0.55319639702304224</v>
      </c>
      <c r="BF238" t="e">
        <f t="shared" si="159"/>
        <v>#DIV/0!</v>
      </c>
      <c r="BG238" t="e">
        <f t="shared" si="160"/>
        <v>#DIV/0!</v>
      </c>
      <c r="BH238" t="e">
        <f t="shared" si="161"/>
        <v>#DIV/0!</v>
      </c>
      <c r="BI238" t="e">
        <f t="shared" si="162"/>
        <v>#DIV/0!</v>
      </c>
      <c r="BJ238" t="s">
        <v>240</v>
      </c>
      <c r="BK238">
        <v>0</v>
      </c>
      <c r="BL238">
        <f t="shared" si="163"/>
        <v>0</v>
      </c>
      <c r="BM238" t="e">
        <f t="shared" si="164"/>
        <v>#DIV/0!</v>
      </c>
      <c r="BN238" t="e">
        <f t="shared" si="165"/>
        <v>#DIV/0!</v>
      </c>
      <c r="BO238" t="e">
        <f t="shared" si="166"/>
        <v>#DIV/0!</v>
      </c>
      <c r="BP238" t="e">
        <f t="shared" si="167"/>
        <v>#DIV/0!</v>
      </c>
      <c r="BQ238">
        <f t="shared" si="168"/>
        <v>0</v>
      </c>
      <c r="BR238">
        <f t="shared" si="169"/>
        <v>0</v>
      </c>
      <c r="BS238">
        <f t="shared" si="170"/>
        <v>0</v>
      </c>
      <c r="BT238">
        <f t="shared" si="171"/>
        <v>0</v>
      </c>
      <c r="BU238">
        <v>6</v>
      </c>
      <c r="BV238">
        <v>0.5</v>
      </c>
      <c r="BW238" t="s">
        <v>241</v>
      </c>
      <c r="BX238">
        <v>1581697267.4709699</v>
      </c>
      <c r="BY238">
        <v>400.61916129032198</v>
      </c>
      <c r="BZ238">
        <v>400.02896774193499</v>
      </c>
      <c r="CA238">
        <v>33.244954838709702</v>
      </c>
      <c r="CB238">
        <v>32.380780645161302</v>
      </c>
      <c r="CC238">
        <v>350.01219354838702</v>
      </c>
      <c r="CD238">
        <v>99.559561290322605</v>
      </c>
      <c r="CE238">
        <v>0.19997638709677401</v>
      </c>
      <c r="CF238">
        <v>31.342199999999998</v>
      </c>
      <c r="CG238">
        <v>30.979045161290301</v>
      </c>
      <c r="CH238">
        <v>999.9</v>
      </c>
      <c r="CI238">
        <v>0</v>
      </c>
      <c r="CJ238">
        <v>0</v>
      </c>
      <c r="CK238">
        <v>9992.0516129032294</v>
      </c>
      <c r="CL238">
        <v>0</v>
      </c>
      <c r="CM238">
        <v>1.8838645161290299</v>
      </c>
      <c r="CN238">
        <v>0</v>
      </c>
      <c r="CO238">
        <v>0</v>
      </c>
      <c r="CP238">
        <v>0</v>
      </c>
      <c r="CQ238">
        <v>0</v>
      </c>
      <c r="CR238">
        <v>2.6838709677419401</v>
      </c>
      <c r="CS238">
        <v>0</v>
      </c>
      <c r="CT238">
        <v>125.438709677419</v>
      </c>
      <c r="CU238">
        <v>-0.35483870967741898</v>
      </c>
      <c r="CV238">
        <v>39.673000000000002</v>
      </c>
      <c r="CW238">
        <v>44.947161290322597</v>
      </c>
      <c r="CX238">
        <v>42.3061935483871</v>
      </c>
      <c r="CY238">
        <v>43.683</v>
      </c>
      <c r="CZ238">
        <v>40.762</v>
      </c>
      <c r="DA238">
        <v>0</v>
      </c>
      <c r="DB238">
        <v>0</v>
      </c>
      <c r="DC238">
        <v>0</v>
      </c>
      <c r="DD238">
        <v>1581697275.8</v>
      </c>
      <c r="DE238">
        <v>3.2269230769230801</v>
      </c>
      <c r="DF238">
        <v>7.1076924093295002</v>
      </c>
      <c r="DG238">
        <v>17.3264954863246</v>
      </c>
      <c r="DH238">
        <v>125.16923076923101</v>
      </c>
      <c r="DI238">
        <v>15</v>
      </c>
      <c r="DJ238">
        <v>100</v>
      </c>
      <c r="DK238">
        <v>100</v>
      </c>
      <c r="DL238">
        <v>2.73</v>
      </c>
      <c r="DM238">
        <v>0.46500000000000002</v>
      </c>
      <c r="DN238">
        <v>2</v>
      </c>
      <c r="DO238">
        <v>344.53500000000003</v>
      </c>
      <c r="DP238">
        <v>680.36599999999999</v>
      </c>
      <c r="DQ238">
        <v>30.807300000000001</v>
      </c>
      <c r="DR238">
        <v>32.082299999999996</v>
      </c>
      <c r="DS238">
        <v>30.000499999999999</v>
      </c>
      <c r="DT238">
        <v>31.934000000000001</v>
      </c>
      <c r="DU238">
        <v>31.9236</v>
      </c>
      <c r="DV238">
        <v>20.986599999999999</v>
      </c>
      <c r="DW238">
        <v>20.4453</v>
      </c>
      <c r="DX238">
        <v>100</v>
      </c>
      <c r="DY238">
        <v>30.811299999999999</v>
      </c>
      <c r="DZ238">
        <v>400</v>
      </c>
      <c r="EA238">
        <v>32.401400000000002</v>
      </c>
      <c r="EB238">
        <v>99.9358</v>
      </c>
      <c r="EC238">
        <v>100.416</v>
      </c>
    </row>
    <row r="239" spans="1:133" x14ac:dyDescent="0.35">
      <c r="A239">
        <v>223</v>
      </c>
      <c r="B239">
        <v>1581697281.0999999</v>
      </c>
      <c r="C239">
        <v>1157.0999999046301</v>
      </c>
      <c r="D239" t="s">
        <v>687</v>
      </c>
      <c r="E239" t="s">
        <v>688</v>
      </c>
      <c r="F239" t="s">
        <v>232</v>
      </c>
      <c r="G239" t="s">
        <v>233</v>
      </c>
      <c r="H239" t="s">
        <v>234</v>
      </c>
      <c r="I239" t="s">
        <v>235</v>
      </c>
      <c r="J239" t="s">
        <v>236</v>
      </c>
      <c r="K239" t="s">
        <v>237</v>
      </c>
      <c r="L239" t="s">
        <v>238</v>
      </c>
      <c r="M239" t="s">
        <v>239</v>
      </c>
      <c r="N239">
        <v>1581697272.4709699</v>
      </c>
      <c r="O239">
        <f t="shared" si="129"/>
        <v>5.2129895008039013E-4</v>
      </c>
      <c r="P239">
        <f t="shared" si="130"/>
        <v>-0.56486664681750487</v>
      </c>
      <c r="Q239">
        <f t="shared" si="131"/>
        <v>400.63367741935502</v>
      </c>
      <c r="R239">
        <f t="shared" si="132"/>
        <v>414.04838216051394</v>
      </c>
      <c r="S239">
        <f t="shared" si="133"/>
        <v>41.304271286722759</v>
      </c>
      <c r="T239">
        <f t="shared" si="134"/>
        <v>39.966059068699131</v>
      </c>
      <c r="U239">
        <f t="shared" si="135"/>
        <v>4.2422132687927196E-2</v>
      </c>
      <c r="V239">
        <f t="shared" si="136"/>
        <v>2.2531494494342876</v>
      </c>
      <c r="W239">
        <f t="shared" si="137"/>
        <v>4.1983352950527027E-2</v>
      </c>
      <c r="X239">
        <f t="shared" si="138"/>
        <v>2.6278639930236002E-2</v>
      </c>
      <c r="Y239">
        <f t="shared" si="139"/>
        <v>0</v>
      </c>
      <c r="Z239">
        <f t="shared" si="140"/>
        <v>31.173001287220867</v>
      </c>
      <c r="AA239">
        <f t="shared" si="141"/>
        <v>30.9819741935484</v>
      </c>
      <c r="AB239">
        <f t="shared" si="142"/>
        <v>4.5067436462596344</v>
      </c>
      <c r="AC239">
        <f t="shared" si="143"/>
        <v>72.086996903346261</v>
      </c>
      <c r="AD239">
        <f t="shared" si="144"/>
        <v>3.3166501611024355</v>
      </c>
      <c r="AE239">
        <f t="shared" si="145"/>
        <v>4.6008993349374459</v>
      </c>
      <c r="AF239">
        <f t="shared" si="146"/>
        <v>1.1900934851571989</v>
      </c>
      <c r="AG239">
        <f t="shared" si="147"/>
        <v>-22.989283698545204</v>
      </c>
      <c r="AH239">
        <f t="shared" si="148"/>
        <v>44.103665169648018</v>
      </c>
      <c r="AI239">
        <f t="shared" si="149"/>
        <v>4.4026827494131275</v>
      </c>
      <c r="AJ239">
        <f t="shared" si="150"/>
        <v>25.517064220515941</v>
      </c>
      <c r="AK239">
        <v>-4.1268588767028901E-2</v>
      </c>
      <c r="AL239">
        <v>4.6327606217929702E-2</v>
      </c>
      <c r="AM239">
        <v>3.4608530077397499</v>
      </c>
      <c r="AN239">
        <v>0</v>
      </c>
      <c r="AO239">
        <v>0</v>
      </c>
      <c r="AP239">
        <f t="shared" si="151"/>
        <v>1</v>
      </c>
      <c r="AQ239">
        <f t="shared" si="152"/>
        <v>0</v>
      </c>
      <c r="AR239">
        <f t="shared" si="153"/>
        <v>51873.465966101307</v>
      </c>
      <c r="AS239" t="s">
        <v>240</v>
      </c>
      <c r="AT239">
        <v>0</v>
      </c>
      <c r="AU239">
        <v>0</v>
      </c>
      <c r="AV239">
        <f t="shared" si="154"/>
        <v>0</v>
      </c>
      <c r="AW239" t="e">
        <f t="shared" si="155"/>
        <v>#DIV/0!</v>
      </c>
      <c r="AX239">
        <v>0</v>
      </c>
      <c r="AY239" t="s">
        <v>240</v>
      </c>
      <c r="AZ239">
        <v>0</v>
      </c>
      <c r="BA239">
        <v>0</v>
      </c>
      <c r="BB239" t="e">
        <f t="shared" si="156"/>
        <v>#DIV/0!</v>
      </c>
      <c r="BC239">
        <v>0.5</v>
      </c>
      <c r="BD239">
        <f t="shared" si="157"/>
        <v>0</v>
      </c>
      <c r="BE239">
        <f t="shared" si="158"/>
        <v>-0.56486664681750487</v>
      </c>
      <c r="BF239" t="e">
        <f t="shared" si="159"/>
        <v>#DIV/0!</v>
      </c>
      <c r="BG239" t="e">
        <f t="shared" si="160"/>
        <v>#DIV/0!</v>
      </c>
      <c r="BH239" t="e">
        <f t="shared" si="161"/>
        <v>#DIV/0!</v>
      </c>
      <c r="BI239" t="e">
        <f t="shared" si="162"/>
        <v>#DIV/0!</v>
      </c>
      <c r="BJ239" t="s">
        <v>240</v>
      </c>
      <c r="BK239">
        <v>0</v>
      </c>
      <c r="BL239">
        <f t="shared" si="163"/>
        <v>0</v>
      </c>
      <c r="BM239" t="e">
        <f t="shared" si="164"/>
        <v>#DIV/0!</v>
      </c>
      <c r="BN239" t="e">
        <f t="shared" si="165"/>
        <v>#DIV/0!</v>
      </c>
      <c r="BO239" t="e">
        <f t="shared" si="166"/>
        <v>#DIV/0!</v>
      </c>
      <c r="BP239" t="e">
        <f t="shared" si="167"/>
        <v>#DIV/0!</v>
      </c>
      <c r="BQ239">
        <f t="shared" si="168"/>
        <v>0</v>
      </c>
      <c r="BR239">
        <f t="shared" si="169"/>
        <v>0</v>
      </c>
      <c r="BS239">
        <f t="shared" si="170"/>
        <v>0</v>
      </c>
      <c r="BT239">
        <f t="shared" si="171"/>
        <v>0</v>
      </c>
      <c r="BU239">
        <v>6</v>
      </c>
      <c r="BV239">
        <v>0.5</v>
      </c>
      <c r="BW239" t="s">
        <v>241</v>
      </c>
      <c r="BX239">
        <v>1581697272.4709699</v>
      </c>
      <c r="BY239">
        <v>400.63367741935502</v>
      </c>
      <c r="BZ239">
        <v>400.023387096774</v>
      </c>
      <c r="CA239">
        <v>33.247254838709701</v>
      </c>
      <c r="CB239">
        <v>32.3833451612903</v>
      </c>
      <c r="CC239">
        <v>350.01380645161299</v>
      </c>
      <c r="CD239">
        <v>99.557145161290293</v>
      </c>
      <c r="CE239">
        <v>0.19996793548387101</v>
      </c>
      <c r="CF239">
        <v>31.345051612903202</v>
      </c>
      <c r="CG239">
        <v>30.9819741935484</v>
      </c>
      <c r="CH239">
        <v>999.9</v>
      </c>
      <c r="CI239">
        <v>0</v>
      </c>
      <c r="CJ239">
        <v>0</v>
      </c>
      <c r="CK239">
        <v>9996.3903225806498</v>
      </c>
      <c r="CL239">
        <v>0</v>
      </c>
      <c r="CM239">
        <v>1.86747709677419</v>
      </c>
      <c r="CN239">
        <v>0</v>
      </c>
      <c r="CO239">
        <v>0</v>
      </c>
      <c r="CP239">
        <v>0</v>
      </c>
      <c r="CQ239">
        <v>0</v>
      </c>
      <c r="CR239">
        <v>3.1258064516128998</v>
      </c>
      <c r="CS239">
        <v>0</v>
      </c>
      <c r="CT239">
        <v>123.13225806451599</v>
      </c>
      <c r="CU239">
        <v>-0.52580645161290296</v>
      </c>
      <c r="CV239">
        <v>39.673000000000002</v>
      </c>
      <c r="CW239">
        <v>44.943096774193499</v>
      </c>
      <c r="CX239">
        <v>42.308290322580604</v>
      </c>
      <c r="CY239">
        <v>43.686999999999998</v>
      </c>
      <c r="CZ239">
        <v>40.764000000000003</v>
      </c>
      <c r="DA239">
        <v>0</v>
      </c>
      <c r="DB239">
        <v>0</v>
      </c>
      <c r="DC239">
        <v>0</v>
      </c>
      <c r="DD239">
        <v>1581697281.2</v>
      </c>
      <c r="DE239">
        <v>3.8653846153846199</v>
      </c>
      <c r="DF239">
        <v>17.425641073410301</v>
      </c>
      <c r="DG239">
        <v>-61.531624307237898</v>
      </c>
      <c r="DH239">
        <v>122.93846153846199</v>
      </c>
      <c r="DI239">
        <v>15</v>
      </c>
      <c r="DJ239">
        <v>100</v>
      </c>
      <c r="DK239">
        <v>100</v>
      </c>
      <c r="DL239">
        <v>2.73</v>
      </c>
      <c r="DM239">
        <v>0.46500000000000002</v>
      </c>
      <c r="DN239">
        <v>2</v>
      </c>
      <c r="DO239">
        <v>344.59399999999999</v>
      </c>
      <c r="DP239">
        <v>680.37599999999998</v>
      </c>
      <c r="DQ239">
        <v>30.817</v>
      </c>
      <c r="DR239">
        <v>32.087899999999998</v>
      </c>
      <c r="DS239">
        <v>30.000499999999999</v>
      </c>
      <c r="DT239">
        <v>31.938500000000001</v>
      </c>
      <c r="DU239">
        <v>31.9283</v>
      </c>
      <c r="DV239">
        <v>20.987100000000002</v>
      </c>
      <c r="DW239">
        <v>20.4453</v>
      </c>
      <c r="DX239">
        <v>100</v>
      </c>
      <c r="DY239">
        <v>30.822099999999999</v>
      </c>
      <c r="DZ239">
        <v>400</v>
      </c>
      <c r="EA239">
        <v>32.401699999999998</v>
      </c>
      <c r="EB239">
        <v>99.931799999999996</v>
      </c>
      <c r="EC239">
        <v>100.41800000000001</v>
      </c>
    </row>
    <row r="240" spans="1:133" x14ac:dyDescent="0.35">
      <c r="A240">
        <v>224</v>
      </c>
      <c r="B240">
        <v>1581697286.0999999</v>
      </c>
      <c r="C240">
        <v>1162.0999999046301</v>
      </c>
      <c r="D240" t="s">
        <v>689</v>
      </c>
      <c r="E240" t="s">
        <v>690</v>
      </c>
      <c r="F240" t="s">
        <v>232</v>
      </c>
      <c r="G240" t="s">
        <v>233</v>
      </c>
      <c r="H240" t="s">
        <v>234</v>
      </c>
      <c r="I240" t="s">
        <v>235</v>
      </c>
      <c r="J240" t="s">
        <v>236</v>
      </c>
      <c r="K240" t="s">
        <v>237</v>
      </c>
      <c r="L240" t="s">
        <v>238</v>
      </c>
      <c r="M240" t="s">
        <v>239</v>
      </c>
      <c r="N240">
        <v>1581697277.4709699</v>
      </c>
      <c r="O240">
        <f t="shared" si="129"/>
        <v>5.2091371833581262E-4</v>
      </c>
      <c r="P240">
        <f t="shared" si="130"/>
        <v>-0.57350116300466059</v>
      </c>
      <c r="Q240">
        <f t="shared" si="131"/>
        <v>400.64393548387102</v>
      </c>
      <c r="R240">
        <f t="shared" si="132"/>
        <v>414.40953588619777</v>
      </c>
      <c r="S240">
        <f t="shared" si="133"/>
        <v>41.339709248379613</v>
      </c>
      <c r="T240">
        <f t="shared" si="134"/>
        <v>39.966512280205023</v>
      </c>
      <c r="U240">
        <f t="shared" si="135"/>
        <v>4.2359700801572232E-2</v>
      </c>
      <c r="V240">
        <f t="shared" si="136"/>
        <v>2.2540626194561186</v>
      </c>
      <c r="W240">
        <f t="shared" si="137"/>
        <v>4.1922379683242382E-2</v>
      </c>
      <c r="X240">
        <f t="shared" si="138"/>
        <v>2.6240402542606032E-2</v>
      </c>
      <c r="Y240">
        <f t="shared" si="139"/>
        <v>0</v>
      </c>
      <c r="Z240">
        <f t="shared" si="140"/>
        <v>31.177166555217344</v>
      </c>
      <c r="AA240">
        <f t="shared" si="141"/>
        <v>30.985525806451601</v>
      </c>
      <c r="AB240">
        <f t="shared" si="142"/>
        <v>4.5076564827934806</v>
      </c>
      <c r="AC240">
        <f t="shared" si="143"/>
        <v>72.072586380249419</v>
      </c>
      <c r="AD240">
        <f t="shared" si="144"/>
        <v>3.316736717031588</v>
      </c>
      <c r="AE240">
        <f t="shared" si="145"/>
        <v>4.6019393553226191</v>
      </c>
      <c r="AF240">
        <f t="shared" si="146"/>
        <v>1.1909197657618926</v>
      </c>
      <c r="AG240">
        <f t="shared" si="147"/>
        <v>-22.972294978609337</v>
      </c>
      <c r="AH240">
        <f t="shared" si="148"/>
        <v>44.172892202232802</v>
      </c>
      <c r="AI240">
        <f t="shared" si="149"/>
        <v>4.4079705660297472</v>
      </c>
      <c r="AJ240">
        <f t="shared" si="150"/>
        <v>25.608567789653211</v>
      </c>
      <c r="AK240">
        <v>-4.12932083241975E-2</v>
      </c>
      <c r="AL240">
        <v>4.6355243827643097E-2</v>
      </c>
      <c r="AM240">
        <v>3.4624866561613699</v>
      </c>
      <c r="AN240">
        <v>0</v>
      </c>
      <c r="AO240">
        <v>0</v>
      </c>
      <c r="AP240">
        <f t="shared" si="151"/>
        <v>1</v>
      </c>
      <c r="AQ240">
        <f t="shared" si="152"/>
        <v>0</v>
      </c>
      <c r="AR240">
        <f t="shared" si="153"/>
        <v>51902.439692380445</v>
      </c>
      <c r="AS240" t="s">
        <v>240</v>
      </c>
      <c r="AT240">
        <v>0</v>
      </c>
      <c r="AU240">
        <v>0</v>
      </c>
      <c r="AV240">
        <f t="shared" si="154"/>
        <v>0</v>
      </c>
      <c r="AW240" t="e">
        <f t="shared" si="155"/>
        <v>#DIV/0!</v>
      </c>
      <c r="AX240">
        <v>0</v>
      </c>
      <c r="AY240" t="s">
        <v>240</v>
      </c>
      <c r="AZ240">
        <v>0</v>
      </c>
      <c r="BA240">
        <v>0</v>
      </c>
      <c r="BB240" t="e">
        <f t="shared" si="156"/>
        <v>#DIV/0!</v>
      </c>
      <c r="BC240">
        <v>0.5</v>
      </c>
      <c r="BD240">
        <f t="shared" si="157"/>
        <v>0</v>
      </c>
      <c r="BE240">
        <f t="shared" si="158"/>
        <v>-0.57350116300466059</v>
      </c>
      <c r="BF240" t="e">
        <f t="shared" si="159"/>
        <v>#DIV/0!</v>
      </c>
      <c r="BG240" t="e">
        <f t="shared" si="160"/>
        <v>#DIV/0!</v>
      </c>
      <c r="BH240" t="e">
        <f t="shared" si="161"/>
        <v>#DIV/0!</v>
      </c>
      <c r="BI240" t="e">
        <f t="shared" si="162"/>
        <v>#DIV/0!</v>
      </c>
      <c r="BJ240" t="s">
        <v>240</v>
      </c>
      <c r="BK240">
        <v>0</v>
      </c>
      <c r="BL240">
        <f t="shared" si="163"/>
        <v>0</v>
      </c>
      <c r="BM240" t="e">
        <f t="shared" si="164"/>
        <v>#DIV/0!</v>
      </c>
      <c r="BN240" t="e">
        <f t="shared" si="165"/>
        <v>#DIV/0!</v>
      </c>
      <c r="BO240" t="e">
        <f t="shared" si="166"/>
        <v>#DIV/0!</v>
      </c>
      <c r="BP240" t="e">
        <f t="shared" si="167"/>
        <v>#DIV/0!</v>
      </c>
      <c r="BQ240">
        <f t="shared" si="168"/>
        <v>0</v>
      </c>
      <c r="BR240">
        <f t="shared" si="169"/>
        <v>0</v>
      </c>
      <c r="BS240">
        <f t="shared" si="170"/>
        <v>0</v>
      </c>
      <c r="BT240">
        <f t="shared" si="171"/>
        <v>0</v>
      </c>
      <c r="BU240">
        <v>6</v>
      </c>
      <c r="BV240">
        <v>0.5</v>
      </c>
      <c r="BW240" t="s">
        <v>241</v>
      </c>
      <c r="BX240">
        <v>1581697277.4709699</v>
      </c>
      <c r="BY240">
        <v>400.64393548387102</v>
      </c>
      <c r="BZ240">
        <v>400.01858064516102</v>
      </c>
      <c r="CA240">
        <v>33.248596774193501</v>
      </c>
      <c r="CB240">
        <v>32.385316129032297</v>
      </c>
      <c r="CC240">
        <v>350.00951612903202</v>
      </c>
      <c r="CD240">
        <v>99.555745161290304</v>
      </c>
      <c r="CE240">
        <v>0.19994496774193601</v>
      </c>
      <c r="CF240">
        <v>31.3490258064516</v>
      </c>
      <c r="CG240">
        <v>30.985525806451601</v>
      </c>
      <c r="CH240">
        <v>999.9</v>
      </c>
      <c r="CI240">
        <v>0</v>
      </c>
      <c r="CJ240">
        <v>0</v>
      </c>
      <c r="CK240">
        <v>10002.494516129</v>
      </c>
      <c r="CL240">
        <v>0</v>
      </c>
      <c r="CM240">
        <v>1.8521132258064501</v>
      </c>
      <c r="CN240">
        <v>0</v>
      </c>
      <c r="CO240">
        <v>0</v>
      </c>
      <c r="CP240">
        <v>0</v>
      </c>
      <c r="CQ240">
        <v>0</v>
      </c>
      <c r="CR240">
        <v>2.78064516129032</v>
      </c>
      <c r="CS240">
        <v>0</v>
      </c>
      <c r="CT240">
        <v>121.806451612903</v>
      </c>
      <c r="CU240">
        <v>-0.47419354838709699</v>
      </c>
      <c r="CV240">
        <v>39.677</v>
      </c>
      <c r="CW240">
        <v>44.947161290322597</v>
      </c>
      <c r="CX240">
        <v>42.292096774193503</v>
      </c>
      <c r="CY240">
        <v>43.686999999999998</v>
      </c>
      <c r="CZ240">
        <v>40.768000000000001</v>
      </c>
      <c r="DA240">
        <v>0</v>
      </c>
      <c r="DB240">
        <v>0</v>
      </c>
      <c r="DC240">
        <v>0</v>
      </c>
      <c r="DD240">
        <v>1581697286</v>
      </c>
      <c r="DE240">
        <v>3.41923076923077</v>
      </c>
      <c r="DF240">
        <v>-14.3829058313458</v>
      </c>
      <c r="DG240">
        <v>-31.613675458185799</v>
      </c>
      <c r="DH240">
        <v>120.45</v>
      </c>
      <c r="DI240">
        <v>15</v>
      </c>
      <c r="DJ240">
        <v>100</v>
      </c>
      <c r="DK240">
        <v>100</v>
      </c>
      <c r="DL240">
        <v>2.73</v>
      </c>
      <c r="DM240">
        <v>0.46500000000000002</v>
      </c>
      <c r="DN240">
        <v>2</v>
      </c>
      <c r="DO240">
        <v>344.55799999999999</v>
      </c>
      <c r="DP240">
        <v>680.15599999999995</v>
      </c>
      <c r="DQ240">
        <v>30.826699999999999</v>
      </c>
      <c r="DR240">
        <v>32.091799999999999</v>
      </c>
      <c r="DS240">
        <v>30.000399999999999</v>
      </c>
      <c r="DT240">
        <v>31.943200000000001</v>
      </c>
      <c r="DU240">
        <v>31.933299999999999</v>
      </c>
      <c r="DV240">
        <v>20.986599999999999</v>
      </c>
      <c r="DW240">
        <v>20.4453</v>
      </c>
      <c r="DX240">
        <v>100</v>
      </c>
      <c r="DY240">
        <v>30.8337</v>
      </c>
      <c r="DZ240">
        <v>400</v>
      </c>
      <c r="EA240">
        <v>32.401600000000002</v>
      </c>
      <c r="EB240">
        <v>99.931399999999996</v>
      </c>
      <c r="EC240">
        <v>100.41500000000001</v>
      </c>
    </row>
    <row r="241" spans="1:133" x14ac:dyDescent="0.35">
      <c r="A241">
        <v>225</v>
      </c>
      <c r="B241">
        <v>1581697291.0999999</v>
      </c>
      <c r="C241">
        <v>1167.0999999046301</v>
      </c>
      <c r="D241" t="s">
        <v>691</v>
      </c>
      <c r="E241" t="s">
        <v>692</v>
      </c>
      <c r="F241" t="s">
        <v>232</v>
      </c>
      <c r="G241" t="s">
        <v>233</v>
      </c>
      <c r="H241" t="s">
        <v>234</v>
      </c>
      <c r="I241" t="s">
        <v>235</v>
      </c>
      <c r="J241" t="s">
        <v>236</v>
      </c>
      <c r="K241" t="s">
        <v>237</v>
      </c>
      <c r="L241" t="s">
        <v>238</v>
      </c>
      <c r="M241" t="s">
        <v>239</v>
      </c>
      <c r="N241">
        <v>1581697282.4709699</v>
      </c>
      <c r="O241">
        <f t="shared" si="129"/>
        <v>5.1996371904061613E-4</v>
      </c>
      <c r="P241">
        <f t="shared" si="130"/>
        <v>-0.58163213958241933</v>
      </c>
      <c r="Q241">
        <f t="shared" si="131"/>
        <v>400.64180645161298</v>
      </c>
      <c r="R241">
        <f t="shared" si="132"/>
        <v>414.76194330983014</v>
      </c>
      <c r="S241">
        <f t="shared" si="133"/>
        <v>41.375370920537243</v>
      </c>
      <c r="T241">
        <f t="shared" si="134"/>
        <v>39.966789662345327</v>
      </c>
      <c r="U241">
        <f t="shared" si="135"/>
        <v>4.2258493030961568E-2</v>
      </c>
      <c r="V241">
        <f t="shared" si="136"/>
        <v>2.2549792416453212</v>
      </c>
      <c r="W241">
        <f t="shared" si="137"/>
        <v>4.1823422527070164E-2</v>
      </c>
      <c r="X241">
        <f t="shared" si="138"/>
        <v>2.617835508049601E-2</v>
      </c>
      <c r="Y241">
        <f t="shared" si="139"/>
        <v>0</v>
      </c>
      <c r="Z241">
        <f t="shared" si="140"/>
        <v>31.180998743447791</v>
      </c>
      <c r="AA241">
        <f t="shared" si="141"/>
        <v>30.988038709677401</v>
      </c>
      <c r="AB241">
        <f t="shared" si="142"/>
        <v>4.5083024471595046</v>
      </c>
      <c r="AC241">
        <f t="shared" si="143"/>
        <v>72.058296299918908</v>
      </c>
      <c r="AD241">
        <f t="shared" si="144"/>
        <v>3.3167307013409828</v>
      </c>
      <c r="AE241">
        <f t="shared" si="145"/>
        <v>4.6028436302964817</v>
      </c>
      <c r="AF241">
        <f t="shared" si="146"/>
        <v>1.1915717458185218</v>
      </c>
      <c r="AG241">
        <f t="shared" si="147"/>
        <v>-22.930400009691173</v>
      </c>
      <c r="AH241">
        <f t="shared" si="148"/>
        <v>44.305366770328277</v>
      </c>
      <c r="AI241">
        <f t="shared" si="149"/>
        <v>4.419522986832817</v>
      </c>
      <c r="AJ241">
        <f t="shared" si="150"/>
        <v>25.794489747469921</v>
      </c>
      <c r="AK241">
        <v>-4.1317930071092801E-2</v>
      </c>
      <c r="AL241">
        <v>4.6382996154277101E-2</v>
      </c>
      <c r="AM241">
        <v>3.4641267472789998</v>
      </c>
      <c r="AN241">
        <v>0</v>
      </c>
      <c r="AO241">
        <v>0</v>
      </c>
      <c r="AP241">
        <f t="shared" si="151"/>
        <v>1</v>
      </c>
      <c r="AQ241">
        <f t="shared" si="152"/>
        <v>0</v>
      </c>
      <c r="AR241">
        <f t="shared" si="153"/>
        <v>51931.674533417798</v>
      </c>
      <c r="AS241" t="s">
        <v>240</v>
      </c>
      <c r="AT241">
        <v>0</v>
      </c>
      <c r="AU241">
        <v>0</v>
      </c>
      <c r="AV241">
        <f t="shared" si="154"/>
        <v>0</v>
      </c>
      <c r="AW241" t="e">
        <f t="shared" si="155"/>
        <v>#DIV/0!</v>
      </c>
      <c r="AX241">
        <v>0</v>
      </c>
      <c r="AY241" t="s">
        <v>240</v>
      </c>
      <c r="AZ241">
        <v>0</v>
      </c>
      <c r="BA241">
        <v>0</v>
      </c>
      <c r="BB241" t="e">
        <f t="shared" si="156"/>
        <v>#DIV/0!</v>
      </c>
      <c r="BC241">
        <v>0.5</v>
      </c>
      <c r="BD241">
        <f t="shared" si="157"/>
        <v>0</v>
      </c>
      <c r="BE241">
        <f t="shared" si="158"/>
        <v>-0.58163213958241933</v>
      </c>
      <c r="BF241" t="e">
        <f t="shared" si="159"/>
        <v>#DIV/0!</v>
      </c>
      <c r="BG241" t="e">
        <f t="shared" si="160"/>
        <v>#DIV/0!</v>
      </c>
      <c r="BH241" t="e">
        <f t="shared" si="161"/>
        <v>#DIV/0!</v>
      </c>
      <c r="BI241" t="e">
        <f t="shared" si="162"/>
        <v>#DIV/0!</v>
      </c>
      <c r="BJ241" t="s">
        <v>240</v>
      </c>
      <c r="BK241">
        <v>0</v>
      </c>
      <c r="BL241">
        <f t="shared" si="163"/>
        <v>0</v>
      </c>
      <c r="BM241" t="e">
        <f t="shared" si="164"/>
        <v>#DIV/0!</v>
      </c>
      <c r="BN241" t="e">
        <f t="shared" si="165"/>
        <v>#DIV/0!</v>
      </c>
      <c r="BO241" t="e">
        <f t="shared" si="166"/>
        <v>#DIV/0!</v>
      </c>
      <c r="BP241" t="e">
        <f t="shared" si="167"/>
        <v>#DIV/0!</v>
      </c>
      <c r="BQ241">
        <f t="shared" si="168"/>
        <v>0</v>
      </c>
      <c r="BR241">
        <f t="shared" si="169"/>
        <v>0</v>
      </c>
      <c r="BS241">
        <f t="shared" si="170"/>
        <v>0</v>
      </c>
      <c r="BT241">
        <f t="shared" si="171"/>
        <v>0</v>
      </c>
      <c r="BU241">
        <v>6</v>
      </c>
      <c r="BV241">
        <v>0.5</v>
      </c>
      <c r="BW241" t="s">
        <v>241</v>
      </c>
      <c r="BX241">
        <v>1581697282.4709699</v>
      </c>
      <c r="BY241">
        <v>400.64180645161298</v>
      </c>
      <c r="BZ241">
        <v>400.00187096774198</v>
      </c>
      <c r="CA241">
        <v>33.248129032258099</v>
      </c>
      <c r="CB241">
        <v>32.3864387096774</v>
      </c>
      <c r="CC241">
        <v>350.016161290323</v>
      </c>
      <c r="CD241">
        <v>99.556935483871001</v>
      </c>
      <c r="CE241">
        <v>0.19997709677419401</v>
      </c>
      <c r="CF241">
        <v>31.3524806451613</v>
      </c>
      <c r="CG241">
        <v>30.988038709677401</v>
      </c>
      <c r="CH241">
        <v>999.9</v>
      </c>
      <c r="CI241">
        <v>0</v>
      </c>
      <c r="CJ241">
        <v>0</v>
      </c>
      <c r="CK241">
        <v>10008.363225806501</v>
      </c>
      <c r="CL241">
        <v>0</v>
      </c>
      <c r="CM241">
        <v>1.8475035483871001</v>
      </c>
      <c r="CN241">
        <v>0</v>
      </c>
      <c r="CO241">
        <v>0</v>
      </c>
      <c r="CP241">
        <v>0</v>
      </c>
      <c r="CQ241">
        <v>0</v>
      </c>
      <c r="CR241">
        <v>3.08709677419355</v>
      </c>
      <c r="CS241">
        <v>0</v>
      </c>
      <c r="CT241">
        <v>120.203225806452</v>
      </c>
      <c r="CU241">
        <v>-0.8</v>
      </c>
      <c r="CV241">
        <v>39.680999999999997</v>
      </c>
      <c r="CW241">
        <v>44.943096774193499</v>
      </c>
      <c r="CX241">
        <v>42.277999999999999</v>
      </c>
      <c r="CY241">
        <v>43.686999999999998</v>
      </c>
      <c r="CZ241">
        <v>40.777999999999999</v>
      </c>
      <c r="DA241">
        <v>0</v>
      </c>
      <c r="DB241">
        <v>0</v>
      </c>
      <c r="DC241">
        <v>0</v>
      </c>
      <c r="DD241">
        <v>1581697290.8</v>
      </c>
      <c r="DE241">
        <v>2.76538461538461</v>
      </c>
      <c r="DF241">
        <v>-8.0717951709462792</v>
      </c>
      <c r="DG241">
        <v>-11.921367679538999</v>
      </c>
      <c r="DH241">
        <v>118.573076923077</v>
      </c>
      <c r="DI241">
        <v>15</v>
      </c>
      <c r="DJ241">
        <v>100</v>
      </c>
      <c r="DK241">
        <v>100</v>
      </c>
      <c r="DL241">
        <v>2.73</v>
      </c>
      <c r="DM241">
        <v>0.46500000000000002</v>
      </c>
      <c r="DN241">
        <v>2</v>
      </c>
      <c r="DO241">
        <v>344.59899999999999</v>
      </c>
      <c r="DP241">
        <v>680.47799999999995</v>
      </c>
      <c r="DQ241">
        <v>30.8368</v>
      </c>
      <c r="DR241">
        <v>32.096400000000003</v>
      </c>
      <c r="DS241">
        <v>30.000499999999999</v>
      </c>
      <c r="DT241">
        <v>31.948899999999998</v>
      </c>
      <c r="DU241">
        <v>31.9389</v>
      </c>
      <c r="DV241">
        <v>20.982500000000002</v>
      </c>
      <c r="DW241">
        <v>20.4453</v>
      </c>
      <c r="DX241">
        <v>100</v>
      </c>
      <c r="DY241">
        <v>30.836500000000001</v>
      </c>
      <c r="DZ241">
        <v>400</v>
      </c>
      <c r="EA241">
        <v>32.408000000000001</v>
      </c>
      <c r="EB241">
        <v>99.928299999999993</v>
      </c>
      <c r="EC241">
        <v>100.414</v>
      </c>
    </row>
    <row r="242" spans="1:133" x14ac:dyDescent="0.35">
      <c r="A242">
        <v>226</v>
      </c>
      <c r="B242">
        <v>1581697296.0999999</v>
      </c>
      <c r="C242">
        <v>1172.0999999046301</v>
      </c>
      <c r="D242" t="s">
        <v>693</v>
      </c>
      <c r="E242" t="s">
        <v>694</v>
      </c>
      <c r="F242" t="s">
        <v>232</v>
      </c>
      <c r="G242" t="s">
        <v>233</v>
      </c>
      <c r="H242" t="s">
        <v>234</v>
      </c>
      <c r="I242" t="s">
        <v>235</v>
      </c>
      <c r="J242" t="s">
        <v>236</v>
      </c>
      <c r="K242" t="s">
        <v>237</v>
      </c>
      <c r="L242" t="s">
        <v>238</v>
      </c>
      <c r="M242" t="s">
        <v>239</v>
      </c>
      <c r="N242">
        <v>1581697287.4709699</v>
      </c>
      <c r="O242">
        <f t="shared" si="129"/>
        <v>5.1938328273656766E-4</v>
      </c>
      <c r="P242">
        <f t="shared" si="130"/>
        <v>-0.55499256695524735</v>
      </c>
      <c r="Q242">
        <f t="shared" si="131"/>
        <v>400.61590322580599</v>
      </c>
      <c r="R242">
        <f t="shared" si="132"/>
        <v>413.75981175534685</v>
      </c>
      <c r="S242">
        <f t="shared" si="133"/>
        <v>41.276013241341396</v>
      </c>
      <c r="T242">
        <f t="shared" si="134"/>
        <v>39.964798069895259</v>
      </c>
      <c r="U242">
        <f t="shared" si="135"/>
        <v>4.2186689521258793E-2</v>
      </c>
      <c r="V242">
        <f t="shared" si="136"/>
        <v>2.2546810080398161</v>
      </c>
      <c r="W242">
        <f t="shared" si="137"/>
        <v>4.1753031360375309E-2</v>
      </c>
      <c r="X242">
        <f t="shared" si="138"/>
        <v>2.6134235495423128E-2</v>
      </c>
      <c r="Y242">
        <f t="shared" si="139"/>
        <v>0</v>
      </c>
      <c r="Z242">
        <f t="shared" si="140"/>
        <v>31.184792706999563</v>
      </c>
      <c r="AA242">
        <f t="shared" si="141"/>
        <v>30.990238709677399</v>
      </c>
      <c r="AB242">
        <f t="shared" si="142"/>
        <v>4.5088680431324848</v>
      </c>
      <c r="AC242">
        <f t="shared" si="143"/>
        <v>72.040704322175003</v>
      </c>
      <c r="AD242">
        <f t="shared" si="144"/>
        <v>3.3166041653993519</v>
      </c>
      <c r="AE242">
        <f t="shared" si="145"/>
        <v>4.6037919765013475</v>
      </c>
      <c r="AF242">
        <f t="shared" si="146"/>
        <v>1.1922638777331329</v>
      </c>
      <c r="AG242">
        <f t="shared" si="147"/>
        <v>-22.904802768682632</v>
      </c>
      <c r="AH242">
        <f t="shared" si="148"/>
        <v>44.472428021422935</v>
      </c>
      <c r="AI242">
        <f t="shared" si="149"/>
        <v>4.4369017811782729</v>
      </c>
      <c r="AJ242">
        <f t="shared" si="150"/>
        <v>26.004527033918578</v>
      </c>
      <c r="AK242">
        <v>-4.1309885562342399E-2</v>
      </c>
      <c r="AL242">
        <v>4.6373965488467103E-2</v>
      </c>
      <c r="AM242">
        <v>3.4635930953533398</v>
      </c>
      <c r="AN242">
        <v>0</v>
      </c>
      <c r="AO242">
        <v>0</v>
      </c>
      <c r="AP242">
        <f t="shared" si="151"/>
        <v>1</v>
      </c>
      <c r="AQ242">
        <f t="shared" si="152"/>
        <v>0</v>
      </c>
      <c r="AR242">
        <f t="shared" si="153"/>
        <v>51921.39211775372</v>
      </c>
      <c r="AS242" t="s">
        <v>240</v>
      </c>
      <c r="AT242">
        <v>0</v>
      </c>
      <c r="AU242">
        <v>0</v>
      </c>
      <c r="AV242">
        <f t="shared" si="154"/>
        <v>0</v>
      </c>
      <c r="AW242" t="e">
        <f t="shared" si="155"/>
        <v>#DIV/0!</v>
      </c>
      <c r="AX242">
        <v>0</v>
      </c>
      <c r="AY242" t="s">
        <v>240</v>
      </c>
      <c r="AZ242">
        <v>0</v>
      </c>
      <c r="BA242">
        <v>0</v>
      </c>
      <c r="BB242" t="e">
        <f t="shared" si="156"/>
        <v>#DIV/0!</v>
      </c>
      <c r="BC242">
        <v>0.5</v>
      </c>
      <c r="BD242">
        <f t="shared" si="157"/>
        <v>0</v>
      </c>
      <c r="BE242">
        <f t="shared" si="158"/>
        <v>-0.55499256695524735</v>
      </c>
      <c r="BF242" t="e">
        <f t="shared" si="159"/>
        <v>#DIV/0!</v>
      </c>
      <c r="BG242" t="e">
        <f t="shared" si="160"/>
        <v>#DIV/0!</v>
      </c>
      <c r="BH242" t="e">
        <f t="shared" si="161"/>
        <v>#DIV/0!</v>
      </c>
      <c r="BI242" t="e">
        <f t="shared" si="162"/>
        <v>#DIV/0!</v>
      </c>
      <c r="BJ242" t="s">
        <v>240</v>
      </c>
      <c r="BK242">
        <v>0</v>
      </c>
      <c r="BL242">
        <f t="shared" si="163"/>
        <v>0</v>
      </c>
      <c r="BM242" t="e">
        <f t="shared" si="164"/>
        <v>#DIV/0!</v>
      </c>
      <c r="BN242" t="e">
        <f t="shared" si="165"/>
        <v>#DIV/0!</v>
      </c>
      <c r="BO242" t="e">
        <f t="shared" si="166"/>
        <v>#DIV/0!</v>
      </c>
      <c r="BP242" t="e">
        <f t="shared" si="167"/>
        <v>#DIV/0!</v>
      </c>
      <c r="BQ242">
        <f t="shared" si="168"/>
        <v>0</v>
      </c>
      <c r="BR242">
        <f t="shared" si="169"/>
        <v>0</v>
      </c>
      <c r="BS242">
        <f t="shared" si="170"/>
        <v>0</v>
      </c>
      <c r="BT242">
        <f t="shared" si="171"/>
        <v>0</v>
      </c>
      <c r="BU242">
        <v>6</v>
      </c>
      <c r="BV242">
        <v>0.5</v>
      </c>
      <c r="BW242" t="s">
        <v>241</v>
      </c>
      <c r="BX242">
        <v>1581697287.4709699</v>
      </c>
      <c r="BY242">
        <v>400.61590322580599</v>
      </c>
      <c r="BZ242">
        <v>400.02122580645198</v>
      </c>
      <c r="CA242">
        <v>33.246367741935501</v>
      </c>
      <c r="CB242">
        <v>32.3856580645161</v>
      </c>
      <c r="CC242">
        <v>350.02441935483898</v>
      </c>
      <c r="CD242">
        <v>99.558409677419405</v>
      </c>
      <c r="CE242">
        <v>0.19998170967741899</v>
      </c>
      <c r="CF242">
        <v>31.3561032258064</v>
      </c>
      <c r="CG242">
        <v>30.990238709677399</v>
      </c>
      <c r="CH242">
        <v>999.9</v>
      </c>
      <c r="CI242">
        <v>0</v>
      </c>
      <c r="CJ242">
        <v>0</v>
      </c>
      <c r="CK242">
        <v>10006.266451612901</v>
      </c>
      <c r="CL242">
        <v>0</v>
      </c>
      <c r="CM242">
        <v>1.8519399999999999</v>
      </c>
      <c r="CN242">
        <v>0</v>
      </c>
      <c r="CO242">
        <v>0</v>
      </c>
      <c r="CP242">
        <v>0</v>
      </c>
      <c r="CQ242">
        <v>0</v>
      </c>
      <c r="CR242">
        <v>2.3161290322580599</v>
      </c>
      <c r="CS242">
        <v>0</v>
      </c>
      <c r="CT242">
        <v>118.88064516129</v>
      </c>
      <c r="CU242">
        <v>-0.90322580645161299</v>
      </c>
      <c r="CV242">
        <v>39.679000000000002</v>
      </c>
      <c r="CW242">
        <v>44.947161290322597</v>
      </c>
      <c r="CX242">
        <v>42.271935483870998</v>
      </c>
      <c r="CY242">
        <v>43.691064516129003</v>
      </c>
      <c r="CZ242">
        <v>40.777999999999999</v>
      </c>
      <c r="DA242">
        <v>0</v>
      </c>
      <c r="DB242">
        <v>0</v>
      </c>
      <c r="DC242">
        <v>0</v>
      </c>
      <c r="DD242">
        <v>1581697296.2</v>
      </c>
      <c r="DE242">
        <v>1.7269230769230799</v>
      </c>
      <c r="DF242">
        <v>11.449572544324599</v>
      </c>
      <c r="DG242">
        <v>-2.0991452860170901</v>
      </c>
      <c r="DH242">
        <v>118.761538461538</v>
      </c>
      <c r="DI242">
        <v>15</v>
      </c>
      <c r="DJ242">
        <v>100</v>
      </c>
      <c r="DK242">
        <v>100</v>
      </c>
      <c r="DL242">
        <v>2.73</v>
      </c>
      <c r="DM242">
        <v>0.46500000000000002</v>
      </c>
      <c r="DN242">
        <v>2</v>
      </c>
      <c r="DO242">
        <v>344.58800000000002</v>
      </c>
      <c r="DP242">
        <v>680.43499999999995</v>
      </c>
      <c r="DQ242">
        <v>30.840399999999999</v>
      </c>
      <c r="DR242">
        <v>32.101399999999998</v>
      </c>
      <c r="DS242">
        <v>30.000499999999999</v>
      </c>
      <c r="DT242">
        <v>31.953800000000001</v>
      </c>
      <c r="DU242">
        <v>31.943300000000001</v>
      </c>
      <c r="DV242">
        <v>20.983799999999999</v>
      </c>
      <c r="DW242">
        <v>20.4453</v>
      </c>
      <c r="DX242">
        <v>100</v>
      </c>
      <c r="DY242">
        <v>30.8428</v>
      </c>
      <c r="DZ242">
        <v>400</v>
      </c>
      <c r="EA242">
        <v>32.405200000000001</v>
      </c>
      <c r="EB242">
        <v>99.932000000000002</v>
      </c>
      <c r="EC242">
        <v>100.413</v>
      </c>
    </row>
    <row r="243" spans="1:133" x14ac:dyDescent="0.35">
      <c r="A243">
        <v>227</v>
      </c>
      <c r="B243">
        <v>1581697301.0999999</v>
      </c>
      <c r="C243">
        <v>1177.0999999046301</v>
      </c>
      <c r="D243" t="s">
        <v>695</v>
      </c>
      <c r="E243" t="s">
        <v>696</v>
      </c>
      <c r="F243" t="s">
        <v>232</v>
      </c>
      <c r="G243" t="s">
        <v>233</v>
      </c>
      <c r="H243" t="s">
        <v>234</v>
      </c>
      <c r="I243" t="s">
        <v>235</v>
      </c>
      <c r="J243" t="s">
        <v>236</v>
      </c>
      <c r="K243" t="s">
        <v>237</v>
      </c>
      <c r="L243" t="s">
        <v>238</v>
      </c>
      <c r="M243" t="s">
        <v>239</v>
      </c>
      <c r="N243">
        <v>1581697292.4709699</v>
      </c>
      <c r="O243">
        <f t="shared" si="129"/>
        <v>5.1786332318131973E-4</v>
      </c>
      <c r="P243">
        <f t="shared" si="130"/>
        <v>-0.54214564589560266</v>
      </c>
      <c r="Q243">
        <f t="shared" si="131"/>
        <v>400.60241935483901</v>
      </c>
      <c r="R243">
        <f t="shared" si="132"/>
        <v>413.3312972837935</v>
      </c>
      <c r="S243">
        <f t="shared" si="133"/>
        <v>41.233883843926357</v>
      </c>
      <c r="T243">
        <f t="shared" si="134"/>
        <v>39.964052409831844</v>
      </c>
      <c r="U243">
        <f t="shared" si="135"/>
        <v>4.2024863894897825E-2</v>
      </c>
      <c r="V243">
        <f t="shared" si="136"/>
        <v>2.2529812895378343</v>
      </c>
      <c r="W243">
        <f t="shared" si="137"/>
        <v>4.1594186935405592E-2</v>
      </c>
      <c r="X243">
        <f t="shared" si="138"/>
        <v>2.6034693558328287E-2</v>
      </c>
      <c r="Y243">
        <f t="shared" si="139"/>
        <v>0</v>
      </c>
      <c r="Z243">
        <f t="shared" si="140"/>
        <v>31.188496759049571</v>
      </c>
      <c r="AA243">
        <f t="shared" si="141"/>
        <v>30.993658064516101</v>
      </c>
      <c r="AB243">
        <f t="shared" si="142"/>
        <v>4.5097472446017388</v>
      </c>
      <c r="AC243">
        <f t="shared" si="143"/>
        <v>72.023071579806754</v>
      </c>
      <c r="AD243">
        <f t="shared" si="144"/>
        <v>3.3164183538498579</v>
      </c>
      <c r="AE243">
        <f t="shared" si="145"/>
        <v>4.6046610913768475</v>
      </c>
      <c r="AF243">
        <f t="shared" si="146"/>
        <v>1.1933288907518809</v>
      </c>
      <c r="AG243">
        <f t="shared" si="147"/>
        <v>-22.837772552296201</v>
      </c>
      <c r="AH243">
        <f t="shared" si="148"/>
        <v>44.426755671862082</v>
      </c>
      <c r="AI243">
        <f t="shared" si="149"/>
        <v>4.4358364683712441</v>
      </c>
      <c r="AJ243">
        <f t="shared" si="150"/>
        <v>26.024819587937124</v>
      </c>
      <c r="AK243">
        <v>-4.1264056073033302E-2</v>
      </c>
      <c r="AL243">
        <v>4.6322517871833897E-2</v>
      </c>
      <c r="AM243">
        <v>3.4605522009360299</v>
      </c>
      <c r="AN243">
        <v>0</v>
      </c>
      <c r="AO243">
        <v>0</v>
      </c>
      <c r="AP243">
        <f t="shared" si="151"/>
        <v>1</v>
      </c>
      <c r="AQ243">
        <f t="shared" si="152"/>
        <v>0</v>
      </c>
      <c r="AR243">
        <f t="shared" si="153"/>
        <v>51865.610287385913</v>
      </c>
      <c r="AS243" t="s">
        <v>240</v>
      </c>
      <c r="AT243">
        <v>0</v>
      </c>
      <c r="AU243">
        <v>0</v>
      </c>
      <c r="AV243">
        <f t="shared" si="154"/>
        <v>0</v>
      </c>
      <c r="AW243" t="e">
        <f t="shared" si="155"/>
        <v>#DIV/0!</v>
      </c>
      <c r="AX243">
        <v>0</v>
      </c>
      <c r="AY243" t="s">
        <v>240</v>
      </c>
      <c r="AZ243">
        <v>0</v>
      </c>
      <c r="BA243">
        <v>0</v>
      </c>
      <c r="BB243" t="e">
        <f t="shared" si="156"/>
        <v>#DIV/0!</v>
      </c>
      <c r="BC243">
        <v>0.5</v>
      </c>
      <c r="BD243">
        <f t="shared" si="157"/>
        <v>0</v>
      </c>
      <c r="BE243">
        <f t="shared" si="158"/>
        <v>-0.54214564589560266</v>
      </c>
      <c r="BF243" t="e">
        <f t="shared" si="159"/>
        <v>#DIV/0!</v>
      </c>
      <c r="BG243" t="e">
        <f t="shared" si="160"/>
        <v>#DIV/0!</v>
      </c>
      <c r="BH243" t="e">
        <f t="shared" si="161"/>
        <v>#DIV/0!</v>
      </c>
      <c r="BI243" t="e">
        <f t="shared" si="162"/>
        <v>#DIV/0!</v>
      </c>
      <c r="BJ243" t="s">
        <v>240</v>
      </c>
      <c r="BK243">
        <v>0</v>
      </c>
      <c r="BL243">
        <f t="shared" si="163"/>
        <v>0</v>
      </c>
      <c r="BM243" t="e">
        <f t="shared" si="164"/>
        <v>#DIV/0!</v>
      </c>
      <c r="BN243" t="e">
        <f t="shared" si="165"/>
        <v>#DIV/0!</v>
      </c>
      <c r="BO243" t="e">
        <f t="shared" si="166"/>
        <v>#DIV/0!</v>
      </c>
      <c r="BP243" t="e">
        <f t="shared" si="167"/>
        <v>#DIV/0!</v>
      </c>
      <c r="BQ243">
        <f t="shared" si="168"/>
        <v>0</v>
      </c>
      <c r="BR243">
        <f t="shared" si="169"/>
        <v>0</v>
      </c>
      <c r="BS243">
        <f t="shared" si="170"/>
        <v>0</v>
      </c>
      <c r="BT243">
        <f t="shared" si="171"/>
        <v>0</v>
      </c>
      <c r="BU243">
        <v>6</v>
      </c>
      <c r="BV243">
        <v>0.5</v>
      </c>
      <c r="BW243" t="s">
        <v>241</v>
      </c>
      <c r="BX243">
        <v>1581697292.4709699</v>
      </c>
      <c r="BY243">
        <v>400.60241935483901</v>
      </c>
      <c r="BZ243">
        <v>400.02870967741899</v>
      </c>
      <c r="CA243">
        <v>33.244006451612897</v>
      </c>
      <c r="CB243">
        <v>32.3858161290323</v>
      </c>
      <c r="CC243">
        <v>350.025483870968</v>
      </c>
      <c r="CD243">
        <v>99.559903225806494</v>
      </c>
      <c r="CE243">
        <v>0.199984580645161</v>
      </c>
      <c r="CF243">
        <v>31.359422580645202</v>
      </c>
      <c r="CG243">
        <v>30.993658064516101</v>
      </c>
      <c r="CH243">
        <v>999.9</v>
      </c>
      <c r="CI243">
        <v>0</v>
      </c>
      <c r="CJ243">
        <v>0</v>
      </c>
      <c r="CK243">
        <v>9995.0154838709695</v>
      </c>
      <c r="CL243">
        <v>0</v>
      </c>
      <c r="CM243">
        <v>1.8419558064516099</v>
      </c>
      <c r="CN243">
        <v>0</v>
      </c>
      <c r="CO243">
        <v>0</v>
      </c>
      <c r="CP243">
        <v>0</v>
      </c>
      <c r="CQ243">
        <v>0</v>
      </c>
      <c r="CR243">
        <v>1.80322580645161</v>
      </c>
      <c r="CS243">
        <v>0</v>
      </c>
      <c r="CT243">
        <v>117.787096774194</v>
      </c>
      <c r="CU243">
        <v>-1.0354838709677401</v>
      </c>
      <c r="CV243">
        <v>39.679000000000002</v>
      </c>
      <c r="CW243">
        <v>44.955290322580602</v>
      </c>
      <c r="CX243">
        <v>42.265967741935498</v>
      </c>
      <c r="CY243">
        <v>43.695129032258002</v>
      </c>
      <c r="CZ243">
        <v>40.776000000000003</v>
      </c>
      <c r="DA243">
        <v>0</v>
      </c>
      <c r="DB243">
        <v>0</v>
      </c>
      <c r="DC243">
        <v>0</v>
      </c>
      <c r="DD243">
        <v>1581697301</v>
      </c>
      <c r="DE243">
        <v>1.3692307692307699</v>
      </c>
      <c r="DF243">
        <v>-7.5623934559393602</v>
      </c>
      <c r="DG243">
        <v>1.1487182575105499</v>
      </c>
      <c r="DH243">
        <v>117.776923076923</v>
      </c>
      <c r="DI243">
        <v>15</v>
      </c>
      <c r="DJ243">
        <v>100</v>
      </c>
      <c r="DK243">
        <v>100</v>
      </c>
      <c r="DL243">
        <v>2.73</v>
      </c>
      <c r="DM243">
        <v>0.46500000000000002</v>
      </c>
      <c r="DN243">
        <v>2</v>
      </c>
      <c r="DO243">
        <v>344.56200000000001</v>
      </c>
      <c r="DP243">
        <v>680.30700000000002</v>
      </c>
      <c r="DQ243">
        <v>30.845199999999998</v>
      </c>
      <c r="DR243">
        <v>32.105899999999998</v>
      </c>
      <c r="DS243">
        <v>30.000399999999999</v>
      </c>
      <c r="DT243">
        <v>31.958300000000001</v>
      </c>
      <c r="DU243">
        <v>31.9481</v>
      </c>
      <c r="DV243">
        <v>20.9862</v>
      </c>
      <c r="DW243">
        <v>20.4453</v>
      </c>
      <c r="DX243">
        <v>100</v>
      </c>
      <c r="DY243">
        <v>30.846900000000002</v>
      </c>
      <c r="DZ243">
        <v>400</v>
      </c>
      <c r="EA243">
        <v>32.408200000000001</v>
      </c>
      <c r="EB243">
        <v>99.929699999999997</v>
      </c>
      <c r="EC243">
        <v>100.413</v>
      </c>
    </row>
    <row r="244" spans="1:133" x14ac:dyDescent="0.35">
      <c r="A244">
        <v>228</v>
      </c>
      <c r="B244">
        <v>1581697306.0999999</v>
      </c>
      <c r="C244">
        <v>1182.0999999046301</v>
      </c>
      <c r="D244" t="s">
        <v>697</v>
      </c>
      <c r="E244" t="s">
        <v>698</v>
      </c>
      <c r="F244" t="s">
        <v>232</v>
      </c>
      <c r="G244" t="s">
        <v>233</v>
      </c>
      <c r="H244" t="s">
        <v>234</v>
      </c>
      <c r="I244" t="s">
        <v>235</v>
      </c>
      <c r="J244" t="s">
        <v>236</v>
      </c>
      <c r="K244" t="s">
        <v>237</v>
      </c>
      <c r="L244" t="s">
        <v>238</v>
      </c>
      <c r="M244" t="s">
        <v>239</v>
      </c>
      <c r="N244">
        <v>1581697297.4709699</v>
      </c>
      <c r="O244">
        <f t="shared" si="129"/>
        <v>5.1620424032312081E-4</v>
      </c>
      <c r="P244">
        <f t="shared" si="130"/>
        <v>-0.54362057502888472</v>
      </c>
      <c r="Q244">
        <f t="shared" si="131"/>
        <v>400.58832258064501</v>
      </c>
      <c r="R244">
        <f t="shared" si="132"/>
        <v>413.44133516339286</v>
      </c>
      <c r="S244">
        <f t="shared" si="133"/>
        <v>41.244868012226455</v>
      </c>
      <c r="T244">
        <f t="shared" si="134"/>
        <v>39.962652707543825</v>
      </c>
      <c r="U244">
        <f t="shared" si="135"/>
        <v>4.1884830346547795E-2</v>
      </c>
      <c r="V244">
        <f t="shared" si="136"/>
        <v>2.2520643342261368</v>
      </c>
      <c r="W244">
        <f t="shared" si="137"/>
        <v>4.1456830737778332E-2</v>
      </c>
      <c r="X244">
        <f t="shared" si="138"/>
        <v>2.5948608728386995E-2</v>
      </c>
      <c r="Y244">
        <f t="shared" si="139"/>
        <v>0</v>
      </c>
      <c r="Z244">
        <f t="shared" si="140"/>
        <v>31.192243082967476</v>
      </c>
      <c r="AA244">
        <f t="shared" si="141"/>
        <v>30.993406451612898</v>
      </c>
      <c r="AB244">
        <f t="shared" si="142"/>
        <v>4.509682543555094</v>
      </c>
      <c r="AC244">
        <f t="shared" si="143"/>
        <v>72.005709672454373</v>
      </c>
      <c r="AD244">
        <f t="shared" si="144"/>
        <v>3.3162338622352898</v>
      </c>
      <c r="AE244">
        <f t="shared" si="145"/>
        <v>4.6055151422303222</v>
      </c>
      <c r="AF244">
        <f t="shared" si="146"/>
        <v>1.1934486813198042</v>
      </c>
      <c r="AG244">
        <f t="shared" si="147"/>
        <v>-22.764606998249629</v>
      </c>
      <c r="AH244">
        <f t="shared" si="148"/>
        <v>44.835187287967337</v>
      </c>
      <c r="AI244">
        <f t="shared" si="149"/>
        <v>4.4785059639257847</v>
      </c>
      <c r="AJ244">
        <f t="shared" si="150"/>
        <v>26.549086253643491</v>
      </c>
      <c r="AK244">
        <v>-4.1239345248177801E-2</v>
      </c>
      <c r="AL244">
        <v>4.6294777806146298E-2</v>
      </c>
      <c r="AM244">
        <v>3.4589120963236599</v>
      </c>
      <c r="AN244">
        <v>0</v>
      </c>
      <c r="AO244">
        <v>0</v>
      </c>
      <c r="AP244">
        <f t="shared" si="151"/>
        <v>1</v>
      </c>
      <c r="AQ244">
        <f t="shared" si="152"/>
        <v>0</v>
      </c>
      <c r="AR244">
        <f t="shared" si="153"/>
        <v>51835.258897799838</v>
      </c>
      <c r="AS244" t="s">
        <v>240</v>
      </c>
      <c r="AT244">
        <v>0</v>
      </c>
      <c r="AU244">
        <v>0</v>
      </c>
      <c r="AV244">
        <f t="shared" si="154"/>
        <v>0</v>
      </c>
      <c r="AW244" t="e">
        <f t="shared" si="155"/>
        <v>#DIV/0!</v>
      </c>
      <c r="AX244">
        <v>0</v>
      </c>
      <c r="AY244" t="s">
        <v>240</v>
      </c>
      <c r="AZ244">
        <v>0</v>
      </c>
      <c r="BA244">
        <v>0</v>
      </c>
      <c r="BB244" t="e">
        <f t="shared" si="156"/>
        <v>#DIV/0!</v>
      </c>
      <c r="BC244">
        <v>0.5</v>
      </c>
      <c r="BD244">
        <f t="shared" si="157"/>
        <v>0</v>
      </c>
      <c r="BE244">
        <f t="shared" si="158"/>
        <v>-0.54362057502888472</v>
      </c>
      <c r="BF244" t="e">
        <f t="shared" si="159"/>
        <v>#DIV/0!</v>
      </c>
      <c r="BG244" t="e">
        <f t="shared" si="160"/>
        <v>#DIV/0!</v>
      </c>
      <c r="BH244" t="e">
        <f t="shared" si="161"/>
        <v>#DIV/0!</v>
      </c>
      <c r="BI244" t="e">
        <f t="shared" si="162"/>
        <v>#DIV/0!</v>
      </c>
      <c r="BJ244" t="s">
        <v>240</v>
      </c>
      <c r="BK244">
        <v>0</v>
      </c>
      <c r="BL244">
        <f t="shared" si="163"/>
        <v>0</v>
      </c>
      <c r="BM244" t="e">
        <f t="shared" si="164"/>
        <v>#DIV/0!</v>
      </c>
      <c r="BN244" t="e">
        <f t="shared" si="165"/>
        <v>#DIV/0!</v>
      </c>
      <c r="BO244" t="e">
        <f t="shared" si="166"/>
        <v>#DIV/0!</v>
      </c>
      <c r="BP244" t="e">
        <f t="shared" si="167"/>
        <v>#DIV/0!</v>
      </c>
      <c r="BQ244">
        <f t="shared" si="168"/>
        <v>0</v>
      </c>
      <c r="BR244">
        <f t="shared" si="169"/>
        <v>0</v>
      </c>
      <c r="BS244">
        <f t="shared" si="170"/>
        <v>0</v>
      </c>
      <c r="BT244">
        <f t="shared" si="171"/>
        <v>0</v>
      </c>
      <c r="BU244">
        <v>6</v>
      </c>
      <c r="BV244">
        <v>0.5</v>
      </c>
      <c r="BW244" t="s">
        <v>241</v>
      </c>
      <c r="BX244">
        <v>1581697297.4709699</v>
      </c>
      <c r="BY244">
        <v>400.58832258064501</v>
      </c>
      <c r="BZ244">
        <v>400.01093548387098</v>
      </c>
      <c r="CA244">
        <v>33.2421516129032</v>
      </c>
      <c r="CB244">
        <v>32.386712903225799</v>
      </c>
      <c r="CC244">
        <v>350.02706451612897</v>
      </c>
      <c r="CD244">
        <v>99.559922580645207</v>
      </c>
      <c r="CE244">
        <v>0.19998167741935499</v>
      </c>
      <c r="CF244">
        <v>31.3626838709677</v>
      </c>
      <c r="CG244">
        <v>30.993406451612898</v>
      </c>
      <c r="CH244">
        <v>999.9</v>
      </c>
      <c r="CI244">
        <v>0</v>
      </c>
      <c r="CJ244">
        <v>0</v>
      </c>
      <c r="CK244">
        <v>9989.0280645161292</v>
      </c>
      <c r="CL244">
        <v>0</v>
      </c>
      <c r="CM244">
        <v>1.82659483870968</v>
      </c>
      <c r="CN244">
        <v>0</v>
      </c>
      <c r="CO244">
        <v>0</v>
      </c>
      <c r="CP244">
        <v>0</v>
      </c>
      <c r="CQ244">
        <v>0</v>
      </c>
      <c r="CR244">
        <v>3.4935483870967698</v>
      </c>
      <c r="CS244">
        <v>0</v>
      </c>
      <c r="CT244">
        <v>117.287096774194</v>
      </c>
      <c r="CU244">
        <v>-1.0129032258064501</v>
      </c>
      <c r="CV244">
        <v>39.683</v>
      </c>
      <c r="CW244">
        <v>44.961387096774203</v>
      </c>
      <c r="CX244">
        <v>42.2739677419355</v>
      </c>
      <c r="CY244">
        <v>43.6991935483871</v>
      </c>
      <c r="CZ244">
        <v>40.776000000000003</v>
      </c>
      <c r="DA244">
        <v>0</v>
      </c>
      <c r="DB244">
        <v>0</v>
      </c>
      <c r="DC244">
        <v>0</v>
      </c>
      <c r="DD244">
        <v>1581697305.8</v>
      </c>
      <c r="DE244">
        <v>3.2884615384615401</v>
      </c>
      <c r="DF244">
        <v>18.205127913517199</v>
      </c>
      <c r="DG244">
        <v>4.7863252597442099</v>
      </c>
      <c r="DH244">
        <v>117.823076923077</v>
      </c>
      <c r="DI244">
        <v>15</v>
      </c>
      <c r="DJ244">
        <v>100</v>
      </c>
      <c r="DK244">
        <v>100</v>
      </c>
      <c r="DL244">
        <v>2.73</v>
      </c>
      <c r="DM244">
        <v>0.46500000000000002</v>
      </c>
      <c r="DN244">
        <v>2</v>
      </c>
      <c r="DO244">
        <v>344.46699999999998</v>
      </c>
      <c r="DP244">
        <v>680.27300000000002</v>
      </c>
      <c r="DQ244">
        <v>30.8489</v>
      </c>
      <c r="DR244">
        <v>32.110599999999998</v>
      </c>
      <c r="DS244">
        <v>30.000499999999999</v>
      </c>
      <c r="DT244">
        <v>31.963000000000001</v>
      </c>
      <c r="DU244">
        <v>31.953099999999999</v>
      </c>
      <c r="DV244">
        <v>20.9863</v>
      </c>
      <c r="DW244">
        <v>20.4453</v>
      </c>
      <c r="DX244">
        <v>100</v>
      </c>
      <c r="DY244">
        <v>30.8492</v>
      </c>
      <c r="DZ244">
        <v>400</v>
      </c>
      <c r="EA244">
        <v>32.406599999999997</v>
      </c>
      <c r="EB244">
        <v>99.928899999999999</v>
      </c>
      <c r="EC244">
        <v>100.41200000000001</v>
      </c>
    </row>
    <row r="245" spans="1:133" x14ac:dyDescent="0.35">
      <c r="A245">
        <v>229</v>
      </c>
      <c r="B245">
        <v>1581697311.0999999</v>
      </c>
      <c r="C245">
        <v>1187.0999999046301</v>
      </c>
      <c r="D245" t="s">
        <v>699</v>
      </c>
      <c r="E245" t="s">
        <v>700</v>
      </c>
      <c r="F245" t="s">
        <v>232</v>
      </c>
      <c r="G245" t="s">
        <v>233</v>
      </c>
      <c r="H245" t="s">
        <v>234</v>
      </c>
      <c r="I245" t="s">
        <v>235</v>
      </c>
      <c r="J245" t="s">
        <v>236</v>
      </c>
      <c r="K245" t="s">
        <v>237</v>
      </c>
      <c r="L245" t="s">
        <v>238</v>
      </c>
      <c r="M245" t="s">
        <v>239</v>
      </c>
      <c r="N245">
        <v>1581697302.4709699</v>
      </c>
      <c r="O245">
        <f t="shared" si="129"/>
        <v>5.1411777545587662E-4</v>
      </c>
      <c r="P245">
        <f t="shared" si="130"/>
        <v>-0.5513500198589979</v>
      </c>
      <c r="Q245">
        <f t="shared" si="131"/>
        <v>400.57109677419402</v>
      </c>
      <c r="R245">
        <f t="shared" si="132"/>
        <v>413.80798143872221</v>
      </c>
      <c r="S245">
        <f t="shared" si="133"/>
        <v>41.282220953368977</v>
      </c>
      <c r="T245">
        <f t="shared" si="134"/>
        <v>39.961685772883982</v>
      </c>
      <c r="U245">
        <f t="shared" si="135"/>
        <v>4.1703512420697718E-2</v>
      </c>
      <c r="V245">
        <f t="shared" si="136"/>
        <v>2.2534550531389952</v>
      </c>
      <c r="W245">
        <f t="shared" si="137"/>
        <v>4.1279449129047248E-2</v>
      </c>
      <c r="X245">
        <f t="shared" si="138"/>
        <v>2.583739667545662E-2</v>
      </c>
      <c r="Y245">
        <f t="shared" si="139"/>
        <v>0</v>
      </c>
      <c r="Z245">
        <f t="shared" si="140"/>
        <v>31.196785867451553</v>
      </c>
      <c r="AA245">
        <f t="shared" si="141"/>
        <v>30.9943225806452</v>
      </c>
      <c r="AB245">
        <f t="shared" si="142"/>
        <v>4.5099181256125291</v>
      </c>
      <c r="AC245">
        <f t="shared" si="143"/>
        <v>71.988792146333864</v>
      </c>
      <c r="AD245">
        <f t="shared" si="144"/>
        <v>3.3161633192922895</v>
      </c>
      <c r="AE245">
        <f t="shared" si="145"/>
        <v>4.6064994569591065</v>
      </c>
      <c r="AF245">
        <f t="shared" si="146"/>
        <v>1.1937548063202397</v>
      </c>
      <c r="AG245">
        <f t="shared" si="147"/>
        <v>-22.672593897604159</v>
      </c>
      <c r="AH245">
        <f t="shared" si="148"/>
        <v>45.208136215565929</v>
      </c>
      <c r="AI245">
        <f t="shared" si="149"/>
        <v>4.5130763106669631</v>
      </c>
      <c r="AJ245">
        <f t="shared" si="150"/>
        <v>27.048618628628734</v>
      </c>
      <c r="AK245">
        <v>-4.1276826999315099E-2</v>
      </c>
      <c r="AL245">
        <v>4.6336854355379799E-2</v>
      </c>
      <c r="AM245">
        <v>3.4613996989820599</v>
      </c>
      <c r="AN245">
        <v>0</v>
      </c>
      <c r="AO245">
        <v>0</v>
      </c>
      <c r="AP245">
        <f t="shared" si="151"/>
        <v>1</v>
      </c>
      <c r="AQ245">
        <f t="shared" si="152"/>
        <v>0</v>
      </c>
      <c r="AR245">
        <f t="shared" si="153"/>
        <v>51879.851595395528</v>
      </c>
      <c r="AS245" t="s">
        <v>240</v>
      </c>
      <c r="AT245">
        <v>0</v>
      </c>
      <c r="AU245">
        <v>0</v>
      </c>
      <c r="AV245">
        <f t="shared" si="154"/>
        <v>0</v>
      </c>
      <c r="AW245" t="e">
        <f t="shared" si="155"/>
        <v>#DIV/0!</v>
      </c>
      <c r="AX245">
        <v>0</v>
      </c>
      <c r="AY245" t="s">
        <v>240</v>
      </c>
      <c r="AZ245">
        <v>0</v>
      </c>
      <c r="BA245">
        <v>0</v>
      </c>
      <c r="BB245" t="e">
        <f t="shared" si="156"/>
        <v>#DIV/0!</v>
      </c>
      <c r="BC245">
        <v>0.5</v>
      </c>
      <c r="BD245">
        <f t="shared" si="157"/>
        <v>0</v>
      </c>
      <c r="BE245">
        <f t="shared" si="158"/>
        <v>-0.5513500198589979</v>
      </c>
      <c r="BF245" t="e">
        <f t="shared" si="159"/>
        <v>#DIV/0!</v>
      </c>
      <c r="BG245" t="e">
        <f t="shared" si="160"/>
        <v>#DIV/0!</v>
      </c>
      <c r="BH245" t="e">
        <f t="shared" si="161"/>
        <v>#DIV/0!</v>
      </c>
      <c r="BI245" t="e">
        <f t="shared" si="162"/>
        <v>#DIV/0!</v>
      </c>
      <c r="BJ245" t="s">
        <v>240</v>
      </c>
      <c r="BK245">
        <v>0</v>
      </c>
      <c r="BL245">
        <f t="shared" si="163"/>
        <v>0</v>
      </c>
      <c r="BM245" t="e">
        <f t="shared" si="164"/>
        <v>#DIV/0!</v>
      </c>
      <c r="BN245" t="e">
        <f t="shared" si="165"/>
        <v>#DIV/0!</v>
      </c>
      <c r="BO245" t="e">
        <f t="shared" si="166"/>
        <v>#DIV/0!</v>
      </c>
      <c r="BP245" t="e">
        <f t="shared" si="167"/>
        <v>#DIV/0!</v>
      </c>
      <c r="BQ245">
        <f t="shared" si="168"/>
        <v>0</v>
      </c>
      <c r="BR245">
        <f t="shared" si="169"/>
        <v>0</v>
      </c>
      <c r="BS245">
        <f t="shared" si="170"/>
        <v>0</v>
      </c>
      <c r="BT245">
        <f t="shared" si="171"/>
        <v>0</v>
      </c>
      <c r="BU245">
        <v>6</v>
      </c>
      <c r="BV245">
        <v>0.5</v>
      </c>
      <c r="BW245" t="s">
        <v>241</v>
      </c>
      <c r="BX245">
        <v>1581697302.4709699</v>
      </c>
      <c r="BY245">
        <v>400.57109677419402</v>
      </c>
      <c r="BZ245">
        <v>399.97899999999998</v>
      </c>
      <c r="CA245">
        <v>33.240819354838699</v>
      </c>
      <c r="CB245">
        <v>32.388819354838702</v>
      </c>
      <c r="CC245">
        <v>350.01977419354802</v>
      </c>
      <c r="CD245">
        <v>99.5618129032258</v>
      </c>
      <c r="CE245">
        <v>0.199967451612903</v>
      </c>
      <c r="CF245">
        <v>31.366441935483898</v>
      </c>
      <c r="CG245">
        <v>30.9943225806452</v>
      </c>
      <c r="CH245">
        <v>999.9</v>
      </c>
      <c r="CI245">
        <v>0</v>
      </c>
      <c r="CJ245">
        <v>0</v>
      </c>
      <c r="CK245">
        <v>9997.9170967741902</v>
      </c>
      <c r="CL245">
        <v>0</v>
      </c>
      <c r="CM245">
        <v>1.8108500000000001</v>
      </c>
      <c r="CN245">
        <v>0</v>
      </c>
      <c r="CO245">
        <v>0</v>
      </c>
      <c r="CP245">
        <v>0</v>
      </c>
      <c r="CQ245">
        <v>0</v>
      </c>
      <c r="CR245">
        <v>3.7677419354838699</v>
      </c>
      <c r="CS245">
        <v>0</v>
      </c>
      <c r="CT245">
        <v>117.009677419355</v>
      </c>
      <c r="CU245">
        <v>-1.0354838709677401</v>
      </c>
      <c r="CV245">
        <v>39.680999999999997</v>
      </c>
      <c r="CW245">
        <v>44.963419354838699</v>
      </c>
      <c r="CX245">
        <v>42.290064516129</v>
      </c>
      <c r="CY245">
        <v>43.707322580645098</v>
      </c>
      <c r="CZ245">
        <v>40.776000000000003</v>
      </c>
      <c r="DA245">
        <v>0</v>
      </c>
      <c r="DB245">
        <v>0</v>
      </c>
      <c r="DC245">
        <v>0</v>
      </c>
      <c r="DD245">
        <v>1581697311.2</v>
      </c>
      <c r="DE245">
        <v>4.7038461538461496</v>
      </c>
      <c r="DF245">
        <v>19.401709083531198</v>
      </c>
      <c r="DG245">
        <v>19.774359393638001</v>
      </c>
      <c r="DH245">
        <v>118.184615384615</v>
      </c>
      <c r="DI245">
        <v>15</v>
      </c>
      <c r="DJ245">
        <v>100</v>
      </c>
      <c r="DK245">
        <v>100</v>
      </c>
      <c r="DL245">
        <v>2.73</v>
      </c>
      <c r="DM245">
        <v>0.46500000000000002</v>
      </c>
      <c r="DN245">
        <v>2</v>
      </c>
      <c r="DO245">
        <v>344.661</v>
      </c>
      <c r="DP245">
        <v>680.55499999999995</v>
      </c>
      <c r="DQ245">
        <v>30.851099999999999</v>
      </c>
      <c r="DR245">
        <v>32.115499999999997</v>
      </c>
      <c r="DS245">
        <v>30.000499999999999</v>
      </c>
      <c r="DT245">
        <v>31.968</v>
      </c>
      <c r="DU245">
        <v>31.9574</v>
      </c>
      <c r="DV245">
        <v>20.984300000000001</v>
      </c>
      <c r="DW245">
        <v>20.4453</v>
      </c>
      <c r="DX245">
        <v>100</v>
      </c>
      <c r="DY245">
        <v>30.856100000000001</v>
      </c>
      <c r="DZ245">
        <v>400</v>
      </c>
      <c r="EA245">
        <v>32.414999999999999</v>
      </c>
      <c r="EB245">
        <v>99.928799999999995</v>
      </c>
      <c r="EC245">
        <v>100.41200000000001</v>
      </c>
    </row>
    <row r="246" spans="1:133" x14ac:dyDescent="0.35">
      <c r="A246">
        <v>230</v>
      </c>
      <c r="B246">
        <v>1581697316.0999999</v>
      </c>
      <c r="C246">
        <v>1192.0999999046301</v>
      </c>
      <c r="D246" t="s">
        <v>701</v>
      </c>
      <c r="E246" t="s">
        <v>702</v>
      </c>
      <c r="F246" t="s">
        <v>232</v>
      </c>
      <c r="G246" t="s">
        <v>233</v>
      </c>
      <c r="H246" t="s">
        <v>234</v>
      </c>
      <c r="I246" t="s">
        <v>235</v>
      </c>
      <c r="J246" t="s">
        <v>236</v>
      </c>
      <c r="K246" t="s">
        <v>237</v>
      </c>
      <c r="L246" t="s">
        <v>238</v>
      </c>
      <c r="M246" t="s">
        <v>239</v>
      </c>
      <c r="N246">
        <v>1581697307.4709699</v>
      </c>
      <c r="O246">
        <f t="shared" si="129"/>
        <v>5.1277366947980059E-4</v>
      </c>
      <c r="P246">
        <f t="shared" si="130"/>
        <v>-0.53356812770168216</v>
      </c>
      <c r="Q246">
        <f t="shared" si="131"/>
        <v>400.55754838709697</v>
      </c>
      <c r="R246">
        <f t="shared" si="132"/>
        <v>413.17299175757108</v>
      </c>
      <c r="S246">
        <f t="shared" si="133"/>
        <v>41.218924259142611</v>
      </c>
      <c r="T246">
        <f t="shared" si="134"/>
        <v>39.96038361114163</v>
      </c>
      <c r="U246">
        <f t="shared" si="135"/>
        <v>4.1572904175401923E-2</v>
      </c>
      <c r="V246">
        <f t="shared" si="136"/>
        <v>2.2535088553240277</v>
      </c>
      <c r="W246">
        <f t="shared" si="137"/>
        <v>4.115148838404778E-2</v>
      </c>
      <c r="X246">
        <f t="shared" si="138"/>
        <v>2.5757186698907968E-2</v>
      </c>
      <c r="Y246">
        <f t="shared" si="139"/>
        <v>0</v>
      </c>
      <c r="Z246">
        <f t="shared" si="140"/>
        <v>31.2008691228686</v>
      </c>
      <c r="AA246">
        <f t="shared" si="141"/>
        <v>30.996148387096799</v>
      </c>
      <c r="AB246">
        <f t="shared" si="142"/>
        <v>4.5103876626687889</v>
      </c>
      <c r="AC246">
        <f t="shared" si="143"/>
        <v>71.971500287939534</v>
      </c>
      <c r="AD246">
        <f t="shared" si="144"/>
        <v>3.3160522140167821</v>
      </c>
      <c r="AE246">
        <f t="shared" si="145"/>
        <v>4.6074518396172195</v>
      </c>
      <c r="AF246">
        <f t="shared" si="146"/>
        <v>1.1943354486520068</v>
      </c>
      <c r="AG246">
        <f t="shared" si="147"/>
        <v>-22.613318824059206</v>
      </c>
      <c r="AH246">
        <f t="shared" si="148"/>
        <v>45.429075404711931</v>
      </c>
      <c r="AI246">
        <f t="shared" si="149"/>
        <v>4.5351462916794283</v>
      </c>
      <c r="AJ246">
        <f t="shared" si="150"/>
        <v>27.350902872332153</v>
      </c>
      <c r="AK246">
        <v>-4.1278277462734297E-2</v>
      </c>
      <c r="AL246">
        <v>4.6338482627635402E-2</v>
      </c>
      <c r="AM246">
        <v>3.4614959482166499</v>
      </c>
      <c r="AN246">
        <v>0</v>
      </c>
      <c r="AO246">
        <v>0</v>
      </c>
      <c r="AP246">
        <f t="shared" si="151"/>
        <v>1</v>
      </c>
      <c r="AQ246">
        <f t="shared" si="152"/>
        <v>0</v>
      </c>
      <c r="AR246">
        <f t="shared" si="153"/>
        <v>51880.982313079119</v>
      </c>
      <c r="AS246" t="s">
        <v>240</v>
      </c>
      <c r="AT246">
        <v>0</v>
      </c>
      <c r="AU246">
        <v>0</v>
      </c>
      <c r="AV246">
        <f t="shared" si="154"/>
        <v>0</v>
      </c>
      <c r="AW246" t="e">
        <f t="shared" si="155"/>
        <v>#DIV/0!</v>
      </c>
      <c r="AX246">
        <v>0</v>
      </c>
      <c r="AY246" t="s">
        <v>240</v>
      </c>
      <c r="AZ246">
        <v>0</v>
      </c>
      <c r="BA246">
        <v>0</v>
      </c>
      <c r="BB246" t="e">
        <f t="shared" si="156"/>
        <v>#DIV/0!</v>
      </c>
      <c r="BC246">
        <v>0.5</v>
      </c>
      <c r="BD246">
        <f t="shared" si="157"/>
        <v>0</v>
      </c>
      <c r="BE246">
        <f t="shared" si="158"/>
        <v>-0.53356812770168216</v>
      </c>
      <c r="BF246" t="e">
        <f t="shared" si="159"/>
        <v>#DIV/0!</v>
      </c>
      <c r="BG246" t="e">
        <f t="shared" si="160"/>
        <v>#DIV/0!</v>
      </c>
      <c r="BH246" t="e">
        <f t="shared" si="161"/>
        <v>#DIV/0!</v>
      </c>
      <c r="BI246" t="e">
        <f t="shared" si="162"/>
        <v>#DIV/0!</v>
      </c>
      <c r="BJ246" t="s">
        <v>240</v>
      </c>
      <c r="BK246">
        <v>0</v>
      </c>
      <c r="BL246">
        <f t="shared" si="163"/>
        <v>0</v>
      </c>
      <c r="BM246" t="e">
        <f t="shared" si="164"/>
        <v>#DIV/0!</v>
      </c>
      <c r="BN246" t="e">
        <f t="shared" si="165"/>
        <v>#DIV/0!</v>
      </c>
      <c r="BO246" t="e">
        <f t="shared" si="166"/>
        <v>#DIV/0!</v>
      </c>
      <c r="BP246" t="e">
        <f t="shared" si="167"/>
        <v>#DIV/0!</v>
      </c>
      <c r="BQ246">
        <f t="shared" si="168"/>
        <v>0</v>
      </c>
      <c r="BR246">
        <f t="shared" si="169"/>
        <v>0</v>
      </c>
      <c r="BS246">
        <f t="shared" si="170"/>
        <v>0</v>
      </c>
      <c r="BT246">
        <f t="shared" si="171"/>
        <v>0</v>
      </c>
      <c r="BU246">
        <v>6</v>
      </c>
      <c r="BV246">
        <v>0.5</v>
      </c>
      <c r="BW246" t="s">
        <v>241</v>
      </c>
      <c r="BX246">
        <v>1581697307.4709699</v>
      </c>
      <c r="BY246">
        <v>400.55754838709697</v>
      </c>
      <c r="BZ246">
        <v>399.995</v>
      </c>
      <c r="CA246">
        <v>33.239664516128997</v>
      </c>
      <c r="CB246">
        <v>32.3898935483871</v>
      </c>
      <c r="CC246">
        <v>350.02083870967698</v>
      </c>
      <c r="CD246">
        <v>99.561896774193499</v>
      </c>
      <c r="CE246">
        <v>0.20000703225806399</v>
      </c>
      <c r="CF246">
        <v>31.3700774193548</v>
      </c>
      <c r="CG246">
        <v>30.996148387096799</v>
      </c>
      <c r="CH246">
        <v>999.9</v>
      </c>
      <c r="CI246">
        <v>0</v>
      </c>
      <c r="CJ246">
        <v>0</v>
      </c>
      <c r="CK246">
        <v>9998.26</v>
      </c>
      <c r="CL246">
        <v>0</v>
      </c>
      <c r="CM246">
        <v>1.7965122580645201</v>
      </c>
      <c r="CN246">
        <v>0</v>
      </c>
      <c r="CO246">
        <v>0</v>
      </c>
      <c r="CP246">
        <v>0</v>
      </c>
      <c r="CQ246">
        <v>0</v>
      </c>
      <c r="CR246">
        <v>4.9709677419354801</v>
      </c>
      <c r="CS246">
        <v>0</v>
      </c>
      <c r="CT246">
        <v>118.648387096774</v>
      </c>
      <c r="CU246">
        <v>-0.87741935483871003</v>
      </c>
      <c r="CV246">
        <v>39.683</v>
      </c>
      <c r="CW246">
        <v>44.9695161290323</v>
      </c>
      <c r="CX246">
        <v>42.259838709677403</v>
      </c>
      <c r="CY246">
        <v>43.707322580645098</v>
      </c>
      <c r="CZ246">
        <v>40.781999999999996</v>
      </c>
      <c r="DA246">
        <v>0</v>
      </c>
      <c r="DB246">
        <v>0</v>
      </c>
      <c r="DC246">
        <v>0</v>
      </c>
      <c r="DD246">
        <v>1581697316</v>
      </c>
      <c r="DE246">
        <v>6.1192307692307697</v>
      </c>
      <c r="DF246">
        <v>13.945298999276501</v>
      </c>
      <c r="DG246">
        <v>12.885470284664599</v>
      </c>
      <c r="DH246">
        <v>119.380769230769</v>
      </c>
      <c r="DI246">
        <v>15</v>
      </c>
      <c r="DJ246">
        <v>100</v>
      </c>
      <c r="DK246">
        <v>100</v>
      </c>
      <c r="DL246">
        <v>2.73</v>
      </c>
      <c r="DM246">
        <v>0.46500000000000002</v>
      </c>
      <c r="DN246">
        <v>2</v>
      </c>
      <c r="DO246">
        <v>344.64699999999999</v>
      </c>
      <c r="DP246">
        <v>680.35699999999997</v>
      </c>
      <c r="DQ246">
        <v>30.8569</v>
      </c>
      <c r="DR246">
        <v>32.120100000000001</v>
      </c>
      <c r="DS246">
        <v>30.000399999999999</v>
      </c>
      <c r="DT246">
        <v>31.9725</v>
      </c>
      <c r="DU246">
        <v>31.962199999999999</v>
      </c>
      <c r="DV246">
        <v>20.9862</v>
      </c>
      <c r="DW246">
        <v>20.4453</v>
      </c>
      <c r="DX246">
        <v>100</v>
      </c>
      <c r="DY246">
        <v>30.857600000000001</v>
      </c>
      <c r="DZ246">
        <v>400</v>
      </c>
      <c r="EA246">
        <v>32.412799999999997</v>
      </c>
      <c r="EB246">
        <v>99.925899999999999</v>
      </c>
      <c r="EC246">
        <v>100.40900000000001</v>
      </c>
    </row>
    <row r="247" spans="1:133" x14ac:dyDescent="0.35">
      <c r="A247">
        <v>231</v>
      </c>
      <c r="B247">
        <v>1581697321.0999999</v>
      </c>
      <c r="C247">
        <v>1197.0999999046301</v>
      </c>
      <c r="D247" t="s">
        <v>703</v>
      </c>
      <c r="E247" t="s">
        <v>704</v>
      </c>
      <c r="F247" t="s">
        <v>232</v>
      </c>
      <c r="G247" t="s">
        <v>233</v>
      </c>
      <c r="H247" t="s">
        <v>234</v>
      </c>
      <c r="I247" t="s">
        <v>235</v>
      </c>
      <c r="J247" t="s">
        <v>236</v>
      </c>
      <c r="K247" t="s">
        <v>237</v>
      </c>
      <c r="L247" t="s">
        <v>238</v>
      </c>
      <c r="M247" t="s">
        <v>239</v>
      </c>
      <c r="N247">
        <v>1581697312.4709699</v>
      </c>
      <c r="O247">
        <f t="shared" si="129"/>
        <v>5.1186588657149929E-4</v>
      </c>
      <c r="P247">
        <f t="shared" si="130"/>
        <v>-0.53383604980993438</v>
      </c>
      <c r="Q247">
        <f t="shared" si="131"/>
        <v>400.55338709677397</v>
      </c>
      <c r="R247">
        <f t="shared" si="132"/>
        <v>413.2281936661654</v>
      </c>
      <c r="S247">
        <f t="shared" si="133"/>
        <v>41.224281504752575</v>
      </c>
      <c r="T247">
        <f t="shared" si="134"/>
        <v>39.959823265833371</v>
      </c>
      <c r="U247">
        <f t="shared" si="135"/>
        <v>4.1456632552967256E-2</v>
      </c>
      <c r="V247">
        <f t="shared" si="136"/>
        <v>2.2537752777122111</v>
      </c>
      <c r="W247">
        <f t="shared" si="137"/>
        <v>4.1037606888824088E-2</v>
      </c>
      <c r="X247">
        <f t="shared" si="138"/>
        <v>2.5685799059036712E-2</v>
      </c>
      <c r="Y247">
        <f t="shared" si="139"/>
        <v>0</v>
      </c>
      <c r="Z247">
        <f t="shared" si="140"/>
        <v>31.204309883782354</v>
      </c>
      <c r="AA247">
        <f t="shared" si="141"/>
        <v>31.000080645161301</v>
      </c>
      <c r="AB247">
        <f t="shared" si="142"/>
        <v>4.5113990540453823</v>
      </c>
      <c r="AC247">
        <f t="shared" si="143"/>
        <v>71.954969267507281</v>
      </c>
      <c r="AD247">
        <f t="shared" si="144"/>
        <v>3.315879258390515</v>
      </c>
      <c r="AE247">
        <f t="shared" si="145"/>
        <v>4.6082699946171291</v>
      </c>
      <c r="AF247">
        <f t="shared" si="146"/>
        <v>1.1955197956548673</v>
      </c>
      <c r="AG247">
        <f t="shared" si="147"/>
        <v>-22.573285597803117</v>
      </c>
      <c r="AH247">
        <f t="shared" si="148"/>
        <v>45.336065997228864</v>
      </c>
      <c r="AI247">
        <f t="shared" si="149"/>
        <v>4.5254836580817823</v>
      </c>
      <c r="AJ247">
        <f t="shared" si="150"/>
        <v>27.288264057507529</v>
      </c>
      <c r="AK247">
        <v>-4.1285460458468003E-2</v>
      </c>
      <c r="AL247">
        <v>4.6346546169611501E-2</v>
      </c>
      <c r="AM247">
        <v>3.4619725771993899</v>
      </c>
      <c r="AN247">
        <v>0</v>
      </c>
      <c r="AO247">
        <v>0</v>
      </c>
      <c r="AP247">
        <f t="shared" si="151"/>
        <v>1</v>
      </c>
      <c r="AQ247">
        <f t="shared" si="152"/>
        <v>0</v>
      </c>
      <c r="AR247">
        <f t="shared" si="153"/>
        <v>51889.101245218342</v>
      </c>
      <c r="AS247" t="s">
        <v>240</v>
      </c>
      <c r="AT247">
        <v>0</v>
      </c>
      <c r="AU247">
        <v>0</v>
      </c>
      <c r="AV247">
        <f t="shared" si="154"/>
        <v>0</v>
      </c>
      <c r="AW247" t="e">
        <f t="shared" si="155"/>
        <v>#DIV/0!</v>
      </c>
      <c r="AX247">
        <v>0</v>
      </c>
      <c r="AY247" t="s">
        <v>240</v>
      </c>
      <c r="AZ247">
        <v>0</v>
      </c>
      <c r="BA247">
        <v>0</v>
      </c>
      <c r="BB247" t="e">
        <f t="shared" si="156"/>
        <v>#DIV/0!</v>
      </c>
      <c r="BC247">
        <v>0.5</v>
      </c>
      <c r="BD247">
        <f t="shared" si="157"/>
        <v>0</v>
      </c>
      <c r="BE247">
        <f t="shared" si="158"/>
        <v>-0.53383604980993438</v>
      </c>
      <c r="BF247" t="e">
        <f t="shared" si="159"/>
        <v>#DIV/0!</v>
      </c>
      <c r="BG247" t="e">
        <f t="shared" si="160"/>
        <v>#DIV/0!</v>
      </c>
      <c r="BH247" t="e">
        <f t="shared" si="161"/>
        <v>#DIV/0!</v>
      </c>
      <c r="BI247" t="e">
        <f t="shared" si="162"/>
        <v>#DIV/0!</v>
      </c>
      <c r="BJ247" t="s">
        <v>240</v>
      </c>
      <c r="BK247">
        <v>0</v>
      </c>
      <c r="BL247">
        <f t="shared" si="163"/>
        <v>0</v>
      </c>
      <c r="BM247" t="e">
        <f t="shared" si="164"/>
        <v>#DIV/0!</v>
      </c>
      <c r="BN247" t="e">
        <f t="shared" si="165"/>
        <v>#DIV/0!</v>
      </c>
      <c r="BO247" t="e">
        <f t="shared" si="166"/>
        <v>#DIV/0!</v>
      </c>
      <c r="BP247" t="e">
        <f t="shared" si="167"/>
        <v>#DIV/0!</v>
      </c>
      <c r="BQ247">
        <f t="shared" si="168"/>
        <v>0</v>
      </c>
      <c r="BR247">
        <f t="shared" si="169"/>
        <v>0</v>
      </c>
      <c r="BS247">
        <f t="shared" si="170"/>
        <v>0</v>
      </c>
      <c r="BT247">
        <f t="shared" si="171"/>
        <v>0</v>
      </c>
      <c r="BU247">
        <v>6</v>
      </c>
      <c r="BV247">
        <v>0.5</v>
      </c>
      <c r="BW247" t="s">
        <v>241</v>
      </c>
      <c r="BX247">
        <v>1581697312.4709699</v>
      </c>
      <c r="BY247">
        <v>400.55338709677397</v>
      </c>
      <c r="BZ247">
        <v>399.98974193548401</v>
      </c>
      <c r="CA247">
        <v>33.238051612903199</v>
      </c>
      <c r="CB247">
        <v>32.389767741935501</v>
      </c>
      <c r="CC247">
        <v>350.01429032258102</v>
      </c>
      <c r="CD247">
        <v>99.561525806451598</v>
      </c>
      <c r="CE247">
        <v>0.20001548387096801</v>
      </c>
      <c r="CF247">
        <v>31.373200000000001</v>
      </c>
      <c r="CG247">
        <v>31.000080645161301</v>
      </c>
      <c r="CH247">
        <v>999.9</v>
      </c>
      <c r="CI247">
        <v>0</v>
      </c>
      <c r="CJ247">
        <v>0</v>
      </c>
      <c r="CK247">
        <v>10000.0370967742</v>
      </c>
      <c r="CL247">
        <v>0</v>
      </c>
      <c r="CM247">
        <v>1.7972806451612899</v>
      </c>
      <c r="CN247">
        <v>0</v>
      </c>
      <c r="CO247">
        <v>0</v>
      </c>
      <c r="CP247">
        <v>0</v>
      </c>
      <c r="CQ247">
        <v>0</v>
      </c>
      <c r="CR247">
        <v>4.8774193548387101</v>
      </c>
      <c r="CS247">
        <v>0</v>
      </c>
      <c r="CT247">
        <v>118.51935483871</v>
      </c>
      <c r="CU247">
        <v>-1.08709677419355</v>
      </c>
      <c r="CV247">
        <v>39.683</v>
      </c>
      <c r="CW247">
        <v>44.977645161290297</v>
      </c>
      <c r="CX247">
        <v>42.282096774193498</v>
      </c>
      <c r="CY247">
        <v>43.715451612903202</v>
      </c>
      <c r="CZ247">
        <v>40.79</v>
      </c>
      <c r="DA247">
        <v>0</v>
      </c>
      <c r="DB247">
        <v>0</v>
      </c>
      <c r="DC247">
        <v>0</v>
      </c>
      <c r="DD247">
        <v>1581697320.8</v>
      </c>
      <c r="DE247">
        <v>5.4076923076923098</v>
      </c>
      <c r="DF247">
        <v>-29.907692396649999</v>
      </c>
      <c r="DG247">
        <v>20.3042733866411</v>
      </c>
      <c r="DH247">
        <v>119.67307692307701</v>
      </c>
      <c r="DI247">
        <v>15</v>
      </c>
      <c r="DJ247">
        <v>100</v>
      </c>
      <c r="DK247">
        <v>100</v>
      </c>
      <c r="DL247">
        <v>2.73</v>
      </c>
      <c r="DM247">
        <v>0.46500000000000002</v>
      </c>
      <c r="DN247">
        <v>2</v>
      </c>
      <c r="DO247">
        <v>344.74400000000003</v>
      </c>
      <c r="DP247">
        <v>680.221</v>
      </c>
      <c r="DQ247">
        <v>30.851600000000001</v>
      </c>
      <c r="DR247">
        <v>32.124099999999999</v>
      </c>
      <c r="DS247">
        <v>30.000499999999999</v>
      </c>
      <c r="DT247">
        <v>31.9772</v>
      </c>
      <c r="DU247">
        <v>31.9665</v>
      </c>
      <c r="DV247">
        <v>20.984400000000001</v>
      </c>
      <c r="DW247">
        <v>20.4453</v>
      </c>
      <c r="DX247">
        <v>100</v>
      </c>
      <c r="DY247">
        <v>30.758500000000002</v>
      </c>
      <c r="DZ247">
        <v>400</v>
      </c>
      <c r="EA247">
        <v>32.422600000000003</v>
      </c>
      <c r="EB247">
        <v>99.924599999999998</v>
      </c>
      <c r="EC247">
        <v>100.41</v>
      </c>
    </row>
    <row r="248" spans="1:133" x14ac:dyDescent="0.35">
      <c r="A248">
        <v>232</v>
      </c>
      <c r="B248">
        <v>1581697326.0999999</v>
      </c>
      <c r="C248">
        <v>1202.0999999046301</v>
      </c>
      <c r="D248" t="s">
        <v>705</v>
      </c>
      <c r="E248" t="s">
        <v>706</v>
      </c>
      <c r="F248" t="s">
        <v>232</v>
      </c>
      <c r="G248" t="s">
        <v>233</v>
      </c>
      <c r="H248" t="s">
        <v>234</v>
      </c>
      <c r="I248" t="s">
        <v>235</v>
      </c>
      <c r="J248" t="s">
        <v>236</v>
      </c>
      <c r="K248" t="s">
        <v>237</v>
      </c>
      <c r="L248" t="s">
        <v>238</v>
      </c>
      <c r="M248" t="s">
        <v>239</v>
      </c>
      <c r="N248">
        <v>1581697317.4709699</v>
      </c>
      <c r="O248">
        <f t="shared" si="129"/>
        <v>5.0987121451041243E-4</v>
      </c>
      <c r="P248">
        <f t="shared" si="130"/>
        <v>-0.53941144202643299</v>
      </c>
      <c r="Q248">
        <f t="shared" si="131"/>
        <v>400.57541935483903</v>
      </c>
      <c r="R248">
        <f t="shared" si="132"/>
        <v>413.56690369061124</v>
      </c>
      <c r="S248">
        <f t="shared" si="133"/>
        <v>41.257035687043668</v>
      </c>
      <c r="T248">
        <f t="shared" si="134"/>
        <v>39.961017731821606</v>
      </c>
      <c r="U248">
        <f t="shared" si="135"/>
        <v>4.1226395387394345E-2</v>
      </c>
      <c r="V248">
        <f t="shared" si="136"/>
        <v>2.2523573730039286</v>
      </c>
      <c r="W248">
        <f t="shared" si="137"/>
        <v>4.0811727929094453E-2</v>
      </c>
      <c r="X248">
        <f t="shared" si="138"/>
        <v>2.5544238512831358E-2</v>
      </c>
      <c r="Y248">
        <f t="shared" si="139"/>
        <v>0</v>
      </c>
      <c r="Z248">
        <f t="shared" si="140"/>
        <v>31.207988353253526</v>
      </c>
      <c r="AA248">
        <f t="shared" si="141"/>
        <v>31.005935483870999</v>
      </c>
      <c r="AB248">
        <f t="shared" si="142"/>
        <v>4.5129053063276521</v>
      </c>
      <c r="AC248">
        <f t="shared" si="143"/>
        <v>71.933809538217162</v>
      </c>
      <c r="AD248">
        <f t="shared" si="144"/>
        <v>3.3154915657483848</v>
      </c>
      <c r="AE248">
        <f t="shared" si="145"/>
        <v>4.6090865853377645</v>
      </c>
      <c r="AF248">
        <f t="shared" si="146"/>
        <v>1.1974137405792673</v>
      </c>
      <c r="AG248">
        <f t="shared" si="147"/>
        <v>-22.485320559909187</v>
      </c>
      <c r="AH248">
        <f t="shared" si="148"/>
        <v>44.974984952367123</v>
      </c>
      <c r="AI248">
        <f t="shared" si="149"/>
        <v>4.4924651476541513</v>
      </c>
      <c r="AJ248">
        <f t="shared" si="150"/>
        <v>26.982129540112087</v>
      </c>
      <c r="AK248">
        <v>-4.12472412930983E-2</v>
      </c>
      <c r="AL248">
        <v>4.6303641808301203E-2</v>
      </c>
      <c r="AM248">
        <v>3.45943620870566</v>
      </c>
      <c r="AN248">
        <v>0</v>
      </c>
      <c r="AO248">
        <v>0</v>
      </c>
      <c r="AP248">
        <f t="shared" si="151"/>
        <v>1</v>
      </c>
      <c r="AQ248">
        <f t="shared" si="152"/>
        <v>0</v>
      </c>
      <c r="AR248">
        <f t="shared" si="153"/>
        <v>51842.439380014795</v>
      </c>
      <c r="AS248" t="s">
        <v>240</v>
      </c>
      <c r="AT248">
        <v>0</v>
      </c>
      <c r="AU248">
        <v>0</v>
      </c>
      <c r="AV248">
        <f t="shared" si="154"/>
        <v>0</v>
      </c>
      <c r="AW248" t="e">
        <f t="shared" si="155"/>
        <v>#DIV/0!</v>
      </c>
      <c r="AX248">
        <v>0</v>
      </c>
      <c r="AY248" t="s">
        <v>240</v>
      </c>
      <c r="AZ248">
        <v>0</v>
      </c>
      <c r="BA248">
        <v>0</v>
      </c>
      <c r="BB248" t="e">
        <f t="shared" si="156"/>
        <v>#DIV/0!</v>
      </c>
      <c r="BC248">
        <v>0.5</v>
      </c>
      <c r="BD248">
        <f t="shared" si="157"/>
        <v>0</v>
      </c>
      <c r="BE248">
        <f t="shared" si="158"/>
        <v>-0.53941144202643299</v>
      </c>
      <c r="BF248" t="e">
        <f t="shared" si="159"/>
        <v>#DIV/0!</v>
      </c>
      <c r="BG248" t="e">
        <f t="shared" si="160"/>
        <v>#DIV/0!</v>
      </c>
      <c r="BH248" t="e">
        <f t="shared" si="161"/>
        <v>#DIV/0!</v>
      </c>
      <c r="BI248" t="e">
        <f t="shared" si="162"/>
        <v>#DIV/0!</v>
      </c>
      <c r="BJ248" t="s">
        <v>240</v>
      </c>
      <c r="BK248">
        <v>0</v>
      </c>
      <c r="BL248">
        <f t="shared" si="163"/>
        <v>0</v>
      </c>
      <c r="BM248" t="e">
        <f t="shared" si="164"/>
        <v>#DIV/0!</v>
      </c>
      <c r="BN248" t="e">
        <f t="shared" si="165"/>
        <v>#DIV/0!</v>
      </c>
      <c r="BO248" t="e">
        <f t="shared" si="166"/>
        <v>#DIV/0!</v>
      </c>
      <c r="BP248" t="e">
        <f t="shared" si="167"/>
        <v>#DIV/0!</v>
      </c>
      <c r="BQ248">
        <f t="shared" si="168"/>
        <v>0</v>
      </c>
      <c r="BR248">
        <f t="shared" si="169"/>
        <v>0</v>
      </c>
      <c r="BS248">
        <f t="shared" si="170"/>
        <v>0</v>
      </c>
      <c r="BT248">
        <f t="shared" si="171"/>
        <v>0</v>
      </c>
      <c r="BU248">
        <v>6</v>
      </c>
      <c r="BV248">
        <v>0.5</v>
      </c>
      <c r="BW248" t="s">
        <v>241</v>
      </c>
      <c r="BX248">
        <v>1581697317.4709699</v>
      </c>
      <c r="BY248">
        <v>400.57541935483903</v>
      </c>
      <c r="BZ248">
        <v>400.000870967742</v>
      </c>
      <c r="CA248">
        <v>33.234999999999999</v>
      </c>
      <c r="CB248">
        <v>32.390025806451597</v>
      </c>
      <c r="CC248">
        <v>350.01706451612898</v>
      </c>
      <c r="CD248">
        <v>99.559022580645106</v>
      </c>
      <c r="CE248">
        <v>0.20001354838709701</v>
      </c>
      <c r="CF248">
        <v>31.3763161290323</v>
      </c>
      <c r="CG248">
        <v>31.005935483870999</v>
      </c>
      <c r="CH248">
        <v>999.9</v>
      </c>
      <c r="CI248">
        <v>0</v>
      </c>
      <c r="CJ248">
        <v>0</v>
      </c>
      <c r="CK248">
        <v>9991.0309677419391</v>
      </c>
      <c r="CL248">
        <v>0</v>
      </c>
      <c r="CM248">
        <v>1.7990303225806501</v>
      </c>
      <c r="CN248">
        <v>0</v>
      </c>
      <c r="CO248">
        <v>0</v>
      </c>
      <c r="CP248">
        <v>0</v>
      </c>
      <c r="CQ248">
        <v>0</v>
      </c>
      <c r="CR248">
        <v>4.1870967741935496</v>
      </c>
      <c r="CS248">
        <v>0</v>
      </c>
      <c r="CT248">
        <v>119.751612903226</v>
      </c>
      <c r="CU248">
        <v>-1.2741935483871001</v>
      </c>
      <c r="CV248">
        <v>39.683</v>
      </c>
      <c r="CW248">
        <v>44.971548387096803</v>
      </c>
      <c r="CX248">
        <v>42.2840967741935</v>
      </c>
      <c r="CY248">
        <v>43.715451612903202</v>
      </c>
      <c r="CZ248">
        <v>40.793999999999997</v>
      </c>
      <c r="DA248">
        <v>0</v>
      </c>
      <c r="DB248">
        <v>0</v>
      </c>
      <c r="DC248">
        <v>0</v>
      </c>
      <c r="DD248">
        <v>1581697326.2</v>
      </c>
      <c r="DE248">
        <v>4.2692307692307701</v>
      </c>
      <c r="DF248">
        <v>-34.235897375737402</v>
      </c>
      <c r="DG248">
        <v>17.015384448155299</v>
      </c>
      <c r="DH248">
        <v>120.726923076923</v>
      </c>
      <c r="DI248">
        <v>15</v>
      </c>
      <c r="DJ248">
        <v>100</v>
      </c>
      <c r="DK248">
        <v>100</v>
      </c>
      <c r="DL248">
        <v>2.73</v>
      </c>
      <c r="DM248">
        <v>0.46500000000000002</v>
      </c>
      <c r="DN248">
        <v>2</v>
      </c>
      <c r="DO248">
        <v>344.50099999999998</v>
      </c>
      <c r="DP248">
        <v>680.29399999999998</v>
      </c>
      <c r="DQ248">
        <v>30.7668</v>
      </c>
      <c r="DR248">
        <v>32.128300000000003</v>
      </c>
      <c r="DS248">
        <v>30.000699999999998</v>
      </c>
      <c r="DT248">
        <v>31.981400000000001</v>
      </c>
      <c r="DU248">
        <v>31.970700000000001</v>
      </c>
      <c r="DV248">
        <v>20.985700000000001</v>
      </c>
      <c r="DW248">
        <v>20.4453</v>
      </c>
      <c r="DX248">
        <v>100</v>
      </c>
      <c r="DY248">
        <v>30.750299999999999</v>
      </c>
      <c r="DZ248">
        <v>400</v>
      </c>
      <c r="EA248">
        <v>32.434899999999999</v>
      </c>
      <c r="EB248">
        <v>99.922600000000003</v>
      </c>
      <c r="EC248">
        <v>100.40600000000001</v>
      </c>
    </row>
    <row r="249" spans="1:133" x14ac:dyDescent="0.35">
      <c r="A249">
        <v>233</v>
      </c>
      <c r="B249">
        <v>1581697331.0999999</v>
      </c>
      <c r="C249">
        <v>1207.0999999046301</v>
      </c>
      <c r="D249" t="s">
        <v>707</v>
      </c>
      <c r="E249" t="s">
        <v>708</v>
      </c>
      <c r="F249" t="s">
        <v>232</v>
      </c>
      <c r="G249" t="s">
        <v>233</v>
      </c>
      <c r="H249" t="s">
        <v>234</v>
      </c>
      <c r="I249" t="s">
        <v>235</v>
      </c>
      <c r="J249" t="s">
        <v>236</v>
      </c>
      <c r="K249" t="s">
        <v>237</v>
      </c>
      <c r="L249" t="s">
        <v>238</v>
      </c>
      <c r="M249" t="s">
        <v>239</v>
      </c>
      <c r="N249">
        <v>1581697322.4709699</v>
      </c>
      <c r="O249">
        <f t="shared" si="129"/>
        <v>5.0660021864031598E-4</v>
      </c>
      <c r="P249">
        <f t="shared" si="130"/>
        <v>-0.55935239165331774</v>
      </c>
      <c r="Q249">
        <f t="shared" si="131"/>
        <v>400.60009677419401</v>
      </c>
      <c r="R249">
        <f t="shared" si="132"/>
        <v>414.51225786487174</v>
      </c>
      <c r="S249">
        <f t="shared" si="133"/>
        <v>41.350408436042002</v>
      </c>
      <c r="T249">
        <f t="shared" si="134"/>
        <v>39.962576032023996</v>
      </c>
      <c r="U249">
        <f t="shared" si="135"/>
        <v>4.0934801321784557E-2</v>
      </c>
      <c r="V249">
        <f t="shared" si="136"/>
        <v>2.2529812001651797</v>
      </c>
      <c r="W249">
        <f t="shared" si="137"/>
        <v>4.0526059607746849E-2</v>
      </c>
      <c r="X249">
        <f t="shared" si="138"/>
        <v>2.5365170861304388E-2</v>
      </c>
      <c r="Y249">
        <f t="shared" si="139"/>
        <v>0</v>
      </c>
      <c r="Z249">
        <f t="shared" si="140"/>
        <v>31.210523445359179</v>
      </c>
      <c r="AA249">
        <f t="shared" si="141"/>
        <v>31.0062903225806</v>
      </c>
      <c r="AB249">
        <f t="shared" si="142"/>
        <v>4.5129966084214885</v>
      </c>
      <c r="AC249">
        <f t="shared" si="143"/>
        <v>71.915269606903067</v>
      </c>
      <c r="AD249">
        <f t="shared" si="144"/>
        <v>3.3149033443034388</v>
      </c>
      <c r="AE249">
        <f t="shared" si="145"/>
        <v>4.6094568822769801</v>
      </c>
      <c r="AF249">
        <f t="shared" si="146"/>
        <v>1.1980932641180497</v>
      </c>
      <c r="AG249">
        <f t="shared" si="147"/>
        <v>-22.341069642037937</v>
      </c>
      <c r="AH249">
        <f t="shared" si="148"/>
        <v>45.115956905686183</v>
      </c>
      <c r="AI249">
        <f t="shared" si="149"/>
        <v>4.5053380321594512</v>
      </c>
      <c r="AJ249">
        <f t="shared" si="150"/>
        <v>27.280225295807696</v>
      </c>
      <c r="AK249">
        <v>-4.1264053664104801E-2</v>
      </c>
      <c r="AL249">
        <v>4.6322515167600498E-2</v>
      </c>
      <c r="AM249">
        <v>3.4605520410673498</v>
      </c>
      <c r="AN249">
        <v>0</v>
      </c>
      <c r="AO249">
        <v>0</v>
      </c>
      <c r="AP249">
        <f t="shared" si="151"/>
        <v>1</v>
      </c>
      <c r="AQ249">
        <f t="shared" si="152"/>
        <v>0</v>
      </c>
      <c r="AR249">
        <f t="shared" si="153"/>
        <v>51862.421963407593</v>
      </c>
      <c r="AS249" t="s">
        <v>240</v>
      </c>
      <c r="AT249">
        <v>0</v>
      </c>
      <c r="AU249">
        <v>0</v>
      </c>
      <c r="AV249">
        <f t="shared" si="154"/>
        <v>0</v>
      </c>
      <c r="AW249" t="e">
        <f t="shared" si="155"/>
        <v>#DIV/0!</v>
      </c>
      <c r="AX249">
        <v>0</v>
      </c>
      <c r="AY249" t="s">
        <v>240</v>
      </c>
      <c r="AZ249">
        <v>0</v>
      </c>
      <c r="BA249">
        <v>0</v>
      </c>
      <c r="BB249" t="e">
        <f t="shared" si="156"/>
        <v>#DIV/0!</v>
      </c>
      <c r="BC249">
        <v>0.5</v>
      </c>
      <c r="BD249">
        <f t="shared" si="157"/>
        <v>0</v>
      </c>
      <c r="BE249">
        <f t="shared" si="158"/>
        <v>-0.55935239165331774</v>
      </c>
      <c r="BF249" t="e">
        <f t="shared" si="159"/>
        <v>#DIV/0!</v>
      </c>
      <c r="BG249" t="e">
        <f t="shared" si="160"/>
        <v>#DIV/0!</v>
      </c>
      <c r="BH249" t="e">
        <f t="shared" si="161"/>
        <v>#DIV/0!</v>
      </c>
      <c r="BI249" t="e">
        <f t="shared" si="162"/>
        <v>#DIV/0!</v>
      </c>
      <c r="BJ249" t="s">
        <v>240</v>
      </c>
      <c r="BK249">
        <v>0</v>
      </c>
      <c r="BL249">
        <f t="shared" si="163"/>
        <v>0</v>
      </c>
      <c r="BM249" t="e">
        <f t="shared" si="164"/>
        <v>#DIV/0!</v>
      </c>
      <c r="BN249" t="e">
        <f t="shared" si="165"/>
        <v>#DIV/0!</v>
      </c>
      <c r="BO249" t="e">
        <f t="shared" si="166"/>
        <v>#DIV/0!</v>
      </c>
      <c r="BP249" t="e">
        <f t="shared" si="167"/>
        <v>#DIV/0!</v>
      </c>
      <c r="BQ249">
        <f t="shared" si="168"/>
        <v>0</v>
      </c>
      <c r="BR249">
        <f t="shared" si="169"/>
        <v>0</v>
      </c>
      <c r="BS249">
        <f t="shared" si="170"/>
        <v>0</v>
      </c>
      <c r="BT249">
        <f t="shared" si="171"/>
        <v>0</v>
      </c>
      <c r="BU249">
        <v>6</v>
      </c>
      <c r="BV249">
        <v>0.5</v>
      </c>
      <c r="BW249" t="s">
        <v>241</v>
      </c>
      <c r="BX249">
        <v>1581697322.4709699</v>
      </c>
      <c r="BY249">
        <v>400.60009677419401</v>
      </c>
      <c r="BZ249">
        <v>399.98912903225801</v>
      </c>
      <c r="CA249">
        <v>33.229854838709699</v>
      </c>
      <c r="CB249">
        <v>32.390280645161297</v>
      </c>
      <c r="CC249">
        <v>350.01025806451599</v>
      </c>
      <c r="CD249">
        <v>99.556793548387105</v>
      </c>
      <c r="CE249">
        <v>0.19998722580645201</v>
      </c>
      <c r="CF249">
        <v>31.377729032258099</v>
      </c>
      <c r="CG249">
        <v>31.0062903225806</v>
      </c>
      <c r="CH249">
        <v>999.9</v>
      </c>
      <c r="CI249">
        <v>0</v>
      </c>
      <c r="CJ249">
        <v>0</v>
      </c>
      <c r="CK249">
        <v>9995.3270967741901</v>
      </c>
      <c r="CL249">
        <v>0</v>
      </c>
      <c r="CM249">
        <v>1.79783580645161</v>
      </c>
      <c r="CN249">
        <v>0</v>
      </c>
      <c r="CO249">
        <v>0</v>
      </c>
      <c r="CP249">
        <v>0</v>
      </c>
      <c r="CQ249">
        <v>0</v>
      </c>
      <c r="CR249">
        <v>2.9451612903225799</v>
      </c>
      <c r="CS249">
        <v>0</v>
      </c>
      <c r="CT249">
        <v>121.229032258064</v>
      </c>
      <c r="CU249">
        <v>-1.15483870967742</v>
      </c>
      <c r="CV249">
        <v>39.687064516128999</v>
      </c>
      <c r="CW249">
        <v>44.975612903225802</v>
      </c>
      <c r="CX249">
        <v>42.288129032257999</v>
      </c>
      <c r="CY249">
        <v>43.7093548387097</v>
      </c>
      <c r="CZ249">
        <v>40.799999999999997</v>
      </c>
      <c r="DA249">
        <v>0</v>
      </c>
      <c r="DB249">
        <v>0</v>
      </c>
      <c r="DC249">
        <v>0</v>
      </c>
      <c r="DD249">
        <v>1581697331</v>
      </c>
      <c r="DE249">
        <v>2.5769230769230802</v>
      </c>
      <c r="DF249">
        <v>-9.4837607889589908</v>
      </c>
      <c r="DG249">
        <v>11.1042730703531</v>
      </c>
      <c r="DH249">
        <v>121.384615384615</v>
      </c>
      <c r="DI249">
        <v>15</v>
      </c>
      <c r="DJ249">
        <v>100</v>
      </c>
      <c r="DK249">
        <v>100</v>
      </c>
      <c r="DL249">
        <v>2.73</v>
      </c>
      <c r="DM249">
        <v>0.46500000000000002</v>
      </c>
      <c r="DN249">
        <v>2</v>
      </c>
      <c r="DO249">
        <v>344.53100000000001</v>
      </c>
      <c r="DP249">
        <v>680.29</v>
      </c>
      <c r="DQ249">
        <v>30.741</v>
      </c>
      <c r="DR249">
        <v>32.132599999999996</v>
      </c>
      <c r="DS249">
        <v>30.000499999999999</v>
      </c>
      <c r="DT249">
        <v>31.984999999999999</v>
      </c>
      <c r="DU249">
        <v>31.974399999999999</v>
      </c>
      <c r="DV249">
        <v>20.984100000000002</v>
      </c>
      <c r="DW249">
        <v>20.4453</v>
      </c>
      <c r="DX249">
        <v>100</v>
      </c>
      <c r="DY249">
        <v>30.744700000000002</v>
      </c>
      <c r="DZ249">
        <v>400</v>
      </c>
      <c r="EA249">
        <v>32.4465</v>
      </c>
      <c r="EB249">
        <v>99.921300000000002</v>
      </c>
      <c r="EC249">
        <v>100.405</v>
      </c>
    </row>
    <row r="250" spans="1:133" x14ac:dyDescent="0.35">
      <c r="A250">
        <v>234</v>
      </c>
      <c r="B250">
        <v>1581697336.0999999</v>
      </c>
      <c r="C250">
        <v>1212.0999999046301</v>
      </c>
      <c r="D250" t="s">
        <v>709</v>
      </c>
      <c r="E250" t="s">
        <v>710</v>
      </c>
      <c r="F250" t="s">
        <v>232</v>
      </c>
      <c r="G250" t="s">
        <v>233</v>
      </c>
      <c r="H250" t="s">
        <v>234</v>
      </c>
      <c r="I250" t="s">
        <v>235</v>
      </c>
      <c r="J250" t="s">
        <v>236</v>
      </c>
      <c r="K250" t="s">
        <v>237</v>
      </c>
      <c r="L250" t="s">
        <v>238</v>
      </c>
      <c r="M250" t="s">
        <v>239</v>
      </c>
      <c r="N250">
        <v>1581697327.4709699</v>
      </c>
      <c r="O250">
        <f t="shared" si="129"/>
        <v>5.0181150562145346E-4</v>
      </c>
      <c r="P250">
        <f t="shared" si="130"/>
        <v>-0.55008668440159347</v>
      </c>
      <c r="Q250">
        <f t="shared" si="131"/>
        <v>400.61632258064498</v>
      </c>
      <c r="R250">
        <f t="shared" si="132"/>
        <v>414.36980516627727</v>
      </c>
      <c r="S250">
        <f t="shared" si="133"/>
        <v>41.335911844784981</v>
      </c>
      <c r="T250">
        <f t="shared" si="134"/>
        <v>39.963918189285998</v>
      </c>
      <c r="U250">
        <f t="shared" si="135"/>
        <v>4.0548891632029474E-2</v>
      </c>
      <c r="V250">
        <f t="shared" si="136"/>
        <v>2.2556802943019707</v>
      </c>
      <c r="W250">
        <f t="shared" si="137"/>
        <v>4.0148254461758064E-2</v>
      </c>
      <c r="X250">
        <f t="shared" si="138"/>
        <v>2.5128324723367956E-2</v>
      </c>
      <c r="Y250">
        <f t="shared" si="139"/>
        <v>0</v>
      </c>
      <c r="Z250">
        <f t="shared" si="140"/>
        <v>31.210922667526432</v>
      </c>
      <c r="AA250">
        <f t="shared" si="141"/>
        <v>31.002854838709698</v>
      </c>
      <c r="AB250">
        <f t="shared" si="142"/>
        <v>4.512112705765051</v>
      </c>
      <c r="AC250">
        <f t="shared" si="143"/>
        <v>71.905041782236907</v>
      </c>
      <c r="AD250">
        <f t="shared" si="144"/>
        <v>3.3141753611107023</v>
      </c>
      <c r="AE250">
        <f t="shared" si="145"/>
        <v>4.6091001117106938</v>
      </c>
      <c r="AF250">
        <f t="shared" si="146"/>
        <v>1.1979373446543486</v>
      </c>
      <c r="AG250">
        <f t="shared" si="147"/>
        <v>-22.129887397906099</v>
      </c>
      <c r="AH250">
        <f t="shared" si="148"/>
        <v>45.422245294392106</v>
      </c>
      <c r="AI250">
        <f t="shared" si="149"/>
        <v>4.5303896659195164</v>
      </c>
      <c r="AJ250">
        <f t="shared" si="150"/>
        <v>27.822747562405524</v>
      </c>
      <c r="AK250">
        <v>-4.1336843973839597E-2</v>
      </c>
      <c r="AL250">
        <v>4.6404228667059302E-2</v>
      </c>
      <c r="AM250">
        <v>3.4653813053578402</v>
      </c>
      <c r="AN250">
        <v>0</v>
      </c>
      <c r="AO250">
        <v>0</v>
      </c>
      <c r="AP250">
        <f t="shared" si="151"/>
        <v>1</v>
      </c>
      <c r="AQ250">
        <f t="shared" si="152"/>
        <v>0</v>
      </c>
      <c r="AR250">
        <f t="shared" si="153"/>
        <v>51950.374702055735</v>
      </c>
      <c r="AS250" t="s">
        <v>240</v>
      </c>
      <c r="AT250">
        <v>0</v>
      </c>
      <c r="AU250">
        <v>0</v>
      </c>
      <c r="AV250">
        <f t="shared" si="154"/>
        <v>0</v>
      </c>
      <c r="AW250" t="e">
        <f t="shared" si="155"/>
        <v>#DIV/0!</v>
      </c>
      <c r="AX250">
        <v>0</v>
      </c>
      <c r="AY250" t="s">
        <v>240</v>
      </c>
      <c r="AZ250">
        <v>0</v>
      </c>
      <c r="BA250">
        <v>0</v>
      </c>
      <c r="BB250" t="e">
        <f t="shared" si="156"/>
        <v>#DIV/0!</v>
      </c>
      <c r="BC250">
        <v>0.5</v>
      </c>
      <c r="BD250">
        <f t="shared" si="157"/>
        <v>0</v>
      </c>
      <c r="BE250">
        <f t="shared" si="158"/>
        <v>-0.55008668440159347</v>
      </c>
      <c r="BF250" t="e">
        <f t="shared" si="159"/>
        <v>#DIV/0!</v>
      </c>
      <c r="BG250" t="e">
        <f t="shared" si="160"/>
        <v>#DIV/0!</v>
      </c>
      <c r="BH250" t="e">
        <f t="shared" si="161"/>
        <v>#DIV/0!</v>
      </c>
      <c r="BI250" t="e">
        <f t="shared" si="162"/>
        <v>#DIV/0!</v>
      </c>
      <c r="BJ250" t="s">
        <v>240</v>
      </c>
      <c r="BK250">
        <v>0</v>
      </c>
      <c r="BL250">
        <f t="shared" si="163"/>
        <v>0</v>
      </c>
      <c r="BM250" t="e">
        <f t="shared" si="164"/>
        <v>#DIV/0!</v>
      </c>
      <c r="BN250" t="e">
        <f t="shared" si="165"/>
        <v>#DIV/0!</v>
      </c>
      <c r="BO250" t="e">
        <f t="shared" si="166"/>
        <v>#DIV/0!</v>
      </c>
      <c r="BP250" t="e">
        <f t="shared" si="167"/>
        <v>#DIV/0!</v>
      </c>
      <c r="BQ250">
        <f t="shared" si="168"/>
        <v>0</v>
      </c>
      <c r="BR250">
        <f t="shared" si="169"/>
        <v>0</v>
      </c>
      <c r="BS250">
        <f t="shared" si="170"/>
        <v>0</v>
      </c>
      <c r="BT250">
        <f t="shared" si="171"/>
        <v>0</v>
      </c>
      <c r="BU250">
        <v>6</v>
      </c>
      <c r="BV250">
        <v>0.5</v>
      </c>
      <c r="BW250" t="s">
        <v>241</v>
      </c>
      <c r="BX250">
        <v>1581697327.4709699</v>
      </c>
      <c r="BY250">
        <v>400.61632258064498</v>
      </c>
      <c r="BZ250">
        <v>400.01796774193599</v>
      </c>
      <c r="CA250">
        <v>33.222787096774198</v>
      </c>
      <c r="CB250">
        <v>32.391148387096798</v>
      </c>
      <c r="CC250">
        <v>350.01251612903201</v>
      </c>
      <c r="CD250">
        <v>99.556141935483893</v>
      </c>
      <c r="CE250">
        <v>0.19994870967741901</v>
      </c>
      <c r="CF250">
        <v>31.3763677419355</v>
      </c>
      <c r="CG250">
        <v>31.002854838709698</v>
      </c>
      <c r="CH250">
        <v>999.9</v>
      </c>
      <c r="CI250">
        <v>0</v>
      </c>
      <c r="CJ250">
        <v>0</v>
      </c>
      <c r="CK250">
        <v>10013.024516129</v>
      </c>
      <c r="CL250">
        <v>0</v>
      </c>
      <c r="CM250">
        <v>1.78307225806452</v>
      </c>
      <c r="CN250">
        <v>0</v>
      </c>
      <c r="CO250">
        <v>0</v>
      </c>
      <c r="CP250">
        <v>0</v>
      </c>
      <c r="CQ250">
        <v>0</v>
      </c>
      <c r="CR250">
        <v>3.28064516129032</v>
      </c>
      <c r="CS250">
        <v>0</v>
      </c>
      <c r="CT250">
        <v>121.338709677419</v>
      </c>
      <c r="CU250">
        <v>-1.2548387096774201</v>
      </c>
      <c r="CV250">
        <v>39.687064516128999</v>
      </c>
      <c r="CW250">
        <v>44.975612903225802</v>
      </c>
      <c r="CX250">
        <v>42.265935483870997</v>
      </c>
      <c r="CY250">
        <v>43.705290322580602</v>
      </c>
      <c r="CZ250">
        <v>40.808</v>
      </c>
      <c r="DA250">
        <v>0</v>
      </c>
      <c r="DB250">
        <v>0</v>
      </c>
      <c r="DC250">
        <v>0</v>
      </c>
      <c r="DD250">
        <v>1581697335.8</v>
      </c>
      <c r="DE250">
        <v>3.3846153846153801</v>
      </c>
      <c r="DF250">
        <v>10.2700852828974</v>
      </c>
      <c r="DG250">
        <v>-1.4905981942678099</v>
      </c>
      <c r="DH250">
        <v>122.4</v>
      </c>
      <c r="DI250">
        <v>15</v>
      </c>
      <c r="DJ250">
        <v>100</v>
      </c>
      <c r="DK250">
        <v>100</v>
      </c>
      <c r="DL250">
        <v>2.73</v>
      </c>
      <c r="DM250">
        <v>0.46500000000000002</v>
      </c>
      <c r="DN250">
        <v>2</v>
      </c>
      <c r="DO250">
        <v>344.55399999999997</v>
      </c>
      <c r="DP250">
        <v>680.40899999999999</v>
      </c>
      <c r="DQ250">
        <v>30.7349</v>
      </c>
      <c r="DR250">
        <v>32.136099999999999</v>
      </c>
      <c r="DS250">
        <v>30.000399999999999</v>
      </c>
      <c r="DT250">
        <v>31.9895</v>
      </c>
      <c r="DU250">
        <v>31.9785</v>
      </c>
      <c r="DV250">
        <v>20.983499999999999</v>
      </c>
      <c r="DW250">
        <v>20.4453</v>
      </c>
      <c r="DX250">
        <v>100</v>
      </c>
      <c r="DY250">
        <v>30.7471</v>
      </c>
      <c r="DZ250">
        <v>400</v>
      </c>
      <c r="EA250">
        <v>32.452199999999998</v>
      </c>
      <c r="EB250">
        <v>99.922700000000006</v>
      </c>
      <c r="EC250">
        <v>100.405</v>
      </c>
    </row>
    <row r="251" spans="1:133" x14ac:dyDescent="0.35">
      <c r="A251">
        <v>235</v>
      </c>
      <c r="B251">
        <v>1581697341.0999999</v>
      </c>
      <c r="C251">
        <v>1217.0999999046301</v>
      </c>
      <c r="D251" t="s">
        <v>711</v>
      </c>
      <c r="E251" t="s">
        <v>712</v>
      </c>
      <c r="F251" t="s">
        <v>232</v>
      </c>
      <c r="G251" t="s">
        <v>233</v>
      </c>
      <c r="H251" t="s">
        <v>234</v>
      </c>
      <c r="I251" t="s">
        <v>235</v>
      </c>
      <c r="J251" t="s">
        <v>236</v>
      </c>
      <c r="K251" t="s">
        <v>237</v>
      </c>
      <c r="L251" t="s">
        <v>238</v>
      </c>
      <c r="M251" t="s">
        <v>239</v>
      </c>
      <c r="N251">
        <v>1581697332.4709699</v>
      </c>
      <c r="O251">
        <f t="shared" si="129"/>
        <v>4.9761103654582866E-4</v>
      </c>
      <c r="P251">
        <f t="shared" si="130"/>
        <v>-0.54269812153316344</v>
      </c>
      <c r="Q251">
        <f t="shared" si="131"/>
        <v>400.63070967741902</v>
      </c>
      <c r="R251">
        <f t="shared" si="132"/>
        <v>414.25982792755309</v>
      </c>
      <c r="S251">
        <f t="shared" si="133"/>
        <v>41.324486301910355</v>
      </c>
      <c r="T251">
        <f t="shared" si="134"/>
        <v>39.964913704073822</v>
      </c>
      <c r="U251">
        <f t="shared" si="135"/>
        <v>4.0246821653343631E-2</v>
      </c>
      <c r="V251">
        <f t="shared" si="136"/>
        <v>2.2570999197170289</v>
      </c>
      <c r="W251">
        <f t="shared" si="137"/>
        <v>3.98523456571949E-2</v>
      </c>
      <c r="X251">
        <f t="shared" si="138"/>
        <v>2.4942835827645653E-2</v>
      </c>
      <c r="Y251">
        <f t="shared" si="139"/>
        <v>0</v>
      </c>
      <c r="Z251">
        <f t="shared" si="140"/>
        <v>31.209139593627615</v>
      </c>
      <c r="AA251">
        <f t="shared" si="141"/>
        <v>30.9954838709677</v>
      </c>
      <c r="AB251">
        <f t="shared" si="142"/>
        <v>4.5102167661617765</v>
      </c>
      <c r="AC251">
        <f t="shared" si="143"/>
        <v>71.903375576759458</v>
      </c>
      <c r="AD251">
        <f t="shared" si="144"/>
        <v>3.3134840563761592</v>
      </c>
      <c r="AE251">
        <f t="shared" si="145"/>
        <v>4.6082454819369296</v>
      </c>
      <c r="AF251">
        <f t="shared" si="146"/>
        <v>1.1967327097856173</v>
      </c>
      <c r="AG251">
        <f t="shared" si="147"/>
        <v>-21.944646711671044</v>
      </c>
      <c r="AH251">
        <f t="shared" si="148"/>
        <v>45.950917201823337</v>
      </c>
      <c r="AI251">
        <f t="shared" si="149"/>
        <v>4.5799964165575169</v>
      </c>
      <c r="AJ251">
        <f t="shared" si="150"/>
        <v>28.58626690670981</v>
      </c>
      <c r="AK251">
        <v>-4.1375160861526698E-2</v>
      </c>
      <c r="AL251">
        <v>4.6447242730231701E-2</v>
      </c>
      <c r="AM251">
        <v>3.4679222543505999</v>
      </c>
      <c r="AN251">
        <v>0</v>
      </c>
      <c r="AO251">
        <v>0</v>
      </c>
      <c r="AP251">
        <f t="shared" si="151"/>
        <v>1</v>
      </c>
      <c r="AQ251">
        <f t="shared" si="152"/>
        <v>0</v>
      </c>
      <c r="AR251">
        <f t="shared" si="153"/>
        <v>51997.072868261392</v>
      </c>
      <c r="AS251" t="s">
        <v>240</v>
      </c>
      <c r="AT251">
        <v>0</v>
      </c>
      <c r="AU251">
        <v>0</v>
      </c>
      <c r="AV251">
        <f t="shared" si="154"/>
        <v>0</v>
      </c>
      <c r="AW251" t="e">
        <f t="shared" si="155"/>
        <v>#DIV/0!</v>
      </c>
      <c r="AX251">
        <v>0</v>
      </c>
      <c r="AY251" t="s">
        <v>240</v>
      </c>
      <c r="AZ251">
        <v>0</v>
      </c>
      <c r="BA251">
        <v>0</v>
      </c>
      <c r="BB251" t="e">
        <f t="shared" si="156"/>
        <v>#DIV/0!</v>
      </c>
      <c r="BC251">
        <v>0.5</v>
      </c>
      <c r="BD251">
        <f t="shared" si="157"/>
        <v>0</v>
      </c>
      <c r="BE251">
        <f t="shared" si="158"/>
        <v>-0.54269812153316344</v>
      </c>
      <c r="BF251" t="e">
        <f t="shared" si="159"/>
        <v>#DIV/0!</v>
      </c>
      <c r="BG251" t="e">
        <f t="shared" si="160"/>
        <v>#DIV/0!</v>
      </c>
      <c r="BH251" t="e">
        <f t="shared" si="161"/>
        <v>#DIV/0!</v>
      </c>
      <c r="BI251" t="e">
        <f t="shared" si="162"/>
        <v>#DIV/0!</v>
      </c>
      <c r="BJ251" t="s">
        <v>240</v>
      </c>
      <c r="BK251">
        <v>0</v>
      </c>
      <c r="BL251">
        <f t="shared" si="163"/>
        <v>0</v>
      </c>
      <c r="BM251" t="e">
        <f t="shared" si="164"/>
        <v>#DIV/0!</v>
      </c>
      <c r="BN251" t="e">
        <f t="shared" si="165"/>
        <v>#DIV/0!</v>
      </c>
      <c r="BO251" t="e">
        <f t="shared" si="166"/>
        <v>#DIV/0!</v>
      </c>
      <c r="BP251" t="e">
        <f t="shared" si="167"/>
        <v>#DIV/0!</v>
      </c>
      <c r="BQ251">
        <f t="shared" si="168"/>
        <v>0</v>
      </c>
      <c r="BR251">
        <f t="shared" si="169"/>
        <v>0</v>
      </c>
      <c r="BS251">
        <f t="shared" si="170"/>
        <v>0</v>
      </c>
      <c r="BT251">
        <f t="shared" si="171"/>
        <v>0</v>
      </c>
      <c r="BU251">
        <v>6</v>
      </c>
      <c r="BV251">
        <v>0.5</v>
      </c>
      <c r="BW251" t="s">
        <v>241</v>
      </c>
      <c r="BX251">
        <v>1581697332.4709699</v>
      </c>
      <c r="BY251">
        <v>400.63070967741902</v>
      </c>
      <c r="BZ251">
        <v>400.04216129032301</v>
      </c>
      <c r="CA251">
        <v>33.216222580645201</v>
      </c>
      <c r="CB251">
        <v>32.391558064516097</v>
      </c>
      <c r="CC251">
        <v>350.02035483870998</v>
      </c>
      <c r="CD251">
        <v>99.555012903225801</v>
      </c>
      <c r="CE251">
        <v>0.199980258064516</v>
      </c>
      <c r="CF251">
        <v>31.373106451612902</v>
      </c>
      <c r="CG251">
        <v>30.9954838709677</v>
      </c>
      <c r="CH251">
        <v>999.9</v>
      </c>
      <c r="CI251">
        <v>0</v>
      </c>
      <c r="CJ251">
        <v>0</v>
      </c>
      <c r="CK251">
        <v>10022.419677419401</v>
      </c>
      <c r="CL251">
        <v>0</v>
      </c>
      <c r="CM251">
        <v>1.7626325806451599</v>
      </c>
      <c r="CN251">
        <v>0</v>
      </c>
      <c r="CO251">
        <v>0</v>
      </c>
      <c r="CP251">
        <v>0</v>
      </c>
      <c r="CQ251">
        <v>0</v>
      </c>
      <c r="CR251">
        <v>3.7709677419354799</v>
      </c>
      <c r="CS251">
        <v>0</v>
      </c>
      <c r="CT251">
        <v>121.129032258065</v>
      </c>
      <c r="CU251">
        <v>-1.0580645161290301</v>
      </c>
      <c r="CV251">
        <v>39.691064516129003</v>
      </c>
      <c r="CW251">
        <v>44.981709677419403</v>
      </c>
      <c r="CX251">
        <v>42.2679677419355</v>
      </c>
      <c r="CY251">
        <v>43.703258064516099</v>
      </c>
      <c r="CZ251">
        <v>40.81</v>
      </c>
      <c r="DA251">
        <v>0</v>
      </c>
      <c r="DB251">
        <v>0</v>
      </c>
      <c r="DC251">
        <v>0</v>
      </c>
      <c r="DD251">
        <v>1581697341.2</v>
      </c>
      <c r="DE251">
        <v>3.9038461538461502</v>
      </c>
      <c r="DF251">
        <v>16.0512817584295</v>
      </c>
      <c r="DG251">
        <v>-19.531623725476798</v>
      </c>
      <c r="DH251">
        <v>121.08076923076899</v>
      </c>
      <c r="DI251">
        <v>15</v>
      </c>
      <c r="DJ251">
        <v>100</v>
      </c>
      <c r="DK251">
        <v>100</v>
      </c>
      <c r="DL251">
        <v>2.73</v>
      </c>
      <c r="DM251">
        <v>0.46500000000000002</v>
      </c>
      <c r="DN251">
        <v>2</v>
      </c>
      <c r="DO251">
        <v>344.73099999999999</v>
      </c>
      <c r="DP251">
        <v>680.24900000000002</v>
      </c>
      <c r="DQ251">
        <v>30.740400000000001</v>
      </c>
      <c r="DR251">
        <v>32.139699999999998</v>
      </c>
      <c r="DS251">
        <v>30.000299999999999</v>
      </c>
      <c r="DT251">
        <v>31.993500000000001</v>
      </c>
      <c r="DU251">
        <v>31.982700000000001</v>
      </c>
      <c r="DV251">
        <v>20.9785</v>
      </c>
      <c r="DW251">
        <v>20.4453</v>
      </c>
      <c r="DX251">
        <v>100</v>
      </c>
      <c r="DY251">
        <v>30.7577</v>
      </c>
      <c r="DZ251">
        <v>400</v>
      </c>
      <c r="EA251">
        <v>32.465600000000002</v>
      </c>
      <c r="EB251">
        <v>99.9238</v>
      </c>
      <c r="EC251">
        <v>100.407</v>
      </c>
    </row>
    <row r="252" spans="1:133" x14ac:dyDescent="0.35">
      <c r="A252">
        <v>236</v>
      </c>
      <c r="B252">
        <v>1581697346.0999999</v>
      </c>
      <c r="C252">
        <v>1222.0999999046301</v>
      </c>
      <c r="D252" t="s">
        <v>713</v>
      </c>
      <c r="E252" t="s">
        <v>714</v>
      </c>
      <c r="F252" t="s">
        <v>232</v>
      </c>
      <c r="G252" t="s">
        <v>233</v>
      </c>
      <c r="H252" t="s">
        <v>234</v>
      </c>
      <c r="I252" t="s">
        <v>235</v>
      </c>
      <c r="J252" t="s">
        <v>236</v>
      </c>
      <c r="K252" t="s">
        <v>237</v>
      </c>
      <c r="L252" t="s">
        <v>238</v>
      </c>
      <c r="M252" t="s">
        <v>239</v>
      </c>
      <c r="N252">
        <v>1581697337.4709699</v>
      </c>
      <c r="O252">
        <f t="shared" si="129"/>
        <v>4.946417507530913E-4</v>
      </c>
      <c r="P252">
        <f t="shared" si="130"/>
        <v>-0.52911009290615585</v>
      </c>
      <c r="Q252">
        <f t="shared" si="131"/>
        <v>400.63122580645199</v>
      </c>
      <c r="R252">
        <f t="shared" si="132"/>
        <v>413.82853005807192</v>
      </c>
      <c r="S252">
        <f t="shared" si="133"/>
        <v>41.281211299006124</v>
      </c>
      <c r="T252">
        <f t="shared" si="134"/>
        <v>39.96472230461044</v>
      </c>
      <c r="U252">
        <f t="shared" si="135"/>
        <v>4.006202965112899E-2</v>
      </c>
      <c r="V252">
        <f t="shared" si="136"/>
        <v>2.2552672195107171</v>
      </c>
      <c r="W252">
        <f t="shared" si="137"/>
        <v>3.9670834512996689E-2</v>
      </c>
      <c r="X252">
        <f t="shared" si="138"/>
        <v>2.482910046470705E-2</v>
      </c>
      <c r="Y252">
        <f t="shared" si="139"/>
        <v>0</v>
      </c>
      <c r="Z252">
        <f t="shared" si="140"/>
        <v>31.205909888156658</v>
      </c>
      <c r="AA252">
        <f t="shared" si="141"/>
        <v>30.986732258064499</v>
      </c>
      <c r="AB252">
        <f t="shared" si="142"/>
        <v>4.5079666019648164</v>
      </c>
      <c r="AC252">
        <f t="shared" si="143"/>
        <v>71.907888987507704</v>
      </c>
      <c r="AD252">
        <f t="shared" si="144"/>
        <v>3.3129220272006132</v>
      </c>
      <c r="AE252">
        <f t="shared" si="145"/>
        <v>4.6071746422373145</v>
      </c>
      <c r="AF252">
        <f t="shared" si="146"/>
        <v>1.1950445747642031</v>
      </c>
      <c r="AG252">
        <f t="shared" si="147"/>
        <v>-21.813701208211327</v>
      </c>
      <c r="AH252">
        <f t="shared" si="148"/>
        <v>46.480746079939607</v>
      </c>
      <c r="AI252">
        <f t="shared" si="149"/>
        <v>4.6362765191655901</v>
      </c>
      <c r="AJ252">
        <f t="shared" si="150"/>
        <v>29.303321390893871</v>
      </c>
      <c r="AK252">
        <v>-4.1325698861738799E-2</v>
      </c>
      <c r="AL252">
        <v>4.6391717302360698E-2</v>
      </c>
      <c r="AM252">
        <v>3.46464207471915</v>
      </c>
      <c r="AN252">
        <v>0</v>
      </c>
      <c r="AO252">
        <v>0</v>
      </c>
      <c r="AP252">
        <f t="shared" si="151"/>
        <v>1</v>
      </c>
      <c r="AQ252">
        <f t="shared" si="152"/>
        <v>0</v>
      </c>
      <c r="AR252">
        <f t="shared" si="153"/>
        <v>51938.160482194326</v>
      </c>
      <c r="AS252" t="s">
        <v>240</v>
      </c>
      <c r="AT252">
        <v>0</v>
      </c>
      <c r="AU252">
        <v>0</v>
      </c>
      <c r="AV252">
        <f t="shared" si="154"/>
        <v>0</v>
      </c>
      <c r="AW252" t="e">
        <f t="shared" si="155"/>
        <v>#DIV/0!</v>
      </c>
      <c r="AX252">
        <v>0</v>
      </c>
      <c r="AY252" t="s">
        <v>240</v>
      </c>
      <c r="AZ252">
        <v>0</v>
      </c>
      <c r="BA252">
        <v>0</v>
      </c>
      <c r="BB252" t="e">
        <f t="shared" si="156"/>
        <v>#DIV/0!</v>
      </c>
      <c r="BC252">
        <v>0.5</v>
      </c>
      <c r="BD252">
        <f t="shared" si="157"/>
        <v>0</v>
      </c>
      <c r="BE252">
        <f t="shared" si="158"/>
        <v>-0.52911009290615585</v>
      </c>
      <c r="BF252" t="e">
        <f t="shared" si="159"/>
        <v>#DIV/0!</v>
      </c>
      <c r="BG252" t="e">
        <f t="shared" si="160"/>
        <v>#DIV/0!</v>
      </c>
      <c r="BH252" t="e">
        <f t="shared" si="161"/>
        <v>#DIV/0!</v>
      </c>
      <c r="BI252" t="e">
        <f t="shared" si="162"/>
        <v>#DIV/0!</v>
      </c>
      <c r="BJ252" t="s">
        <v>240</v>
      </c>
      <c r="BK252">
        <v>0</v>
      </c>
      <c r="BL252">
        <f t="shared" si="163"/>
        <v>0</v>
      </c>
      <c r="BM252" t="e">
        <f t="shared" si="164"/>
        <v>#DIV/0!</v>
      </c>
      <c r="BN252" t="e">
        <f t="shared" si="165"/>
        <v>#DIV/0!</v>
      </c>
      <c r="BO252" t="e">
        <f t="shared" si="166"/>
        <v>#DIV/0!</v>
      </c>
      <c r="BP252" t="e">
        <f t="shared" si="167"/>
        <v>#DIV/0!</v>
      </c>
      <c r="BQ252">
        <f t="shared" si="168"/>
        <v>0</v>
      </c>
      <c r="BR252">
        <f t="shared" si="169"/>
        <v>0</v>
      </c>
      <c r="BS252">
        <f t="shared" si="170"/>
        <v>0</v>
      </c>
      <c r="BT252">
        <f t="shared" si="171"/>
        <v>0</v>
      </c>
      <c r="BU252">
        <v>6</v>
      </c>
      <c r="BV252">
        <v>0.5</v>
      </c>
      <c r="BW252" t="s">
        <v>241</v>
      </c>
      <c r="BX252">
        <v>1581697337.4709699</v>
      </c>
      <c r="BY252">
        <v>400.63122580645199</v>
      </c>
      <c r="BZ252">
        <v>400.06393548387098</v>
      </c>
      <c r="CA252">
        <v>33.2107903225806</v>
      </c>
      <c r="CB252">
        <v>32.391048387096802</v>
      </c>
      <c r="CC252">
        <v>350.02306451612901</v>
      </c>
      <c r="CD252">
        <v>99.554380645161302</v>
      </c>
      <c r="CE252">
        <v>0.200006258064516</v>
      </c>
      <c r="CF252">
        <v>31.369019354838699</v>
      </c>
      <c r="CG252">
        <v>30.986732258064499</v>
      </c>
      <c r="CH252">
        <v>999.9</v>
      </c>
      <c r="CI252">
        <v>0</v>
      </c>
      <c r="CJ252">
        <v>0</v>
      </c>
      <c r="CK252">
        <v>10010.501935483901</v>
      </c>
      <c r="CL252">
        <v>0</v>
      </c>
      <c r="CM252">
        <v>1.7397177419354799</v>
      </c>
      <c r="CN252">
        <v>0</v>
      </c>
      <c r="CO252">
        <v>0</v>
      </c>
      <c r="CP252">
        <v>0</v>
      </c>
      <c r="CQ252">
        <v>0</v>
      </c>
      <c r="CR252">
        <v>2.0387096774193498</v>
      </c>
      <c r="CS252">
        <v>0</v>
      </c>
      <c r="CT252">
        <v>121.116129032258</v>
      </c>
      <c r="CU252">
        <v>-0.92580645161290298</v>
      </c>
      <c r="CV252">
        <v>39.686999999999998</v>
      </c>
      <c r="CW252">
        <v>44.9796774193548</v>
      </c>
      <c r="CX252">
        <v>42.265935483870997</v>
      </c>
      <c r="CY252">
        <v>43.705290322580602</v>
      </c>
      <c r="CZ252">
        <v>40.805999999999997</v>
      </c>
      <c r="DA252">
        <v>0</v>
      </c>
      <c r="DB252">
        <v>0</v>
      </c>
      <c r="DC252">
        <v>0</v>
      </c>
      <c r="DD252">
        <v>1581697346</v>
      </c>
      <c r="DE252">
        <v>2.62307692307692</v>
      </c>
      <c r="DF252">
        <v>-32.020512928597498</v>
      </c>
      <c r="DG252">
        <v>8.6495728543068093</v>
      </c>
      <c r="DH252">
        <v>121.961538461538</v>
      </c>
      <c r="DI252">
        <v>15</v>
      </c>
      <c r="DJ252">
        <v>100</v>
      </c>
      <c r="DK252">
        <v>100</v>
      </c>
      <c r="DL252">
        <v>2.73</v>
      </c>
      <c r="DM252">
        <v>0.46500000000000002</v>
      </c>
      <c r="DN252">
        <v>2</v>
      </c>
      <c r="DO252">
        <v>344.62900000000002</v>
      </c>
      <c r="DP252">
        <v>680.12699999999995</v>
      </c>
      <c r="DQ252">
        <v>30.754200000000001</v>
      </c>
      <c r="DR252">
        <v>32.142899999999997</v>
      </c>
      <c r="DS252">
        <v>30.0002</v>
      </c>
      <c r="DT252">
        <v>31.997</v>
      </c>
      <c r="DU252">
        <v>31.9861</v>
      </c>
      <c r="DV252">
        <v>20.9787</v>
      </c>
      <c r="DW252">
        <v>20.4453</v>
      </c>
      <c r="DX252">
        <v>100</v>
      </c>
      <c r="DY252">
        <v>30.772500000000001</v>
      </c>
      <c r="DZ252">
        <v>400</v>
      </c>
      <c r="EA252">
        <v>32.479300000000002</v>
      </c>
      <c r="EB252">
        <v>99.924599999999998</v>
      </c>
      <c r="EC252">
        <v>100.407</v>
      </c>
    </row>
    <row r="253" spans="1:133" x14ac:dyDescent="0.35">
      <c r="A253">
        <v>237</v>
      </c>
      <c r="B253">
        <v>1581697351.0999999</v>
      </c>
      <c r="C253">
        <v>1227.0999999046301</v>
      </c>
      <c r="D253" t="s">
        <v>715</v>
      </c>
      <c r="E253" t="s">
        <v>716</v>
      </c>
      <c r="F253" t="s">
        <v>232</v>
      </c>
      <c r="G253" t="s">
        <v>233</v>
      </c>
      <c r="H253" t="s">
        <v>234</v>
      </c>
      <c r="I253" t="s">
        <v>235</v>
      </c>
      <c r="J253" t="s">
        <v>236</v>
      </c>
      <c r="K253" t="s">
        <v>237</v>
      </c>
      <c r="L253" t="s">
        <v>238</v>
      </c>
      <c r="M253" t="s">
        <v>239</v>
      </c>
      <c r="N253">
        <v>1581697342.4709699</v>
      </c>
      <c r="O253">
        <f t="shared" si="129"/>
        <v>4.9334262071547156E-4</v>
      </c>
      <c r="P253">
        <f t="shared" si="130"/>
        <v>-0.54015425709267018</v>
      </c>
      <c r="Q253">
        <f t="shared" si="131"/>
        <v>400.62087096774201</v>
      </c>
      <c r="R253">
        <f t="shared" si="132"/>
        <v>414.2986304065754</v>
      </c>
      <c r="S253">
        <f t="shared" si="133"/>
        <v>41.328303638509986</v>
      </c>
      <c r="T253">
        <f t="shared" si="134"/>
        <v>39.963880602334697</v>
      </c>
      <c r="U253">
        <f t="shared" si="135"/>
        <v>4.0006602457237014E-2</v>
      </c>
      <c r="V253">
        <f t="shared" si="136"/>
        <v>2.2524563758312661</v>
      </c>
      <c r="W253">
        <f t="shared" si="137"/>
        <v>3.9616001645757661E-2</v>
      </c>
      <c r="X253">
        <f t="shared" si="138"/>
        <v>2.4794777051695298E-2</v>
      </c>
      <c r="Y253">
        <f t="shared" si="139"/>
        <v>0</v>
      </c>
      <c r="Z253">
        <f t="shared" si="140"/>
        <v>31.203375910332181</v>
      </c>
      <c r="AA253">
        <f t="shared" si="141"/>
        <v>30.979948387096801</v>
      </c>
      <c r="AB253">
        <f t="shared" si="142"/>
        <v>4.5062230450409722</v>
      </c>
      <c r="AC253">
        <f t="shared" si="143"/>
        <v>71.913317664606808</v>
      </c>
      <c r="AD253">
        <f t="shared" si="144"/>
        <v>3.3126489132156127</v>
      </c>
      <c r="AE253">
        <f t="shared" si="145"/>
        <v>4.6064470682124865</v>
      </c>
      <c r="AF253">
        <f t="shared" si="146"/>
        <v>1.1935741318253594</v>
      </c>
      <c r="AG253">
        <f t="shared" si="147"/>
        <v>-21.756409573552297</v>
      </c>
      <c r="AH253">
        <f t="shared" si="148"/>
        <v>46.909336140169493</v>
      </c>
      <c r="AI253">
        <f t="shared" si="149"/>
        <v>4.6846448536133742</v>
      </c>
      <c r="AJ253">
        <f t="shared" si="150"/>
        <v>29.837571420230571</v>
      </c>
      <c r="AK253">
        <v>-4.1249909173689703E-2</v>
      </c>
      <c r="AL253">
        <v>4.63066367379842E-2</v>
      </c>
      <c r="AM253">
        <v>3.4596132856561899</v>
      </c>
      <c r="AN253">
        <v>0</v>
      </c>
      <c r="AO253">
        <v>0</v>
      </c>
      <c r="AP253">
        <f t="shared" si="151"/>
        <v>1</v>
      </c>
      <c r="AQ253">
        <f t="shared" si="152"/>
        <v>0</v>
      </c>
      <c r="AR253">
        <f t="shared" si="153"/>
        <v>51847.283673557249</v>
      </c>
      <c r="AS253" t="s">
        <v>240</v>
      </c>
      <c r="AT253">
        <v>0</v>
      </c>
      <c r="AU253">
        <v>0</v>
      </c>
      <c r="AV253">
        <f t="shared" si="154"/>
        <v>0</v>
      </c>
      <c r="AW253" t="e">
        <f t="shared" si="155"/>
        <v>#DIV/0!</v>
      </c>
      <c r="AX253">
        <v>0</v>
      </c>
      <c r="AY253" t="s">
        <v>240</v>
      </c>
      <c r="AZ253">
        <v>0</v>
      </c>
      <c r="BA253">
        <v>0</v>
      </c>
      <c r="BB253" t="e">
        <f t="shared" si="156"/>
        <v>#DIV/0!</v>
      </c>
      <c r="BC253">
        <v>0.5</v>
      </c>
      <c r="BD253">
        <f t="shared" si="157"/>
        <v>0</v>
      </c>
      <c r="BE253">
        <f t="shared" si="158"/>
        <v>-0.54015425709267018</v>
      </c>
      <c r="BF253" t="e">
        <f t="shared" si="159"/>
        <v>#DIV/0!</v>
      </c>
      <c r="BG253" t="e">
        <f t="shared" si="160"/>
        <v>#DIV/0!</v>
      </c>
      <c r="BH253" t="e">
        <f t="shared" si="161"/>
        <v>#DIV/0!</v>
      </c>
      <c r="BI253" t="e">
        <f t="shared" si="162"/>
        <v>#DIV/0!</v>
      </c>
      <c r="BJ253" t="s">
        <v>240</v>
      </c>
      <c r="BK253">
        <v>0</v>
      </c>
      <c r="BL253">
        <f t="shared" si="163"/>
        <v>0</v>
      </c>
      <c r="BM253" t="e">
        <f t="shared" si="164"/>
        <v>#DIV/0!</v>
      </c>
      <c r="BN253" t="e">
        <f t="shared" si="165"/>
        <v>#DIV/0!</v>
      </c>
      <c r="BO253" t="e">
        <f t="shared" si="166"/>
        <v>#DIV/0!</v>
      </c>
      <c r="BP253" t="e">
        <f t="shared" si="167"/>
        <v>#DIV/0!</v>
      </c>
      <c r="BQ253">
        <f t="shared" si="168"/>
        <v>0</v>
      </c>
      <c r="BR253">
        <f t="shared" si="169"/>
        <v>0</v>
      </c>
      <c r="BS253">
        <f t="shared" si="170"/>
        <v>0</v>
      </c>
      <c r="BT253">
        <f t="shared" si="171"/>
        <v>0</v>
      </c>
      <c r="BU253">
        <v>6</v>
      </c>
      <c r="BV253">
        <v>0.5</v>
      </c>
      <c r="BW253" t="s">
        <v>241</v>
      </c>
      <c r="BX253">
        <v>1581697342.4709699</v>
      </c>
      <c r="BY253">
        <v>400.62087096774201</v>
      </c>
      <c r="BZ253">
        <v>400.03374193548399</v>
      </c>
      <c r="CA253">
        <v>33.207893548387098</v>
      </c>
      <c r="CB253">
        <v>32.390293548387099</v>
      </c>
      <c r="CC253">
        <v>350.01938709677398</v>
      </c>
      <c r="CD253">
        <v>99.554841935483907</v>
      </c>
      <c r="CE253">
        <v>0.20002232258064501</v>
      </c>
      <c r="CF253">
        <v>31.366241935483899</v>
      </c>
      <c r="CG253">
        <v>30.979948387096801</v>
      </c>
      <c r="CH253">
        <v>999.9</v>
      </c>
      <c r="CI253">
        <v>0</v>
      </c>
      <c r="CJ253">
        <v>0</v>
      </c>
      <c r="CK253">
        <v>9992.0967741935492</v>
      </c>
      <c r="CL253">
        <v>0</v>
      </c>
      <c r="CM253">
        <v>1.72085774193548</v>
      </c>
      <c r="CN253">
        <v>0</v>
      </c>
      <c r="CO253">
        <v>0</v>
      </c>
      <c r="CP253">
        <v>0</v>
      </c>
      <c r="CQ253">
        <v>0</v>
      </c>
      <c r="CR253">
        <v>2.2225806451612899</v>
      </c>
      <c r="CS253">
        <v>0</v>
      </c>
      <c r="CT253">
        <v>122.948387096774</v>
      </c>
      <c r="CU253">
        <v>-0.81290322580645202</v>
      </c>
      <c r="CV253">
        <v>39.689032258064501</v>
      </c>
      <c r="CW253">
        <v>44.9898387096774</v>
      </c>
      <c r="CX253">
        <v>42.277999999999999</v>
      </c>
      <c r="CY253">
        <v>43.707322580645098</v>
      </c>
      <c r="CZ253">
        <v>40.805999999999997</v>
      </c>
      <c r="DA253">
        <v>0</v>
      </c>
      <c r="DB253">
        <v>0</v>
      </c>
      <c r="DC253">
        <v>0</v>
      </c>
      <c r="DD253">
        <v>1581697350.8</v>
      </c>
      <c r="DE253">
        <v>1.54615384615385</v>
      </c>
      <c r="DF253">
        <v>-4.0205129322323403</v>
      </c>
      <c r="DG253">
        <v>27.3401710037142</v>
      </c>
      <c r="DH253">
        <v>122.757692307692</v>
      </c>
      <c r="DI253">
        <v>15</v>
      </c>
      <c r="DJ253">
        <v>100</v>
      </c>
      <c r="DK253">
        <v>100</v>
      </c>
      <c r="DL253">
        <v>2.73</v>
      </c>
      <c r="DM253">
        <v>0.46500000000000002</v>
      </c>
      <c r="DN253">
        <v>2</v>
      </c>
      <c r="DO253">
        <v>344.68299999999999</v>
      </c>
      <c r="DP253">
        <v>680.41700000000003</v>
      </c>
      <c r="DQ253">
        <v>30.771799999999999</v>
      </c>
      <c r="DR253">
        <v>32.146000000000001</v>
      </c>
      <c r="DS253">
        <v>30.0002</v>
      </c>
      <c r="DT253">
        <v>32.000599999999999</v>
      </c>
      <c r="DU253">
        <v>31.989000000000001</v>
      </c>
      <c r="DV253">
        <v>20.980799999999999</v>
      </c>
      <c r="DW253">
        <v>20.171800000000001</v>
      </c>
      <c r="DX253">
        <v>100</v>
      </c>
      <c r="DY253">
        <v>30.788499999999999</v>
      </c>
      <c r="DZ253">
        <v>400</v>
      </c>
      <c r="EA253">
        <v>32.482900000000001</v>
      </c>
      <c r="EB253">
        <v>99.921499999999995</v>
      </c>
      <c r="EC253">
        <v>100.40600000000001</v>
      </c>
    </row>
    <row r="254" spans="1:133" x14ac:dyDescent="0.35">
      <c r="A254">
        <v>238</v>
      </c>
      <c r="B254">
        <v>1581697356.0999999</v>
      </c>
      <c r="C254">
        <v>1232.0999999046301</v>
      </c>
      <c r="D254" t="s">
        <v>717</v>
      </c>
      <c r="E254" t="s">
        <v>718</v>
      </c>
      <c r="F254" t="s">
        <v>232</v>
      </c>
      <c r="G254" t="s">
        <v>233</v>
      </c>
      <c r="H254" t="s">
        <v>234</v>
      </c>
      <c r="I254" t="s">
        <v>235</v>
      </c>
      <c r="J254" t="s">
        <v>236</v>
      </c>
      <c r="K254" t="s">
        <v>237</v>
      </c>
      <c r="L254" t="s">
        <v>238</v>
      </c>
      <c r="M254" t="s">
        <v>239</v>
      </c>
      <c r="N254">
        <v>1581697347.4709699</v>
      </c>
      <c r="O254">
        <f t="shared" si="129"/>
        <v>4.8838693444942652E-4</v>
      </c>
      <c r="P254">
        <f t="shared" si="130"/>
        <v>-0.53071134980737777</v>
      </c>
      <c r="Q254">
        <f t="shared" si="131"/>
        <v>400.58132258064501</v>
      </c>
      <c r="R254">
        <f t="shared" si="132"/>
        <v>414.08491628736795</v>
      </c>
      <c r="S254">
        <f t="shared" si="133"/>
        <v>41.307341009095559</v>
      </c>
      <c r="T254">
        <f t="shared" si="134"/>
        <v>39.960280229647168</v>
      </c>
      <c r="U254">
        <f t="shared" si="135"/>
        <v>3.9640250397351133E-2</v>
      </c>
      <c r="V254">
        <f t="shared" si="136"/>
        <v>2.2501587824584224</v>
      </c>
      <c r="W254">
        <f t="shared" si="137"/>
        <v>3.9256346018001612E-2</v>
      </c>
      <c r="X254">
        <f t="shared" si="138"/>
        <v>2.4569398599581828E-2</v>
      </c>
      <c r="Y254">
        <f t="shared" si="139"/>
        <v>0</v>
      </c>
      <c r="Z254">
        <f t="shared" si="140"/>
        <v>31.203833096944919</v>
      </c>
      <c r="AA254">
        <f t="shared" si="141"/>
        <v>30.975261290322599</v>
      </c>
      <c r="AB254">
        <f t="shared" si="142"/>
        <v>4.5050187337850875</v>
      </c>
      <c r="AC254">
        <f t="shared" si="143"/>
        <v>71.916253089463865</v>
      </c>
      <c r="AD254">
        <f t="shared" si="144"/>
        <v>3.3125902886885799</v>
      </c>
      <c r="AE254">
        <f t="shared" si="145"/>
        <v>4.6061775278638546</v>
      </c>
      <c r="AF254">
        <f t="shared" si="146"/>
        <v>1.1924284450965077</v>
      </c>
      <c r="AG254">
        <f t="shared" si="147"/>
        <v>-21.537863809219711</v>
      </c>
      <c r="AH254">
        <f t="shared" si="148"/>
        <v>47.305248643337293</v>
      </c>
      <c r="AI254">
        <f t="shared" si="149"/>
        <v>4.7288735323204918</v>
      </c>
      <c r="AJ254">
        <f t="shared" si="150"/>
        <v>30.496258366438074</v>
      </c>
      <c r="AK254">
        <v>-4.11880221122524E-2</v>
      </c>
      <c r="AL254">
        <v>4.6237163089916503E-2</v>
      </c>
      <c r="AM254">
        <v>3.45550459996001</v>
      </c>
      <c r="AN254">
        <v>0</v>
      </c>
      <c r="AO254">
        <v>0</v>
      </c>
      <c r="AP254">
        <f t="shared" si="151"/>
        <v>1</v>
      </c>
      <c r="AQ254">
        <f t="shared" si="152"/>
        <v>0</v>
      </c>
      <c r="AR254">
        <f t="shared" si="153"/>
        <v>51772.839114233713</v>
      </c>
      <c r="AS254" t="s">
        <v>240</v>
      </c>
      <c r="AT254">
        <v>0</v>
      </c>
      <c r="AU254">
        <v>0</v>
      </c>
      <c r="AV254">
        <f t="shared" si="154"/>
        <v>0</v>
      </c>
      <c r="AW254" t="e">
        <f t="shared" si="155"/>
        <v>#DIV/0!</v>
      </c>
      <c r="AX254">
        <v>0</v>
      </c>
      <c r="AY254" t="s">
        <v>240</v>
      </c>
      <c r="AZ254">
        <v>0</v>
      </c>
      <c r="BA254">
        <v>0</v>
      </c>
      <c r="BB254" t="e">
        <f t="shared" si="156"/>
        <v>#DIV/0!</v>
      </c>
      <c r="BC254">
        <v>0.5</v>
      </c>
      <c r="BD254">
        <f t="shared" si="157"/>
        <v>0</v>
      </c>
      <c r="BE254">
        <f t="shared" si="158"/>
        <v>-0.53071134980737777</v>
      </c>
      <c r="BF254" t="e">
        <f t="shared" si="159"/>
        <v>#DIV/0!</v>
      </c>
      <c r="BG254" t="e">
        <f t="shared" si="160"/>
        <v>#DIV/0!</v>
      </c>
      <c r="BH254" t="e">
        <f t="shared" si="161"/>
        <v>#DIV/0!</v>
      </c>
      <c r="BI254" t="e">
        <f t="shared" si="162"/>
        <v>#DIV/0!</v>
      </c>
      <c r="BJ254" t="s">
        <v>240</v>
      </c>
      <c r="BK254">
        <v>0</v>
      </c>
      <c r="BL254">
        <f t="shared" si="163"/>
        <v>0</v>
      </c>
      <c r="BM254" t="e">
        <f t="shared" si="164"/>
        <v>#DIV/0!</v>
      </c>
      <c r="BN254" t="e">
        <f t="shared" si="165"/>
        <v>#DIV/0!</v>
      </c>
      <c r="BO254" t="e">
        <f t="shared" si="166"/>
        <v>#DIV/0!</v>
      </c>
      <c r="BP254" t="e">
        <f t="shared" si="167"/>
        <v>#DIV/0!</v>
      </c>
      <c r="BQ254">
        <f t="shared" si="168"/>
        <v>0</v>
      </c>
      <c r="BR254">
        <f t="shared" si="169"/>
        <v>0</v>
      </c>
      <c r="BS254">
        <f t="shared" si="170"/>
        <v>0</v>
      </c>
      <c r="BT254">
        <f t="shared" si="171"/>
        <v>0</v>
      </c>
      <c r="BU254">
        <v>6</v>
      </c>
      <c r="BV254">
        <v>0.5</v>
      </c>
      <c r="BW254" t="s">
        <v>241</v>
      </c>
      <c r="BX254">
        <v>1581697347.4709699</v>
      </c>
      <c r="BY254">
        <v>400.58132258064501</v>
      </c>
      <c r="BZ254">
        <v>400.00693548387102</v>
      </c>
      <c r="CA254">
        <v>33.2070193548387</v>
      </c>
      <c r="CB254">
        <v>32.397619354838703</v>
      </c>
      <c r="CC254">
        <v>350.01412903225798</v>
      </c>
      <c r="CD254">
        <v>99.555722580645195</v>
      </c>
      <c r="CE254">
        <v>0.20000235483871001</v>
      </c>
      <c r="CF254">
        <v>31.3652129032258</v>
      </c>
      <c r="CG254">
        <v>30.975261290322599</v>
      </c>
      <c r="CH254">
        <v>999.9</v>
      </c>
      <c r="CI254">
        <v>0</v>
      </c>
      <c r="CJ254">
        <v>0</v>
      </c>
      <c r="CK254">
        <v>9977.0174193548391</v>
      </c>
      <c r="CL254">
        <v>0</v>
      </c>
      <c r="CM254">
        <v>1.70588096774194</v>
      </c>
      <c r="CN254">
        <v>0</v>
      </c>
      <c r="CO254">
        <v>0</v>
      </c>
      <c r="CP254">
        <v>0</v>
      </c>
      <c r="CQ254">
        <v>0</v>
      </c>
      <c r="CR254">
        <v>1.5290322580645199</v>
      </c>
      <c r="CS254">
        <v>0</v>
      </c>
      <c r="CT254">
        <v>124.329032258065</v>
      </c>
      <c r="CU254">
        <v>-0.65483870967741897</v>
      </c>
      <c r="CV254">
        <v>39.693096774193499</v>
      </c>
      <c r="CW254">
        <v>44.991870967741903</v>
      </c>
      <c r="CX254">
        <v>42.286064516129002</v>
      </c>
      <c r="CY254">
        <v>43.713419354838699</v>
      </c>
      <c r="CZ254">
        <v>40.810064516129003</v>
      </c>
      <c r="DA254">
        <v>0</v>
      </c>
      <c r="DB254">
        <v>0</v>
      </c>
      <c r="DC254">
        <v>0</v>
      </c>
      <c r="DD254">
        <v>1581697356.2</v>
      </c>
      <c r="DE254">
        <v>0.94615384615384601</v>
      </c>
      <c r="DF254">
        <v>22.8581195590608</v>
      </c>
      <c r="DG254">
        <v>-2.0957263660053198</v>
      </c>
      <c r="DH254">
        <v>125.203846153846</v>
      </c>
      <c r="DI254">
        <v>15</v>
      </c>
      <c r="DJ254">
        <v>100</v>
      </c>
      <c r="DK254">
        <v>100</v>
      </c>
      <c r="DL254">
        <v>2.73</v>
      </c>
      <c r="DM254">
        <v>0.46500000000000002</v>
      </c>
      <c r="DN254">
        <v>2</v>
      </c>
      <c r="DO254">
        <v>344.64100000000002</v>
      </c>
      <c r="DP254">
        <v>680.52800000000002</v>
      </c>
      <c r="DQ254">
        <v>30.790299999999998</v>
      </c>
      <c r="DR254">
        <v>32.148899999999998</v>
      </c>
      <c r="DS254">
        <v>30</v>
      </c>
      <c r="DT254">
        <v>32.004100000000001</v>
      </c>
      <c r="DU254">
        <v>31.992599999999999</v>
      </c>
      <c r="DV254">
        <v>20.981999999999999</v>
      </c>
      <c r="DW254">
        <v>20.171800000000001</v>
      </c>
      <c r="DX254">
        <v>100</v>
      </c>
      <c r="DY254">
        <v>30.81</v>
      </c>
      <c r="DZ254">
        <v>400</v>
      </c>
      <c r="EA254">
        <v>32.483400000000003</v>
      </c>
      <c r="EB254">
        <v>99.918099999999995</v>
      </c>
      <c r="EC254">
        <v>100.408</v>
      </c>
    </row>
    <row r="255" spans="1:133" x14ac:dyDescent="0.35">
      <c r="A255">
        <v>239</v>
      </c>
      <c r="B255">
        <v>1581697361.0999999</v>
      </c>
      <c r="C255">
        <v>1237.0999999046301</v>
      </c>
      <c r="D255" t="s">
        <v>719</v>
      </c>
      <c r="E255" t="s">
        <v>720</v>
      </c>
      <c r="F255" t="s">
        <v>232</v>
      </c>
      <c r="G255" t="s">
        <v>233</v>
      </c>
      <c r="H255" t="s">
        <v>234</v>
      </c>
      <c r="I255" t="s">
        <v>235</v>
      </c>
      <c r="J255" t="s">
        <v>236</v>
      </c>
      <c r="K255" t="s">
        <v>237</v>
      </c>
      <c r="L255" t="s">
        <v>238</v>
      </c>
      <c r="M255" t="s">
        <v>239</v>
      </c>
      <c r="N255">
        <v>1581697352.4709699</v>
      </c>
      <c r="O255">
        <f t="shared" si="129"/>
        <v>4.8118676520286704E-4</v>
      </c>
      <c r="P255">
        <f t="shared" si="130"/>
        <v>-0.52631409746234981</v>
      </c>
      <c r="Q255">
        <f t="shared" si="131"/>
        <v>400.538064516129</v>
      </c>
      <c r="R255">
        <f t="shared" si="132"/>
        <v>414.18048622701707</v>
      </c>
      <c r="S255">
        <f t="shared" si="133"/>
        <v>41.317611230939733</v>
      </c>
      <c r="T255">
        <f t="shared" si="134"/>
        <v>39.956677301787771</v>
      </c>
      <c r="U255">
        <f t="shared" si="135"/>
        <v>3.9057104605434476E-2</v>
      </c>
      <c r="V255">
        <f t="shared" si="136"/>
        <v>2.2523996459098221</v>
      </c>
      <c r="W255">
        <f t="shared" si="137"/>
        <v>3.8684722071734061E-2</v>
      </c>
      <c r="X255">
        <f t="shared" si="138"/>
        <v>2.4211112401495836E-2</v>
      </c>
      <c r="Y255">
        <f t="shared" si="139"/>
        <v>0</v>
      </c>
      <c r="Z255">
        <f t="shared" si="140"/>
        <v>31.206888412010297</v>
      </c>
      <c r="AA255">
        <f t="shared" si="141"/>
        <v>30.976164516129</v>
      </c>
      <c r="AB255">
        <f t="shared" si="142"/>
        <v>4.5052507884736137</v>
      </c>
      <c r="AC255">
        <f t="shared" si="143"/>
        <v>71.923490231877665</v>
      </c>
      <c r="AD255">
        <f t="shared" si="144"/>
        <v>3.3130239169583815</v>
      </c>
      <c r="AE255">
        <f t="shared" si="145"/>
        <v>4.6063169435706772</v>
      </c>
      <c r="AF255">
        <f t="shared" si="146"/>
        <v>1.1922268715152322</v>
      </c>
      <c r="AG255">
        <f t="shared" si="147"/>
        <v>-21.220336345446437</v>
      </c>
      <c r="AH255">
        <f t="shared" si="148"/>
        <v>47.307311354555146</v>
      </c>
      <c r="AI255">
        <f t="shared" si="149"/>
        <v>4.724408313099838</v>
      </c>
      <c r="AJ255">
        <f t="shared" si="150"/>
        <v>30.811383322208549</v>
      </c>
      <c r="AK255">
        <v>-4.1248380430031803E-2</v>
      </c>
      <c r="AL255">
        <v>4.6304920589302898E-2</v>
      </c>
      <c r="AM255">
        <v>3.4595118178551498</v>
      </c>
      <c r="AN255">
        <v>0</v>
      </c>
      <c r="AO255">
        <v>0</v>
      </c>
      <c r="AP255">
        <f t="shared" si="151"/>
        <v>1</v>
      </c>
      <c r="AQ255">
        <f t="shared" si="152"/>
        <v>0</v>
      </c>
      <c r="AR255">
        <f t="shared" si="153"/>
        <v>51845.582288058067</v>
      </c>
      <c r="AS255" t="s">
        <v>240</v>
      </c>
      <c r="AT255">
        <v>0</v>
      </c>
      <c r="AU255">
        <v>0</v>
      </c>
      <c r="AV255">
        <f t="shared" si="154"/>
        <v>0</v>
      </c>
      <c r="AW255" t="e">
        <f t="shared" si="155"/>
        <v>#DIV/0!</v>
      </c>
      <c r="AX255">
        <v>0</v>
      </c>
      <c r="AY255" t="s">
        <v>240</v>
      </c>
      <c r="AZ255">
        <v>0</v>
      </c>
      <c r="BA255">
        <v>0</v>
      </c>
      <c r="BB255" t="e">
        <f t="shared" si="156"/>
        <v>#DIV/0!</v>
      </c>
      <c r="BC255">
        <v>0.5</v>
      </c>
      <c r="BD255">
        <f t="shared" si="157"/>
        <v>0</v>
      </c>
      <c r="BE255">
        <f t="shared" si="158"/>
        <v>-0.52631409746234981</v>
      </c>
      <c r="BF255" t="e">
        <f t="shared" si="159"/>
        <v>#DIV/0!</v>
      </c>
      <c r="BG255" t="e">
        <f t="shared" si="160"/>
        <v>#DIV/0!</v>
      </c>
      <c r="BH255" t="e">
        <f t="shared" si="161"/>
        <v>#DIV/0!</v>
      </c>
      <c r="BI255" t="e">
        <f t="shared" si="162"/>
        <v>#DIV/0!</v>
      </c>
      <c r="BJ255" t="s">
        <v>240</v>
      </c>
      <c r="BK255">
        <v>0</v>
      </c>
      <c r="BL255">
        <f t="shared" si="163"/>
        <v>0</v>
      </c>
      <c r="BM255" t="e">
        <f t="shared" si="164"/>
        <v>#DIV/0!</v>
      </c>
      <c r="BN255" t="e">
        <f t="shared" si="165"/>
        <v>#DIV/0!</v>
      </c>
      <c r="BO255" t="e">
        <f t="shared" si="166"/>
        <v>#DIV/0!</v>
      </c>
      <c r="BP255" t="e">
        <f t="shared" si="167"/>
        <v>#DIV/0!</v>
      </c>
      <c r="BQ255">
        <f t="shared" si="168"/>
        <v>0</v>
      </c>
      <c r="BR255">
        <f t="shared" si="169"/>
        <v>0</v>
      </c>
      <c r="BS255">
        <f t="shared" si="170"/>
        <v>0</v>
      </c>
      <c r="BT255">
        <f t="shared" si="171"/>
        <v>0</v>
      </c>
      <c r="BU255">
        <v>6</v>
      </c>
      <c r="BV255">
        <v>0.5</v>
      </c>
      <c r="BW255" t="s">
        <v>241</v>
      </c>
      <c r="BX255">
        <v>1581697352.4709699</v>
      </c>
      <c r="BY255">
        <v>400.538064516129</v>
      </c>
      <c r="BZ255">
        <v>399.96622580645197</v>
      </c>
      <c r="CA255">
        <v>33.210774193548403</v>
      </c>
      <c r="CB255">
        <v>32.413296774193498</v>
      </c>
      <c r="CC255">
        <v>350.00829032258099</v>
      </c>
      <c r="CD255">
        <v>99.557548387096801</v>
      </c>
      <c r="CE255">
        <v>0.199954935483871</v>
      </c>
      <c r="CF255">
        <v>31.365745161290299</v>
      </c>
      <c r="CG255">
        <v>30.976164516129</v>
      </c>
      <c r="CH255">
        <v>999.9</v>
      </c>
      <c r="CI255">
        <v>0</v>
      </c>
      <c r="CJ255">
        <v>0</v>
      </c>
      <c r="CK255">
        <v>9991.4548387096693</v>
      </c>
      <c r="CL255">
        <v>0</v>
      </c>
      <c r="CM255">
        <v>1.6871483870967701</v>
      </c>
      <c r="CN255">
        <v>0</v>
      </c>
      <c r="CO255">
        <v>0</v>
      </c>
      <c r="CP255">
        <v>0</v>
      </c>
      <c r="CQ255">
        <v>0</v>
      </c>
      <c r="CR255">
        <v>2.6419354838709701</v>
      </c>
      <c r="CS255">
        <v>0</v>
      </c>
      <c r="CT255">
        <v>123.987096774194</v>
      </c>
      <c r="CU255">
        <v>-0.81290322580645202</v>
      </c>
      <c r="CV255">
        <v>39.693096774193499</v>
      </c>
      <c r="CW255">
        <v>44.991870967741903</v>
      </c>
      <c r="CX255">
        <v>42.290161290322601</v>
      </c>
      <c r="CY255">
        <v>43.715451612903202</v>
      </c>
      <c r="CZ255">
        <v>40.812064516128999</v>
      </c>
      <c r="DA255">
        <v>0</v>
      </c>
      <c r="DB255">
        <v>0</v>
      </c>
      <c r="DC255">
        <v>0</v>
      </c>
      <c r="DD255">
        <v>1581697361</v>
      </c>
      <c r="DE255">
        <v>2.9961538461538502</v>
      </c>
      <c r="DF255">
        <v>21.152136666425999</v>
      </c>
      <c r="DG255">
        <v>-18.013675415248802</v>
      </c>
      <c r="DH255">
        <v>123.588461538462</v>
      </c>
      <c r="DI255">
        <v>15</v>
      </c>
      <c r="DJ255">
        <v>100</v>
      </c>
      <c r="DK255">
        <v>100</v>
      </c>
      <c r="DL255">
        <v>2.73</v>
      </c>
      <c r="DM255">
        <v>0.46500000000000002</v>
      </c>
      <c r="DN255">
        <v>2</v>
      </c>
      <c r="DO255">
        <v>344.70699999999999</v>
      </c>
      <c r="DP255">
        <v>680.31399999999996</v>
      </c>
      <c r="DQ255">
        <v>30.8126</v>
      </c>
      <c r="DR255">
        <v>32.151699999999998</v>
      </c>
      <c r="DS255">
        <v>30.0001</v>
      </c>
      <c r="DT255">
        <v>32.0077</v>
      </c>
      <c r="DU255">
        <v>31.996099999999998</v>
      </c>
      <c r="DV255">
        <v>20.982900000000001</v>
      </c>
      <c r="DW255">
        <v>20.171800000000001</v>
      </c>
      <c r="DX255">
        <v>100</v>
      </c>
      <c r="DY255">
        <v>30.823899999999998</v>
      </c>
      <c r="DZ255">
        <v>400</v>
      </c>
      <c r="EA255">
        <v>32.484000000000002</v>
      </c>
      <c r="EB255">
        <v>99.920500000000004</v>
      </c>
      <c r="EC255">
        <v>100.408</v>
      </c>
    </row>
    <row r="256" spans="1:133" x14ac:dyDescent="0.35">
      <c r="A256">
        <v>240</v>
      </c>
      <c r="B256">
        <v>1581697366.0999999</v>
      </c>
      <c r="C256">
        <v>1242.0999999046301</v>
      </c>
      <c r="D256" t="s">
        <v>721</v>
      </c>
      <c r="E256" t="s">
        <v>722</v>
      </c>
      <c r="F256" t="s">
        <v>232</v>
      </c>
      <c r="G256" t="s">
        <v>233</v>
      </c>
      <c r="H256" t="s">
        <v>234</v>
      </c>
      <c r="I256" t="s">
        <v>235</v>
      </c>
      <c r="J256" t="s">
        <v>236</v>
      </c>
      <c r="K256" t="s">
        <v>237</v>
      </c>
      <c r="L256" t="s">
        <v>238</v>
      </c>
      <c r="M256" t="s">
        <v>239</v>
      </c>
      <c r="N256">
        <v>1581697357.4709699</v>
      </c>
      <c r="O256">
        <f t="shared" si="129"/>
        <v>4.7541830802210117E-4</v>
      </c>
      <c r="P256">
        <f t="shared" si="130"/>
        <v>-0.50046782849513072</v>
      </c>
      <c r="Q256">
        <f t="shared" si="131"/>
        <v>400.497064516129</v>
      </c>
      <c r="R256">
        <f t="shared" si="132"/>
        <v>413.32752727094044</v>
      </c>
      <c r="S256">
        <f t="shared" si="133"/>
        <v>41.23257901424644</v>
      </c>
      <c r="T256">
        <f t="shared" si="134"/>
        <v>39.952642318957515</v>
      </c>
      <c r="U256">
        <f t="shared" si="135"/>
        <v>3.8597357804111304E-2</v>
      </c>
      <c r="V256">
        <f t="shared" si="136"/>
        <v>2.2538135418035719</v>
      </c>
      <c r="W256">
        <f t="shared" si="137"/>
        <v>3.8233872220335127E-2</v>
      </c>
      <c r="X256">
        <f t="shared" si="138"/>
        <v>2.3928542495702827E-2</v>
      </c>
      <c r="Y256">
        <f t="shared" si="139"/>
        <v>0</v>
      </c>
      <c r="Z256">
        <f t="shared" si="140"/>
        <v>31.210492198165927</v>
      </c>
      <c r="AA256">
        <f t="shared" si="141"/>
        <v>30.977377419354799</v>
      </c>
      <c r="AB256">
        <f t="shared" si="142"/>
        <v>4.5055624211478351</v>
      </c>
      <c r="AC256">
        <f t="shared" si="143"/>
        <v>71.932506888147472</v>
      </c>
      <c r="AD256">
        <f t="shared" si="144"/>
        <v>3.3137425556045854</v>
      </c>
      <c r="AE256">
        <f t="shared" si="145"/>
        <v>4.6067385928274946</v>
      </c>
      <c r="AF256">
        <f t="shared" si="146"/>
        <v>1.1918198655432497</v>
      </c>
      <c r="AG256">
        <f t="shared" si="147"/>
        <v>-20.965947383774662</v>
      </c>
      <c r="AH256">
        <f t="shared" si="148"/>
        <v>47.385218589734187</v>
      </c>
      <c r="AI256">
        <f t="shared" si="149"/>
        <v>4.7292857889549405</v>
      </c>
      <c r="AJ256">
        <f t="shared" si="150"/>
        <v>31.148556994914465</v>
      </c>
      <c r="AK256">
        <v>-4.1286492157358801E-2</v>
      </c>
      <c r="AL256">
        <v>4.63477043419981E-2</v>
      </c>
      <c r="AM256">
        <v>3.4620410334164999</v>
      </c>
      <c r="AN256">
        <v>0</v>
      </c>
      <c r="AO256">
        <v>0</v>
      </c>
      <c r="AP256">
        <f t="shared" si="151"/>
        <v>1</v>
      </c>
      <c r="AQ256">
        <f t="shared" si="152"/>
        <v>0</v>
      </c>
      <c r="AR256">
        <f t="shared" si="153"/>
        <v>51891.259567259964</v>
      </c>
      <c r="AS256" t="s">
        <v>240</v>
      </c>
      <c r="AT256">
        <v>0</v>
      </c>
      <c r="AU256">
        <v>0</v>
      </c>
      <c r="AV256">
        <f t="shared" si="154"/>
        <v>0</v>
      </c>
      <c r="AW256" t="e">
        <f t="shared" si="155"/>
        <v>#DIV/0!</v>
      </c>
      <c r="AX256">
        <v>0</v>
      </c>
      <c r="AY256" t="s">
        <v>240</v>
      </c>
      <c r="AZ256">
        <v>0</v>
      </c>
      <c r="BA256">
        <v>0</v>
      </c>
      <c r="BB256" t="e">
        <f t="shared" si="156"/>
        <v>#DIV/0!</v>
      </c>
      <c r="BC256">
        <v>0.5</v>
      </c>
      <c r="BD256">
        <f t="shared" si="157"/>
        <v>0</v>
      </c>
      <c r="BE256">
        <f t="shared" si="158"/>
        <v>-0.50046782849513072</v>
      </c>
      <c r="BF256" t="e">
        <f t="shared" si="159"/>
        <v>#DIV/0!</v>
      </c>
      <c r="BG256" t="e">
        <f t="shared" si="160"/>
        <v>#DIV/0!</v>
      </c>
      <c r="BH256" t="e">
        <f t="shared" si="161"/>
        <v>#DIV/0!</v>
      </c>
      <c r="BI256" t="e">
        <f t="shared" si="162"/>
        <v>#DIV/0!</v>
      </c>
      <c r="BJ256" t="s">
        <v>240</v>
      </c>
      <c r="BK256">
        <v>0</v>
      </c>
      <c r="BL256">
        <f t="shared" si="163"/>
        <v>0</v>
      </c>
      <c r="BM256" t="e">
        <f t="shared" si="164"/>
        <v>#DIV/0!</v>
      </c>
      <c r="BN256" t="e">
        <f t="shared" si="165"/>
        <v>#DIV/0!</v>
      </c>
      <c r="BO256" t="e">
        <f t="shared" si="166"/>
        <v>#DIV/0!</v>
      </c>
      <c r="BP256" t="e">
        <f t="shared" si="167"/>
        <v>#DIV/0!</v>
      </c>
      <c r="BQ256">
        <f t="shared" si="168"/>
        <v>0</v>
      </c>
      <c r="BR256">
        <f t="shared" si="169"/>
        <v>0</v>
      </c>
      <c r="BS256">
        <f t="shared" si="170"/>
        <v>0</v>
      </c>
      <c r="BT256">
        <f t="shared" si="171"/>
        <v>0</v>
      </c>
      <c r="BU256">
        <v>6</v>
      </c>
      <c r="BV256">
        <v>0.5</v>
      </c>
      <c r="BW256" t="s">
        <v>241</v>
      </c>
      <c r="BX256">
        <v>1581697357.4709699</v>
      </c>
      <c r="BY256">
        <v>400.497064516129</v>
      </c>
      <c r="BZ256">
        <v>399.96554838709699</v>
      </c>
      <c r="CA256">
        <v>33.217932258064501</v>
      </c>
      <c r="CB256">
        <v>32.430035483871002</v>
      </c>
      <c r="CC256">
        <v>350.01480645161303</v>
      </c>
      <c r="CD256">
        <v>99.557683870967693</v>
      </c>
      <c r="CE256">
        <v>0.199956967741935</v>
      </c>
      <c r="CF256">
        <v>31.367354838709701</v>
      </c>
      <c r="CG256">
        <v>30.977377419354799</v>
      </c>
      <c r="CH256">
        <v>999.9</v>
      </c>
      <c r="CI256">
        <v>0</v>
      </c>
      <c r="CJ256">
        <v>0</v>
      </c>
      <c r="CK256">
        <v>10000.672903225801</v>
      </c>
      <c r="CL256">
        <v>0</v>
      </c>
      <c r="CM256">
        <v>1.6771632258064499</v>
      </c>
      <c r="CN256">
        <v>0</v>
      </c>
      <c r="CO256">
        <v>0</v>
      </c>
      <c r="CP256">
        <v>0</v>
      </c>
      <c r="CQ256">
        <v>0</v>
      </c>
      <c r="CR256">
        <v>2.8806451612903201</v>
      </c>
      <c r="CS256">
        <v>0</v>
      </c>
      <c r="CT256">
        <v>123.551612903226</v>
      </c>
      <c r="CU256">
        <v>-0.63548387096774195</v>
      </c>
      <c r="CV256">
        <v>39.697161290322597</v>
      </c>
      <c r="CW256">
        <v>44.985774193548401</v>
      </c>
      <c r="CX256">
        <v>42.3002258064516</v>
      </c>
      <c r="CY256">
        <v>43.715451612903202</v>
      </c>
      <c r="CZ256">
        <v>40.812064516128999</v>
      </c>
      <c r="DA256">
        <v>0</v>
      </c>
      <c r="DB256">
        <v>0</v>
      </c>
      <c r="DC256">
        <v>0</v>
      </c>
      <c r="DD256">
        <v>1581697365.8</v>
      </c>
      <c r="DE256">
        <v>3.2115384615384599</v>
      </c>
      <c r="DF256">
        <v>-2.5264959439612502</v>
      </c>
      <c r="DG256">
        <v>-9.5213676788350199</v>
      </c>
      <c r="DH256">
        <v>122.903846153846</v>
      </c>
      <c r="DI256">
        <v>15</v>
      </c>
      <c r="DJ256">
        <v>100</v>
      </c>
      <c r="DK256">
        <v>100</v>
      </c>
      <c r="DL256">
        <v>2.73</v>
      </c>
      <c r="DM256">
        <v>0.46500000000000002</v>
      </c>
      <c r="DN256">
        <v>2</v>
      </c>
      <c r="DO256">
        <v>344.589</v>
      </c>
      <c r="DP256">
        <v>680.47199999999998</v>
      </c>
      <c r="DQ256">
        <v>30.828099999999999</v>
      </c>
      <c r="DR256">
        <v>32.154200000000003</v>
      </c>
      <c r="DS256">
        <v>30.0001</v>
      </c>
      <c r="DT256">
        <v>32.0105</v>
      </c>
      <c r="DU256">
        <v>31.999700000000001</v>
      </c>
      <c r="DV256">
        <v>20.982800000000001</v>
      </c>
      <c r="DW256">
        <v>20.171800000000001</v>
      </c>
      <c r="DX256">
        <v>100</v>
      </c>
      <c r="DY256">
        <v>30.837700000000002</v>
      </c>
      <c r="DZ256">
        <v>400</v>
      </c>
      <c r="EA256">
        <v>32.485300000000002</v>
      </c>
      <c r="EB256">
        <v>99.92</v>
      </c>
      <c r="EC256">
        <v>100.407</v>
      </c>
    </row>
    <row r="257" spans="1:133" x14ac:dyDescent="0.35">
      <c r="A257">
        <v>241</v>
      </c>
      <c r="B257">
        <v>1581697371.0999999</v>
      </c>
      <c r="C257">
        <v>1247.0999999046301</v>
      </c>
      <c r="D257" t="s">
        <v>723</v>
      </c>
      <c r="E257" t="s">
        <v>724</v>
      </c>
      <c r="F257" t="s">
        <v>232</v>
      </c>
      <c r="G257" t="s">
        <v>233</v>
      </c>
      <c r="H257" t="s">
        <v>234</v>
      </c>
      <c r="I257" t="s">
        <v>235</v>
      </c>
      <c r="J257" t="s">
        <v>236</v>
      </c>
      <c r="K257" t="s">
        <v>237</v>
      </c>
      <c r="L257" t="s">
        <v>238</v>
      </c>
      <c r="M257" t="s">
        <v>239</v>
      </c>
      <c r="N257">
        <v>1581697362.4709699</v>
      </c>
      <c r="O257">
        <f t="shared" si="129"/>
        <v>4.7231022387399176E-4</v>
      </c>
      <c r="P257">
        <f t="shared" si="130"/>
        <v>-0.48664878259068983</v>
      </c>
      <c r="Q257">
        <f t="shared" si="131"/>
        <v>400.48364516128999</v>
      </c>
      <c r="R257">
        <f t="shared" si="132"/>
        <v>412.88104100190435</v>
      </c>
      <c r="S257">
        <f t="shared" si="133"/>
        <v>41.188004235022937</v>
      </c>
      <c r="T257">
        <f t="shared" si="134"/>
        <v>39.951270305202883</v>
      </c>
      <c r="U257">
        <f t="shared" si="135"/>
        <v>3.8324036875654797E-2</v>
      </c>
      <c r="V257">
        <f t="shared" si="136"/>
        <v>2.2545748876585803</v>
      </c>
      <c r="W257">
        <f t="shared" si="137"/>
        <v>3.7965775008468872E-2</v>
      </c>
      <c r="X257">
        <f t="shared" si="138"/>
        <v>2.3760518569488784E-2</v>
      </c>
      <c r="Y257">
        <f t="shared" si="139"/>
        <v>0</v>
      </c>
      <c r="Z257">
        <f t="shared" si="140"/>
        <v>31.214156226012793</v>
      </c>
      <c r="AA257">
        <f t="shared" si="141"/>
        <v>30.982887096774199</v>
      </c>
      <c r="AB257">
        <f t="shared" si="142"/>
        <v>4.5069782655239976</v>
      </c>
      <c r="AC257">
        <f t="shared" si="143"/>
        <v>71.940612406176953</v>
      </c>
      <c r="AD257">
        <f t="shared" si="144"/>
        <v>3.3146041419823127</v>
      </c>
      <c r="AE257">
        <f t="shared" si="145"/>
        <v>4.6074171891504703</v>
      </c>
      <c r="AF257">
        <f t="shared" si="146"/>
        <v>1.1923741235416849</v>
      </c>
      <c r="AG257">
        <f t="shared" si="147"/>
        <v>-20.828880872843037</v>
      </c>
      <c r="AH257">
        <f t="shared" si="148"/>
        <v>47.046381862957197</v>
      </c>
      <c r="AI257">
        <f t="shared" si="149"/>
        <v>4.6940700193199394</v>
      </c>
      <c r="AJ257">
        <f t="shared" si="150"/>
        <v>30.911571009434098</v>
      </c>
      <c r="AK257">
        <v>-4.1307023320474603E-2</v>
      </c>
      <c r="AL257">
        <v>4.63707523712244E-2</v>
      </c>
      <c r="AM257">
        <v>3.4634032129683199</v>
      </c>
      <c r="AN257">
        <v>0</v>
      </c>
      <c r="AO257">
        <v>0</v>
      </c>
      <c r="AP257">
        <f t="shared" si="151"/>
        <v>1</v>
      </c>
      <c r="AQ257">
        <f t="shared" si="152"/>
        <v>0</v>
      </c>
      <c r="AR257">
        <f t="shared" si="153"/>
        <v>51915.563915950777</v>
      </c>
      <c r="AS257" t="s">
        <v>240</v>
      </c>
      <c r="AT257">
        <v>0</v>
      </c>
      <c r="AU257">
        <v>0</v>
      </c>
      <c r="AV257">
        <f t="shared" si="154"/>
        <v>0</v>
      </c>
      <c r="AW257" t="e">
        <f t="shared" si="155"/>
        <v>#DIV/0!</v>
      </c>
      <c r="AX257">
        <v>0</v>
      </c>
      <c r="AY257" t="s">
        <v>240</v>
      </c>
      <c r="AZ257">
        <v>0</v>
      </c>
      <c r="BA257">
        <v>0</v>
      </c>
      <c r="BB257" t="e">
        <f t="shared" si="156"/>
        <v>#DIV/0!</v>
      </c>
      <c r="BC257">
        <v>0.5</v>
      </c>
      <c r="BD257">
        <f t="shared" si="157"/>
        <v>0</v>
      </c>
      <c r="BE257">
        <f t="shared" si="158"/>
        <v>-0.48664878259068983</v>
      </c>
      <c r="BF257" t="e">
        <f t="shared" si="159"/>
        <v>#DIV/0!</v>
      </c>
      <c r="BG257" t="e">
        <f t="shared" si="160"/>
        <v>#DIV/0!</v>
      </c>
      <c r="BH257" t="e">
        <f t="shared" si="161"/>
        <v>#DIV/0!</v>
      </c>
      <c r="BI257" t="e">
        <f t="shared" si="162"/>
        <v>#DIV/0!</v>
      </c>
      <c r="BJ257" t="s">
        <v>240</v>
      </c>
      <c r="BK257">
        <v>0</v>
      </c>
      <c r="BL257">
        <f t="shared" si="163"/>
        <v>0</v>
      </c>
      <c r="BM257" t="e">
        <f t="shared" si="164"/>
        <v>#DIV/0!</v>
      </c>
      <c r="BN257" t="e">
        <f t="shared" si="165"/>
        <v>#DIV/0!</v>
      </c>
      <c r="BO257" t="e">
        <f t="shared" si="166"/>
        <v>#DIV/0!</v>
      </c>
      <c r="BP257" t="e">
        <f t="shared" si="167"/>
        <v>#DIV/0!</v>
      </c>
      <c r="BQ257">
        <f t="shared" si="168"/>
        <v>0</v>
      </c>
      <c r="BR257">
        <f t="shared" si="169"/>
        <v>0</v>
      </c>
      <c r="BS257">
        <f t="shared" si="170"/>
        <v>0</v>
      </c>
      <c r="BT257">
        <f t="shared" si="171"/>
        <v>0</v>
      </c>
      <c r="BU257">
        <v>6</v>
      </c>
      <c r="BV257">
        <v>0.5</v>
      </c>
      <c r="BW257" t="s">
        <v>241</v>
      </c>
      <c r="BX257">
        <v>1581697362.4709699</v>
      </c>
      <c r="BY257">
        <v>400.48364516128999</v>
      </c>
      <c r="BZ257">
        <v>399.973677419355</v>
      </c>
      <c r="CA257">
        <v>33.226596774193503</v>
      </c>
      <c r="CB257">
        <v>32.443864516128997</v>
      </c>
      <c r="CC257">
        <v>350.01774193548403</v>
      </c>
      <c r="CD257">
        <v>99.557606451612898</v>
      </c>
      <c r="CE257">
        <v>0.199951161290323</v>
      </c>
      <c r="CF257">
        <v>31.3699451612903</v>
      </c>
      <c r="CG257">
        <v>30.982887096774199</v>
      </c>
      <c r="CH257">
        <v>999.9</v>
      </c>
      <c r="CI257">
        <v>0</v>
      </c>
      <c r="CJ257">
        <v>0</v>
      </c>
      <c r="CK257">
        <v>10005.653870967701</v>
      </c>
      <c r="CL257">
        <v>0</v>
      </c>
      <c r="CM257">
        <v>1.66179935483871</v>
      </c>
      <c r="CN257">
        <v>0</v>
      </c>
      <c r="CO257">
        <v>0</v>
      </c>
      <c r="CP257">
        <v>0</v>
      </c>
      <c r="CQ257">
        <v>0</v>
      </c>
      <c r="CR257">
        <v>3.54193548387097</v>
      </c>
      <c r="CS257">
        <v>0</v>
      </c>
      <c r="CT257">
        <v>121.65483870967699</v>
      </c>
      <c r="CU257">
        <v>-0.60967741935483899</v>
      </c>
      <c r="CV257">
        <v>39.693096774193499</v>
      </c>
      <c r="CW257">
        <v>44.975612903225802</v>
      </c>
      <c r="CX257">
        <v>42.330516129032297</v>
      </c>
      <c r="CY257">
        <v>43.7093548387097</v>
      </c>
      <c r="CZ257">
        <v>40.802</v>
      </c>
      <c r="DA257">
        <v>0</v>
      </c>
      <c r="DB257">
        <v>0</v>
      </c>
      <c r="DC257">
        <v>0</v>
      </c>
      <c r="DD257">
        <v>1581697371.2</v>
      </c>
      <c r="DE257">
        <v>2.4153846153846201</v>
      </c>
      <c r="DF257">
        <v>-14.4273505290882</v>
      </c>
      <c r="DG257">
        <v>-17.070085510777201</v>
      </c>
      <c r="DH257">
        <v>120.619230769231</v>
      </c>
      <c r="DI257">
        <v>15</v>
      </c>
      <c r="DJ257">
        <v>100</v>
      </c>
      <c r="DK257">
        <v>100</v>
      </c>
      <c r="DL257">
        <v>2.73</v>
      </c>
      <c r="DM257">
        <v>0.46500000000000002</v>
      </c>
      <c r="DN257">
        <v>2</v>
      </c>
      <c r="DO257">
        <v>344.54700000000003</v>
      </c>
      <c r="DP257">
        <v>680.52800000000002</v>
      </c>
      <c r="DQ257">
        <v>30.8416</v>
      </c>
      <c r="DR257">
        <v>32.1571</v>
      </c>
      <c r="DS257">
        <v>30.000299999999999</v>
      </c>
      <c r="DT257">
        <v>32.014000000000003</v>
      </c>
      <c r="DU257">
        <v>32.002499999999998</v>
      </c>
      <c r="DV257">
        <v>20.984200000000001</v>
      </c>
      <c r="DW257">
        <v>20.171800000000001</v>
      </c>
      <c r="DX257">
        <v>100</v>
      </c>
      <c r="DY257">
        <v>30.847200000000001</v>
      </c>
      <c r="DZ257">
        <v>400</v>
      </c>
      <c r="EA257">
        <v>32.4788</v>
      </c>
      <c r="EB257">
        <v>99.919600000000003</v>
      </c>
      <c r="EC257">
        <v>100.40300000000001</v>
      </c>
    </row>
    <row r="258" spans="1:133" x14ac:dyDescent="0.35">
      <c r="A258">
        <v>242</v>
      </c>
      <c r="B258">
        <v>1581697376.0999999</v>
      </c>
      <c r="C258">
        <v>1252.0999999046301</v>
      </c>
      <c r="D258" t="s">
        <v>725</v>
      </c>
      <c r="E258" t="s">
        <v>726</v>
      </c>
      <c r="F258" t="s">
        <v>232</v>
      </c>
      <c r="G258" t="s">
        <v>233</v>
      </c>
      <c r="H258" t="s">
        <v>234</v>
      </c>
      <c r="I258" t="s">
        <v>235</v>
      </c>
      <c r="J258" t="s">
        <v>236</v>
      </c>
      <c r="K258" t="s">
        <v>237</v>
      </c>
      <c r="L258" t="s">
        <v>238</v>
      </c>
      <c r="M258" t="s">
        <v>239</v>
      </c>
      <c r="N258">
        <v>1581697367.4709699</v>
      </c>
      <c r="O258">
        <f t="shared" si="129"/>
        <v>4.7533559117739237E-4</v>
      </c>
      <c r="P258">
        <f t="shared" si="130"/>
        <v>-0.48158805508690972</v>
      </c>
      <c r="Q258">
        <f t="shared" si="131"/>
        <v>400.49774193548399</v>
      </c>
      <c r="R258">
        <f t="shared" si="132"/>
        <v>412.55715177800755</v>
      </c>
      <c r="S258">
        <f t="shared" si="133"/>
        <v>41.155667779467812</v>
      </c>
      <c r="T258">
        <f t="shared" si="134"/>
        <v>39.952651269012541</v>
      </c>
      <c r="U258">
        <f t="shared" si="135"/>
        <v>3.8568533003505157E-2</v>
      </c>
      <c r="V258">
        <f t="shared" si="136"/>
        <v>2.2545445124229686</v>
      </c>
      <c r="W258">
        <f t="shared" si="137"/>
        <v>3.8205703850800382E-2</v>
      </c>
      <c r="X258">
        <f t="shared" si="138"/>
        <v>2.3910879103606453E-2</v>
      </c>
      <c r="Y258">
        <f t="shared" si="139"/>
        <v>0</v>
      </c>
      <c r="Z258">
        <f t="shared" si="140"/>
        <v>31.216366533027927</v>
      </c>
      <c r="AA258">
        <f t="shared" si="141"/>
        <v>30.9863741935484</v>
      </c>
      <c r="AB258">
        <f t="shared" si="142"/>
        <v>4.5078745593089495</v>
      </c>
      <c r="AC258">
        <f t="shared" si="143"/>
        <v>71.944972770547864</v>
      </c>
      <c r="AD258">
        <f t="shared" si="144"/>
        <v>3.3154100790526555</v>
      </c>
      <c r="AE258">
        <f t="shared" si="145"/>
        <v>4.6082581608952751</v>
      </c>
      <c r="AF258">
        <f t="shared" si="146"/>
        <v>1.192464480256294</v>
      </c>
      <c r="AG258">
        <f t="shared" si="147"/>
        <v>-20.962299570923005</v>
      </c>
      <c r="AH258">
        <f t="shared" si="148"/>
        <v>47.012028529297069</v>
      </c>
      <c r="AI258">
        <f t="shared" si="149"/>
        <v>4.6908605047755039</v>
      </c>
      <c r="AJ258">
        <f t="shared" si="150"/>
        <v>30.740589463149568</v>
      </c>
      <c r="AK258">
        <v>-4.1306204072779101E-2</v>
      </c>
      <c r="AL258">
        <v>4.6369832693916001E-2</v>
      </c>
      <c r="AM258">
        <v>3.4633488628795202</v>
      </c>
      <c r="AN258">
        <v>0</v>
      </c>
      <c r="AO258">
        <v>0</v>
      </c>
      <c r="AP258">
        <f t="shared" si="151"/>
        <v>1</v>
      </c>
      <c r="AQ258">
        <f t="shared" si="152"/>
        <v>0</v>
      </c>
      <c r="AR258">
        <f t="shared" si="153"/>
        <v>51914.026625531107</v>
      </c>
      <c r="AS258" t="s">
        <v>240</v>
      </c>
      <c r="AT258">
        <v>0</v>
      </c>
      <c r="AU258">
        <v>0</v>
      </c>
      <c r="AV258">
        <f t="shared" si="154"/>
        <v>0</v>
      </c>
      <c r="AW258" t="e">
        <f t="shared" si="155"/>
        <v>#DIV/0!</v>
      </c>
      <c r="AX258">
        <v>0</v>
      </c>
      <c r="AY258" t="s">
        <v>240</v>
      </c>
      <c r="AZ258">
        <v>0</v>
      </c>
      <c r="BA258">
        <v>0</v>
      </c>
      <c r="BB258" t="e">
        <f t="shared" si="156"/>
        <v>#DIV/0!</v>
      </c>
      <c r="BC258">
        <v>0.5</v>
      </c>
      <c r="BD258">
        <f t="shared" si="157"/>
        <v>0</v>
      </c>
      <c r="BE258">
        <f t="shared" si="158"/>
        <v>-0.48158805508690972</v>
      </c>
      <c r="BF258" t="e">
        <f t="shared" si="159"/>
        <v>#DIV/0!</v>
      </c>
      <c r="BG258" t="e">
        <f t="shared" si="160"/>
        <v>#DIV/0!</v>
      </c>
      <c r="BH258" t="e">
        <f t="shared" si="161"/>
        <v>#DIV/0!</v>
      </c>
      <c r="BI258" t="e">
        <f t="shared" si="162"/>
        <v>#DIV/0!</v>
      </c>
      <c r="BJ258" t="s">
        <v>240</v>
      </c>
      <c r="BK258">
        <v>0</v>
      </c>
      <c r="BL258">
        <f t="shared" si="163"/>
        <v>0</v>
      </c>
      <c r="BM258" t="e">
        <f t="shared" si="164"/>
        <v>#DIV/0!</v>
      </c>
      <c r="BN258" t="e">
        <f t="shared" si="165"/>
        <v>#DIV/0!</v>
      </c>
      <c r="BO258" t="e">
        <f t="shared" si="166"/>
        <v>#DIV/0!</v>
      </c>
      <c r="BP258" t="e">
        <f t="shared" si="167"/>
        <v>#DIV/0!</v>
      </c>
      <c r="BQ258">
        <f t="shared" si="168"/>
        <v>0</v>
      </c>
      <c r="BR258">
        <f t="shared" si="169"/>
        <v>0</v>
      </c>
      <c r="BS258">
        <f t="shared" si="170"/>
        <v>0</v>
      </c>
      <c r="BT258">
        <f t="shared" si="171"/>
        <v>0</v>
      </c>
      <c r="BU258">
        <v>6</v>
      </c>
      <c r="BV258">
        <v>0.5</v>
      </c>
      <c r="BW258" t="s">
        <v>241</v>
      </c>
      <c r="BX258">
        <v>1581697367.4709699</v>
      </c>
      <c r="BY258">
        <v>400.49774193548399</v>
      </c>
      <c r="BZ258">
        <v>399.998548387097</v>
      </c>
      <c r="CA258">
        <v>33.234696774193601</v>
      </c>
      <c r="CB258">
        <v>32.4469741935484</v>
      </c>
      <c r="CC258">
        <v>350.025225806452</v>
      </c>
      <c r="CD258">
        <v>99.5574935483871</v>
      </c>
      <c r="CE258">
        <v>0.20000090322580599</v>
      </c>
      <c r="CF258">
        <v>31.373154838709699</v>
      </c>
      <c r="CG258">
        <v>30.9863741935484</v>
      </c>
      <c r="CH258">
        <v>999.9</v>
      </c>
      <c r="CI258">
        <v>0</v>
      </c>
      <c r="CJ258">
        <v>0</v>
      </c>
      <c r="CK258">
        <v>10005.466774193501</v>
      </c>
      <c r="CL258">
        <v>0</v>
      </c>
      <c r="CM258">
        <v>1.65006322580645</v>
      </c>
      <c r="CN258">
        <v>0</v>
      </c>
      <c r="CO258">
        <v>0</v>
      </c>
      <c r="CP258">
        <v>0</v>
      </c>
      <c r="CQ258">
        <v>0</v>
      </c>
      <c r="CR258">
        <v>1.6193548387096799</v>
      </c>
      <c r="CS258">
        <v>0</v>
      </c>
      <c r="CT258">
        <v>119.851612903226</v>
      </c>
      <c r="CU258">
        <v>-1.0935483870967699</v>
      </c>
      <c r="CV258">
        <v>39.691064516129003</v>
      </c>
      <c r="CW258">
        <v>44.965451612903202</v>
      </c>
      <c r="CX258">
        <v>42.3163225806451</v>
      </c>
      <c r="CY258">
        <v>43.711387096774203</v>
      </c>
      <c r="CZ258">
        <v>40.798000000000002</v>
      </c>
      <c r="DA258">
        <v>0</v>
      </c>
      <c r="DB258">
        <v>0</v>
      </c>
      <c r="DC258">
        <v>0</v>
      </c>
      <c r="DD258">
        <v>1581697376</v>
      </c>
      <c r="DE258">
        <v>1.4269230769230801</v>
      </c>
      <c r="DF258">
        <v>-8.4068377203912092</v>
      </c>
      <c r="DG258">
        <v>-15.8871788777876</v>
      </c>
      <c r="DH258">
        <v>119.85769230769201</v>
      </c>
      <c r="DI258">
        <v>15</v>
      </c>
      <c r="DJ258">
        <v>100</v>
      </c>
      <c r="DK258">
        <v>100</v>
      </c>
      <c r="DL258">
        <v>2.73</v>
      </c>
      <c r="DM258">
        <v>0.46500000000000002</v>
      </c>
      <c r="DN258">
        <v>2</v>
      </c>
      <c r="DO258">
        <v>344.779</v>
      </c>
      <c r="DP258">
        <v>680.59299999999996</v>
      </c>
      <c r="DQ258">
        <v>30.8507</v>
      </c>
      <c r="DR258">
        <v>32.1599</v>
      </c>
      <c r="DS258">
        <v>30.000299999999999</v>
      </c>
      <c r="DT258">
        <v>32.0169</v>
      </c>
      <c r="DU258">
        <v>32.006</v>
      </c>
      <c r="DV258">
        <v>20.9801</v>
      </c>
      <c r="DW258">
        <v>20.171800000000001</v>
      </c>
      <c r="DX258">
        <v>100</v>
      </c>
      <c r="DY258">
        <v>30.852499999999999</v>
      </c>
      <c r="DZ258">
        <v>400</v>
      </c>
      <c r="EA258">
        <v>32.476999999999997</v>
      </c>
      <c r="EB258">
        <v>99.918800000000005</v>
      </c>
      <c r="EC258">
        <v>100.404</v>
      </c>
    </row>
    <row r="259" spans="1:133" x14ac:dyDescent="0.35">
      <c r="A259">
        <v>243</v>
      </c>
      <c r="B259">
        <v>1581697381.0999999</v>
      </c>
      <c r="C259">
        <v>1257.0999999046301</v>
      </c>
      <c r="D259" t="s">
        <v>727</v>
      </c>
      <c r="E259" t="s">
        <v>728</v>
      </c>
      <c r="F259" t="s">
        <v>232</v>
      </c>
      <c r="G259" t="s">
        <v>233</v>
      </c>
      <c r="H259" t="s">
        <v>234</v>
      </c>
      <c r="I259" t="s">
        <v>235</v>
      </c>
      <c r="J259" t="s">
        <v>236</v>
      </c>
      <c r="K259" t="s">
        <v>237</v>
      </c>
      <c r="L259" t="s">
        <v>238</v>
      </c>
      <c r="M259" t="s">
        <v>239</v>
      </c>
      <c r="N259">
        <v>1581697372.4709699</v>
      </c>
      <c r="O259">
        <f t="shared" si="129"/>
        <v>4.7847510876150925E-4</v>
      </c>
      <c r="P259">
        <f t="shared" si="130"/>
        <v>-0.47998318775925292</v>
      </c>
      <c r="Q259">
        <f t="shared" si="131"/>
        <v>400.50299999999999</v>
      </c>
      <c r="R259">
        <f t="shared" si="132"/>
        <v>412.3634888301778</v>
      </c>
      <c r="S259">
        <f t="shared" si="133"/>
        <v>41.1358904196045</v>
      </c>
      <c r="T259">
        <f t="shared" si="134"/>
        <v>39.95273094487694</v>
      </c>
      <c r="U259">
        <f t="shared" si="135"/>
        <v>3.8831922854141998E-2</v>
      </c>
      <c r="V259">
        <f t="shared" si="136"/>
        <v>2.2538574606519326</v>
      </c>
      <c r="W259">
        <f t="shared" si="137"/>
        <v>3.8464035686504056E-2</v>
      </c>
      <c r="X259">
        <f t="shared" si="138"/>
        <v>2.4072784943482896E-2</v>
      </c>
      <c r="Y259">
        <f t="shared" si="139"/>
        <v>0</v>
      </c>
      <c r="Z259">
        <f t="shared" si="140"/>
        <v>31.218361862724819</v>
      </c>
      <c r="AA259">
        <f t="shared" si="141"/>
        <v>30.987806451612901</v>
      </c>
      <c r="AB259">
        <f t="shared" si="142"/>
        <v>4.5082427397543423</v>
      </c>
      <c r="AC259">
        <f t="shared" si="143"/>
        <v>71.944841327903191</v>
      </c>
      <c r="AD259">
        <f t="shared" si="144"/>
        <v>3.3159836085905798</v>
      </c>
      <c r="AE259">
        <f t="shared" si="145"/>
        <v>4.6090637596618116</v>
      </c>
      <c r="AF259">
        <f t="shared" si="146"/>
        <v>1.1922591311637625</v>
      </c>
      <c r="AG259">
        <f t="shared" si="147"/>
        <v>-21.100752296382559</v>
      </c>
      <c r="AH259">
        <f t="shared" si="148"/>
        <v>47.197213565182238</v>
      </c>
      <c r="AI259">
        <f t="shared" si="149"/>
        <v>4.7108785367486794</v>
      </c>
      <c r="AJ259">
        <f t="shared" si="150"/>
        <v>30.807339805548359</v>
      </c>
      <c r="AK259">
        <v>-4.12876763427414E-2</v>
      </c>
      <c r="AL259">
        <v>4.6349033693830498E-2</v>
      </c>
      <c r="AM259">
        <v>3.4621196068276401</v>
      </c>
      <c r="AN259">
        <v>0</v>
      </c>
      <c r="AO259">
        <v>0</v>
      </c>
      <c r="AP259">
        <f t="shared" si="151"/>
        <v>1</v>
      </c>
      <c r="AQ259">
        <f t="shared" si="152"/>
        <v>0</v>
      </c>
      <c r="AR259">
        <f t="shared" si="153"/>
        <v>51891.147015302871</v>
      </c>
      <c r="AS259" t="s">
        <v>240</v>
      </c>
      <c r="AT259">
        <v>0</v>
      </c>
      <c r="AU259">
        <v>0</v>
      </c>
      <c r="AV259">
        <f t="shared" si="154"/>
        <v>0</v>
      </c>
      <c r="AW259" t="e">
        <f t="shared" si="155"/>
        <v>#DIV/0!</v>
      </c>
      <c r="AX259">
        <v>0</v>
      </c>
      <c r="AY259" t="s">
        <v>240</v>
      </c>
      <c r="AZ259">
        <v>0</v>
      </c>
      <c r="BA259">
        <v>0</v>
      </c>
      <c r="BB259" t="e">
        <f t="shared" si="156"/>
        <v>#DIV/0!</v>
      </c>
      <c r="BC259">
        <v>0.5</v>
      </c>
      <c r="BD259">
        <f t="shared" si="157"/>
        <v>0</v>
      </c>
      <c r="BE259">
        <f t="shared" si="158"/>
        <v>-0.47998318775925292</v>
      </c>
      <c r="BF259" t="e">
        <f t="shared" si="159"/>
        <v>#DIV/0!</v>
      </c>
      <c r="BG259" t="e">
        <f t="shared" si="160"/>
        <v>#DIV/0!</v>
      </c>
      <c r="BH259" t="e">
        <f t="shared" si="161"/>
        <v>#DIV/0!</v>
      </c>
      <c r="BI259" t="e">
        <f t="shared" si="162"/>
        <v>#DIV/0!</v>
      </c>
      <c r="BJ259" t="s">
        <v>240</v>
      </c>
      <c r="BK259">
        <v>0</v>
      </c>
      <c r="BL259">
        <f t="shared" si="163"/>
        <v>0</v>
      </c>
      <c r="BM259" t="e">
        <f t="shared" si="164"/>
        <v>#DIV/0!</v>
      </c>
      <c r="BN259" t="e">
        <f t="shared" si="165"/>
        <v>#DIV/0!</v>
      </c>
      <c r="BO259" t="e">
        <f t="shared" si="166"/>
        <v>#DIV/0!</v>
      </c>
      <c r="BP259" t="e">
        <f t="shared" si="167"/>
        <v>#DIV/0!</v>
      </c>
      <c r="BQ259">
        <f t="shared" si="168"/>
        <v>0</v>
      </c>
      <c r="BR259">
        <f t="shared" si="169"/>
        <v>0</v>
      </c>
      <c r="BS259">
        <f t="shared" si="170"/>
        <v>0</v>
      </c>
      <c r="BT259">
        <f t="shared" si="171"/>
        <v>0</v>
      </c>
      <c r="BU259">
        <v>6</v>
      </c>
      <c r="BV259">
        <v>0.5</v>
      </c>
      <c r="BW259" t="s">
        <v>241</v>
      </c>
      <c r="BX259">
        <v>1581697372.4709699</v>
      </c>
      <c r="BY259">
        <v>400.50299999999999</v>
      </c>
      <c r="BZ259">
        <v>400.00870967741901</v>
      </c>
      <c r="CA259">
        <v>33.240816129032297</v>
      </c>
      <c r="CB259">
        <v>32.447883870967701</v>
      </c>
      <c r="CC259">
        <v>350.01996774193498</v>
      </c>
      <c r="CD259">
        <v>99.556412903225805</v>
      </c>
      <c r="CE259">
        <v>0.199970806451613</v>
      </c>
      <c r="CF259">
        <v>31.376229032258099</v>
      </c>
      <c r="CG259">
        <v>30.987806451612901</v>
      </c>
      <c r="CH259">
        <v>999.9</v>
      </c>
      <c r="CI259">
        <v>0</v>
      </c>
      <c r="CJ259">
        <v>0</v>
      </c>
      <c r="CK259">
        <v>10001.087419354801</v>
      </c>
      <c r="CL259">
        <v>0</v>
      </c>
      <c r="CM259">
        <v>1.6404612903225799</v>
      </c>
      <c r="CN259">
        <v>0</v>
      </c>
      <c r="CO259">
        <v>0</v>
      </c>
      <c r="CP259">
        <v>0</v>
      </c>
      <c r="CQ259">
        <v>0</v>
      </c>
      <c r="CR259">
        <v>1.8387096774193501</v>
      </c>
      <c r="CS259">
        <v>0</v>
      </c>
      <c r="CT259">
        <v>117.467741935484</v>
      </c>
      <c r="CU259">
        <v>-1.63225806451613</v>
      </c>
      <c r="CV259">
        <v>39.691064516129003</v>
      </c>
      <c r="CW259">
        <v>44.969516129032201</v>
      </c>
      <c r="CX259">
        <v>42.302193548387102</v>
      </c>
      <c r="CY259">
        <v>43.711387096774203</v>
      </c>
      <c r="CZ259">
        <v>40.802</v>
      </c>
      <c r="DA259">
        <v>0</v>
      </c>
      <c r="DB259">
        <v>0</v>
      </c>
      <c r="DC259">
        <v>0</v>
      </c>
      <c r="DD259">
        <v>1581697380.8</v>
      </c>
      <c r="DE259">
        <v>1.9923076923076899</v>
      </c>
      <c r="DF259">
        <v>9.4974358662870397</v>
      </c>
      <c r="DG259">
        <v>-16.413674424816499</v>
      </c>
      <c r="DH259">
        <v>117.773076923077</v>
      </c>
      <c r="DI259">
        <v>15</v>
      </c>
      <c r="DJ259">
        <v>100</v>
      </c>
      <c r="DK259">
        <v>100</v>
      </c>
      <c r="DL259">
        <v>2.73</v>
      </c>
      <c r="DM259">
        <v>0.46500000000000002</v>
      </c>
      <c r="DN259">
        <v>2</v>
      </c>
      <c r="DO259">
        <v>344.50799999999998</v>
      </c>
      <c r="DP259">
        <v>680.18499999999995</v>
      </c>
      <c r="DQ259">
        <v>30.856300000000001</v>
      </c>
      <c r="DR259">
        <v>32.162300000000002</v>
      </c>
      <c r="DS259">
        <v>30.0002</v>
      </c>
      <c r="DT259">
        <v>32.020400000000002</v>
      </c>
      <c r="DU259">
        <v>32.008899999999997</v>
      </c>
      <c r="DV259">
        <v>20.983000000000001</v>
      </c>
      <c r="DW259">
        <v>20.171800000000001</v>
      </c>
      <c r="DX259">
        <v>100</v>
      </c>
      <c r="DY259">
        <v>30.863600000000002</v>
      </c>
      <c r="DZ259">
        <v>400</v>
      </c>
      <c r="EA259">
        <v>32.481699999999996</v>
      </c>
      <c r="EB259">
        <v>99.916499999999999</v>
      </c>
      <c r="EC259">
        <v>100.40600000000001</v>
      </c>
    </row>
    <row r="260" spans="1:133" x14ac:dyDescent="0.35">
      <c r="A260">
        <v>244</v>
      </c>
      <c r="B260">
        <v>1581697386.0999999</v>
      </c>
      <c r="C260">
        <v>1262.0999999046301</v>
      </c>
      <c r="D260" t="s">
        <v>729</v>
      </c>
      <c r="E260" t="s">
        <v>730</v>
      </c>
      <c r="F260" t="s">
        <v>232</v>
      </c>
      <c r="G260" t="s">
        <v>233</v>
      </c>
      <c r="H260" t="s">
        <v>234</v>
      </c>
      <c r="I260" t="s">
        <v>235</v>
      </c>
      <c r="J260" t="s">
        <v>236</v>
      </c>
      <c r="K260" t="s">
        <v>237</v>
      </c>
      <c r="L260" t="s">
        <v>238</v>
      </c>
      <c r="M260" t="s">
        <v>239</v>
      </c>
      <c r="N260">
        <v>1581697377.4709699</v>
      </c>
      <c r="O260">
        <f t="shared" si="129"/>
        <v>4.7960587713135038E-4</v>
      </c>
      <c r="P260">
        <f t="shared" si="130"/>
        <v>-0.48926394946539775</v>
      </c>
      <c r="Q260">
        <f t="shared" si="131"/>
        <v>400.50432258064501</v>
      </c>
      <c r="R260">
        <f t="shared" si="132"/>
        <v>412.70058692090765</v>
      </c>
      <c r="S260">
        <f t="shared" si="133"/>
        <v>41.17021832585791</v>
      </c>
      <c r="T260">
        <f t="shared" si="134"/>
        <v>39.953542407379715</v>
      </c>
      <c r="U260">
        <f t="shared" si="135"/>
        <v>3.8919422256048719E-2</v>
      </c>
      <c r="V260">
        <f t="shared" si="136"/>
        <v>2.2546077100456805</v>
      </c>
      <c r="W260">
        <f t="shared" si="137"/>
        <v>3.8550005531444879E-2</v>
      </c>
      <c r="X260">
        <f t="shared" si="138"/>
        <v>2.4126651760038545E-2</v>
      </c>
      <c r="Y260">
        <f t="shared" si="139"/>
        <v>0</v>
      </c>
      <c r="Z260">
        <f t="shared" si="140"/>
        <v>31.220546682996133</v>
      </c>
      <c r="AA260">
        <f t="shared" si="141"/>
        <v>30.989729032258101</v>
      </c>
      <c r="AB260">
        <f t="shared" si="142"/>
        <v>4.5087370051338933</v>
      </c>
      <c r="AC260">
        <f t="shared" si="143"/>
        <v>71.941642077690091</v>
      </c>
      <c r="AD260">
        <f t="shared" si="144"/>
        <v>3.3163093543497513</v>
      </c>
      <c r="AE260">
        <f t="shared" si="145"/>
        <v>4.6097215167377668</v>
      </c>
      <c r="AF260">
        <f t="shared" si="146"/>
        <v>1.192427650784142</v>
      </c>
      <c r="AG260">
        <f t="shared" si="147"/>
        <v>-21.150619181492551</v>
      </c>
      <c r="AH260">
        <f t="shared" si="148"/>
        <v>47.284286120381182</v>
      </c>
      <c r="AI260">
        <f t="shared" si="149"/>
        <v>4.7181021076671872</v>
      </c>
      <c r="AJ260">
        <f t="shared" si="150"/>
        <v>30.851769046555816</v>
      </c>
      <c r="AK260">
        <v>-4.13079085813517E-2</v>
      </c>
      <c r="AL260">
        <v>4.6371746154111999E-2</v>
      </c>
      <c r="AM260">
        <v>3.46346194204967</v>
      </c>
      <c r="AN260">
        <v>0</v>
      </c>
      <c r="AO260">
        <v>0</v>
      </c>
      <c r="AP260">
        <f t="shared" si="151"/>
        <v>1</v>
      </c>
      <c r="AQ260">
        <f t="shared" si="152"/>
        <v>0</v>
      </c>
      <c r="AR260">
        <f t="shared" si="153"/>
        <v>51915.14123170411</v>
      </c>
      <c r="AS260" t="s">
        <v>240</v>
      </c>
      <c r="AT260">
        <v>0</v>
      </c>
      <c r="AU260">
        <v>0</v>
      </c>
      <c r="AV260">
        <f t="shared" si="154"/>
        <v>0</v>
      </c>
      <c r="AW260" t="e">
        <f t="shared" si="155"/>
        <v>#DIV/0!</v>
      </c>
      <c r="AX260">
        <v>0</v>
      </c>
      <c r="AY260" t="s">
        <v>240</v>
      </c>
      <c r="AZ260">
        <v>0</v>
      </c>
      <c r="BA260">
        <v>0</v>
      </c>
      <c r="BB260" t="e">
        <f t="shared" si="156"/>
        <v>#DIV/0!</v>
      </c>
      <c r="BC260">
        <v>0.5</v>
      </c>
      <c r="BD260">
        <f t="shared" si="157"/>
        <v>0</v>
      </c>
      <c r="BE260">
        <f t="shared" si="158"/>
        <v>-0.48926394946539775</v>
      </c>
      <c r="BF260" t="e">
        <f t="shared" si="159"/>
        <v>#DIV/0!</v>
      </c>
      <c r="BG260" t="e">
        <f t="shared" si="160"/>
        <v>#DIV/0!</v>
      </c>
      <c r="BH260" t="e">
        <f t="shared" si="161"/>
        <v>#DIV/0!</v>
      </c>
      <c r="BI260" t="e">
        <f t="shared" si="162"/>
        <v>#DIV/0!</v>
      </c>
      <c r="BJ260" t="s">
        <v>240</v>
      </c>
      <c r="BK260">
        <v>0</v>
      </c>
      <c r="BL260">
        <f t="shared" si="163"/>
        <v>0</v>
      </c>
      <c r="BM260" t="e">
        <f t="shared" si="164"/>
        <v>#DIV/0!</v>
      </c>
      <c r="BN260" t="e">
        <f t="shared" si="165"/>
        <v>#DIV/0!</v>
      </c>
      <c r="BO260" t="e">
        <f t="shared" si="166"/>
        <v>#DIV/0!</v>
      </c>
      <c r="BP260" t="e">
        <f t="shared" si="167"/>
        <v>#DIV/0!</v>
      </c>
      <c r="BQ260">
        <f t="shared" si="168"/>
        <v>0</v>
      </c>
      <c r="BR260">
        <f t="shared" si="169"/>
        <v>0</v>
      </c>
      <c r="BS260">
        <f t="shared" si="170"/>
        <v>0</v>
      </c>
      <c r="BT260">
        <f t="shared" si="171"/>
        <v>0</v>
      </c>
      <c r="BU260">
        <v>6</v>
      </c>
      <c r="BV260">
        <v>0.5</v>
      </c>
      <c r="BW260" t="s">
        <v>241</v>
      </c>
      <c r="BX260">
        <v>1581697377.4709699</v>
      </c>
      <c r="BY260">
        <v>400.50432258064501</v>
      </c>
      <c r="BZ260">
        <v>399.99490322580601</v>
      </c>
      <c r="CA260">
        <v>33.243516129032301</v>
      </c>
      <c r="CB260">
        <v>32.448716129032299</v>
      </c>
      <c r="CC260">
        <v>350.02170967741898</v>
      </c>
      <c r="CD260">
        <v>99.558083870967707</v>
      </c>
      <c r="CE260">
        <v>0.19999651612903199</v>
      </c>
      <c r="CF260">
        <v>31.3787387096774</v>
      </c>
      <c r="CG260">
        <v>30.989729032258101</v>
      </c>
      <c r="CH260">
        <v>999.9</v>
      </c>
      <c r="CI260">
        <v>0</v>
      </c>
      <c r="CJ260">
        <v>0</v>
      </c>
      <c r="CK260">
        <v>10005.820322580599</v>
      </c>
      <c r="CL260">
        <v>0</v>
      </c>
      <c r="CM260">
        <v>1.6259535483870999</v>
      </c>
      <c r="CN260">
        <v>0</v>
      </c>
      <c r="CO260">
        <v>0</v>
      </c>
      <c r="CP260">
        <v>0</v>
      </c>
      <c r="CQ260">
        <v>0</v>
      </c>
      <c r="CR260">
        <v>1.6838709677419399</v>
      </c>
      <c r="CS260">
        <v>0</v>
      </c>
      <c r="CT260">
        <v>117.722580645161</v>
      </c>
      <c r="CU260">
        <v>-1.58387096774194</v>
      </c>
      <c r="CV260">
        <v>39.691064516129003</v>
      </c>
      <c r="CW260">
        <v>44.969516129032201</v>
      </c>
      <c r="CX260">
        <v>42.257838709677401</v>
      </c>
      <c r="CY260">
        <v>43.713419354838699</v>
      </c>
      <c r="CZ260">
        <v>40.798000000000002</v>
      </c>
      <c r="DA260">
        <v>0</v>
      </c>
      <c r="DB260">
        <v>0</v>
      </c>
      <c r="DC260">
        <v>0</v>
      </c>
      <c r="DD260">
        <v>1581697386.2</v>
      </c>
      <c r="DE260">
        <v>2.3807692307692299</v>
      </c>
      <c r="DF260">
        <v>25.528205170063199</v>
      </c>
      <c r="DG260">
        <v>9.4461544706579392</v>
      </c>
      <c r="DH260">
        <v>118.53461538461499</v>
      </c>
      <c r="DI260">
        <v>15</v>
      </c>
      <c r="DJ260">
        <v>100</v>
      </c>
      <c r="DK260">
        <v>100</v>
      </c>
      <c r="DL260">
        <v>2.73</v>
      </c>
      <c r="DM260">
        <v>0.46500000000000002</v>
      </c>
      <c r="DN260">
        <v>2</v>
      </c>
      <c r="DO260">
        <v>344.77600000000001</v>
      </c>
      <c r="DP260">
        <v>680.29600000000005</v>
      </c>
      <c r="DQ260">
        <v>30.8657</v>
      </c>
      <c r="DR260">
        <v>32.164499999999997</v>
      </c>
      <c r="DS260">
        <v>30.0002</v>
      </c>
      <c r="DT260">
        <v>32.023299999999999</v>
      </c>
      <c r="DU260">
        <v>32.0124</v>
      </c>
      <c r="DV260">
        <v>20.9846</v>
      </c>
      <c r="DW260">
        <v>20.171800000000001</v>
      </c>
      <c r="DX260">
        <v>100</v>
      </c>
      <c r="DY260">
        <v>30.8691</v>
      </c>
      <c r="DZ260">
        <v>400</v>
      </c>
      <c r="EA260">
        <v>32.484999999999999</v>
      </c>
      <c r="EB260">
        <v>99.916200000000003</v>
      </c>
      <c r="EC260">
        <v>100.404</v>
      </c>
    </row>
    <row r="261" spans="1:133" x14ac:dyDescent="0.35">
      <c r="A261">
        <v>245</v>
      </c>
      <c r="B261">
        <v>1581697391.0999999</v>
      </c>
      <c r="C261">
        <v>1267.0999999046301</v>
      </c>
      <c r="D261" t="s">
        <v>731</v>
      </c>
      <c r="E261" t="s">
        <v>732</v>
      </c>
      <c r="F261" t="s">
        <v>232</v>
      </c>
      <c r="G261" t="s">
        <v>233</v>
      </c>
      <c r="H261" t="s">
        <v>234</v>
      </c>
      <c r="I261" t="s">
        <v>235</v>
      </c>
      <c r="J261" t="s">
        <v>236</v>
      </c>
      <c r="K261" t="s">
        <v>237</v>
      </c>
      <c r="L261" t="s">
        <v>238</v>
      </c>
      <c r="M261" t="s">
        <v>239</v>
      </c>
      <c r="N261">
        <v>1581697382.4709699</v>
      </c>
      <c r="O261">
        <f t="shared" si="129"/>
        <v>4.8005662453728259E-4</v>
      </c>
      <c r="P261">
        <f t="shared" si="130"/>
        <v>-0.47649096027972132</v>
      </c>
      <c r="Q261">
        <f t="shared" si="131"/>
        <v>400.49416129032198</v>
      </c>
      <c r="R261">
        <f t="shared" si="132"/>
        <v>412.14222548243805</v>
      </c>
      <c r="S261">
        <f t="shared" si="133"/>
        <v>41.115358881608294</v>
      </c>
      <c r="T261">
        <f t="shared" si="134"/>
        <v>39.953346571478548</v>
      </c>
      <c r="U261">
        <f t="shared" si="135"/>
        <v>3.8976378241933833E-2</v>
      </c>
      <c r="V261">
        <f t="shared" si="136"/>
        <v>2.2531478557647437</v>
      </c>
      <c r="W261">
        <f t="shared" si="137"/>
        <v>3.8605647459386008E-2</v>
      </c>
      <c r="X261">
        <f t="shared" si="138"/>
        <v>2.4161544376193937E-2</v>
      </c>
      <c r="Y261">
        <f t="shared" si="139"/>
        <v>0</v>
      </c>
      <c r="Z261">
        <f t="shared" si="140"/>
        <v>31.221372641137378</v>
      </c>
      <c r="AA261">
        <f t="shared" si="141"/>
        <v>30.987693548387099</v>
      </c>
      <c r="AB261">
        <f t="shared" si="142"/>
        <v>4.5082137155700677</v>
      </c>
      <c r="AC261">
        <f t="shared" si="143"/>
        <v>71.938314359407869</v>
      </c>
      <c r="AD261">
        <f t="shared" si="144"/>
        <v>3.3163572877299421</v>
      </c>
      <c r="AE261">
        <f t="shared" si="145"/>
        <v>4.6100013841876173</v>
      </c>
      <c r="AF261">
        <f t="shared" si="146"/>
        <v>1.1918564278401256</v>
      </c>
      <c r="AG261">
        <f t="shared" si="147"/>
        <v>-21.170497142094163</v>
      </c>
      <c r="AH261">
        <f t="shared" si="148"/>
        <v>47.630623769982051</v>
      </c>
      <c r="AI261">
        <f t="shared" si="149"/>
        <v>4.7557169038670661</v>
      </c>
      <c r="AJ261">
        <f t="shared" si="150"/>
        <v>31.215843531754956</v>
      </c>
      <c r="AK261">
        <v>-4.1268545808756003E-2</v>
      </c>
      <c r="AL261">
        <v>4.6327557993504999E-2</v>
      </c>
      <c r="AM261">
        <v>3.4608501569189301</v>
      </c>
      <c r="AN261">
        <v>0</v>
      </c>
      <c r="AO261">
        <v>0</v>
      </c>
      <c r="AP261">
        <f t="shared" si="151"/>
        <v>1</v>
      </c>
      <c r="AQ261">
        <f t="shared" si="152"/>
        <v>0</v>
      </c>
      <c r="AR261">
        <f t="shared" si="153"/>
        <v>51867.554395712061</v>
      </c>
      <c r="AS261" t="s">
        <v>240</v>
      </c>
      <c r="AT261">
        <v>0</v>
      </c>
      <c r="AU261">
        <v>0</v>
      </c>
      <c r="AV261">
        <f t="shared" si="154"/>
        <v>0</v>
      </c>
      <c r="AW261" t="e">
        <f t="shared" si="155"/>
        <v>#DIV/0!</v>
      </c>
      <c r="AX261">
        <v>0</v>
      </c>
      <c r="AY261" t="s">
        <v>240</v>
      </c>
      <c r="AZ261">
        <v>0</v>
      </c>
      <c r="BA261">
        <v>0</v>
      </c>
      <c r="BB261" t="e">
        <f t="shared" si="156"/>
        <v>#DIV/0!</v>
      </c>
      <c r="BC261">
        <v>0.5</v>
      </c>
      <c r="BD261">
        <f t="shared" si="157"/>
        <v>0</v>
      </c>
      <c r="BE261">
        <f t="shared" si="158"/>
        <v>-0.47649096027972132</v>
      </c>
      <c r="BF261" t="e">
        <f t="shared" si="159"/>
        <v>#DIV/0!</v>
      </c>
      <c r="BG261" t="e">
        <f t="shared" si="160"/>
        <v>#DIV/0!</v>
      </c>
      <c r="BH261" t="e">
        <f t="shared" si="161"/>
        <v>#DIV/0!</v>
      </c>
      <c r="BI261" t="e">
        <f t="shared" si="162"/>
        <v>#DIV/0!</v>
      </c>
      <c r="BJ261" t="s">
        <v>240</v>
      </c>
      <c r="BK261">
        <v>0</v>
      </c>
      <c r="BL261">
        <f t="shared" si="163"/>
        <v>0</v>
      </c>
      <c r="BM261" t="e">
        <f t="shared" si="164"/>
        <v>#DIV/0!</v>
      </c>
      <c r="BN261" t="e">
        <f t="shared" si="165"/>
        <v>#DIV/0!</v>
      </c>
      <c r="BO261" t="e">
        <f t="shared" si="166"/>
        <v>#DIV/0!</v>
      </c>
      <c r="BP261" t="e">
        <f t="shared" si="167"/>
        <v>#DIV/0!</v>
      </c>
      <c r="BQ261">
        <f t="shared" si="168"/>
        <v>0</v>
      </c>
      <c r="BR261">
        <f t="shared" si="169"/>
        <v>0</v>
      </c>
      <c r="BS261">
        <f t="shared" si="170"/>
        <v>0</v>
      </c>
      <c r="BT261">
        <f t="shared" si="171"/>
        <v>0</v>
      </c>
      <c r="BU261">
        <v>6</v>
      </c>
      <c r="BV261">
        <v>0.5</v>
      </c>
      <c r="BW261" t="s">
        <v>241</v>
      </c>
      <c r="BX261">
        <v>1581697382.4709699</v>
      </c>
      <c r="BY261">
        <v>400.49416129032198</v>
      </c>
      <c r="BZ261">
        <v>400.00693548387102</v>
      </c>
      <c r="CA261">
        <v>33.243316129032301</v>
      </c>
      <c r="CB261">
        <v>32.447764516128998</v>
      </c>
      <c r="CC261">
        <v>350.01974193548398</v>
      </c>
      <c r="CD261">
        <v>99.560122580645199</v>
      </c>
      <c r="CE261">
        <v>0.19999987096774199</v>
      </c>
      <c r="CF261">
        <v>31.3798064516129</v>
      </c>
      <c r="CG261">
        <v>30.987693548387099</v>
      </c>
      <c r="CH261">
        <v>999.9</v>
      </c>
      <c r="CI261">
        <v>0</v>
      </c>
      <c r="CJ261">
        <v>0</v>
      </c>
      <c r="CK261">
        <v>9996.0809677419402</v>
      </c>
      <c r="CL261">
        <v>0</v>
      </c>
      <c r="CM261">
        <v>1.61494548387097</v>
      </c>
      <c r="CN261">
        <v>0</v>
      </c>
      <c r="CO261">
        <v>0</v>
      </c>
      <c r="CP261">
        <v>0</v>
      </c>
      <c r="CQ261">
        <v>0</v>
      </c>
      <c r="CR261">
        <v>1.7741935483871001</v>
      </c>
      <c r="CS261">
        <v>0</v>
      </c>
      <c r="CT261">
        <v>118.39032258064501</v>
      </c>
      <c r="CU261">
        <v>-1.2548387096774201</v>
      </c>
      <c r="CV261">
        <v>39.693096774193499</v>
      </c>
      <c r="CW261">
        <v>44.977645161290297</v>
      </c>
      <c r="CX261">
        <v>42.259806451612903</v>
      </c>
      <c r="CY261">
        <v>43.713419354838699</v>
      </c>
      <c r="CZ261">
        <v>40.804000000000002</v>
      </c>
      <c r="DA261">
        <v>0</v>
      </c>
      <c r="DB261">
        <v>0</v>
      </c>
      <c r="DC261">
        <v>0</v>
      </c>
      <c r="DD261">
        <v>1581697391</v>
      </c>
      <c r="DE261">
        <v>2.8192307692307699</v>
      </c>
      <c r="DF261">
        <v>-14.423931664086799</v>
      </c>
      <c r="DG261">
        <v>14.5572653290704</v>
      </c>
      <c r="DH261">
        <v>118.761538461538</v>
      </c>
      <c r="DI261">
        <v>15</v>
      </c>
      <c r="DJ261">
        <v>100</v>
      </c>
      <c r="DK261">
        <v>100</v>
      </c>
      <c r="DL261">
        <v>2.73</v>
      </c>
      <c r="DM261">
        <v>0.46500000000000002</v>
      </c>
      <c r="DN261">
        <v>2</v>
      </c>
      <c r="DO261">
        <v>344.74200000000002</v>
      </c>
      <c r="DP261">
        <v>680.72500000000002</v>
      </c>
      <c r="DQ261">
        <v>30.8718</v>
      </c>
      <c r="DR261">
        <v>32.166600000000003</v>
      </c>
      <c r="DS261">
        <v>30.000299999999999</v>
      </c>
      <c r="DT261">
        <v>32.0261</v>
      </c>
      <c r="DU261">
        <v>32.0152</v>
      </c>
      <c r="DV261">
        <v>20.982099999999999</v>
      </c>
      <c r="DW261">
        <v>20.171800000000001</v>
      </c>
      <c r="DX261">
        <v>100</v>
      </c>
      <c r="DY261">
        <v>30.878</v>
      </c>
      <c r="DZ261">
        <v>400</v>
      </c>
      <c r="EA261">
        <v>32.4861</v>
      </c>
      <c r="EB261">
        <v>99.917699999999996</v>
      </c>
      <c r="EC261">
        <v>100.402</v>
      </c>
    </row>
    <row r="262" spans="1:133" x14ac:dyDescent="0.35">
      <c r="A262">
        <v>246</v>
      </c>
      <c r="B262">
        <v>1581697396.0999999</v>
      </c>
      <c r="C262">
        <v>1272.0999999046301</v>
      </c>
      <c r="D262" t="s">
        <v>733</v>
      </c>
      <c r="E262" t="s">
        <v>734</v>
      </c>
      <c r="F262" t="s">
        <v>232</v>
      </c>
      <c r="G262" t="s">
        <v>233</v>
      </c>
      <c r="H262" t="s">
        <v>234</v>
      </c>
      <c r="I262" t="s">
        <v>235</v>
      </c>
      <c r="J262" t="s">
        <v>236</v>
      </c>
      <c r="K262" t="s">
        <v>237</v>
      </c>
      <c r="L262" t="s">
        <v>238</v>
      </c>
      <c r="M262" t="s">
        <v>239</v>
      </c>
      <c r="N262">
        <v>1581697387.4709699</v>
      </c>
      <c r="O262">
        <f t="shared" si="129"/>
        <v>4.7997042038408478E-4</v>
      </c>
      <c r="P262">
        <f t="shared" si="130"/>
        <v>-0.48045802131708237</v>
      </c>
      <c r="Q262">
        <f t="shared" si="131"/>
        <v>400.49419354838699</v>
      </c>
      <c r="R262">
        <f t="shared" si="132"/>
        <v>412.31366641543065</v>
      </c>
      <c r="S262">
        <f t="shared" si="133"/>
        <v>41.133273536080722</v>
      </c>
      <c r="T262">
        <f t="shared" si="134"/>
        <v>39.95413820758413</v>
      </c>
      <c r="U262">
        <f t="shared" si="135"/>
        <v>3.8951503270663435E-2</v>
      </c>
      <c r="V262">
        <f t="shared" si="136"/>
        <v>2.253351624080588</v>
      </c>
      <c r="W262">
        <f t="shared" si="137"/>
        <v>3.85812762564956E-2</v>
      </c>
      <c r="X262">
        <f t="shared" si="138"/>
        <v>2.4146267723469624E-2</v>
      </c>
      <c r="Y262">
        <f t="shared" si="139"/>
        <v>0</v>
      </c>
      <c r="Z262">
        <f t="shared" si="140"/>
        <v>31.22213357004383</v>
      </c>
      <c r="AA262">
        <f t="shared" si="141"/>
        <v>30.9893161290323</v>
      </c>
      <c r="AB262">
        <f t="shared" si="142"/>
        <v>4.5086308502001122</v>
      </c>
      <c r="AC262">
        <f t="shared" si="143"/>
        <v>71.932240303232149</v>
      </c>
      <c r="AD262">
        <f t="shared" si="144"/>
        <v>3.3162129087465808</v>
      </c>
      <c r="AE262">
        <f t="shared" si="145"/>
        <v>4.6101899437123093</v>
      </c>
      <c r="AF262">
        <f t="shared" si="146"/>
        <v>1.1924179414535314</v>
      </c>
      <c r="AG262">
        <f t="shared" si="147"/>
        <v>-21.166695538938139</v>
      </c>
      <c r="AH262">
        <f t="shared" si="148"/>
        <v>47.525205045663292</v>
      </c>
      <c r="AI262">
        <f t="shared" si="149"/>
        <v>4.7448169725680192</v>
      </c>
      <c r="AJ262">
        <f t="shared" si="150"/>
        <v>31.103326479293173</v>
      </c>
      <c r="AK262">
        <v>-4.1274038723838898E-2</v>
      </c>
      <c r="AL262">
        <v>4.6333724271891398E-2</v>
      </c>
      <c r="AM262">
        <v>3.46121467250744</v>
      </c>
      <c r="AN262">
        <v>0</v>
      </c>
      <c r="AO262">
        <v>0</v>
      </c>
      <c r="AP262">
        <f t="shared" si="151"/>
        <v>1</v>
      </c>
      <c r="AQ262">
        <f t="shared" si="152"/>
        <v>0</v>
      </c>
      <c r="AR262">
        <f t="shared" si="153"/>
        <v>51874.095856530621</v>
      </c>
      <c r="AS262" t="s">
        <v>240</v>
      </c>
      <c r="AT262">
        <v>0</v>
      </c>
      <c r="AU262">
        <v>0</v>
      </c>
      <c r="AV262">
        <f t="shared" si="154"/>
        <v>0</v>
      </c>
      <c r="AW262" t="e">
        <f t="shared" si="155"/>
        <v>#DIV/0!</v>
      </c>
      <c r="AX262">
        <v>0</v>
      </c>
      <c r="AY262" t="s">
        <v>240</v>
      </c>
      <c r="AZ262">
        <v>0</v>
      </c>
      <c r="BA262">
        <v>0</v>
      </c>
      <c r="BB262" t="e">
        <f t="shared" si="156"/>
        <v>#DIV/0!</v>
      </c>
      <c r="BC262">
        <v>0.5</v>
      </c>
      <c r="BD262">
        <f t="shared" si="157"/>
        <v>0</v>
      </c>
      <c r="BE262">
        <f t="shared" si="158"/>
        <v>-0.48045802131708237</v>
      </c>
      <c r="BF262" t="e">
        <f t="shared" si="159"/>
        <v>#DIV/0!</v>
      </c>
      <c r="BG262" t="e">
        <f t="shared" si="160"/>
        <v>#DIV/0!</v>
      </c>
      <c r="BH262" t="e">
        <f t="shared" si="161"/>
        <v>#DIV/0!</v>
      </c>
      <c r="BI262" t="e">
        <f t="shared" si="162"/>
        <v>#DIV/0!</v>
      </c>
      <c r="BJ262" t="s">
        <v>240</v>
      </c>
      <c r="BK262">
        <v>0</v>
      </c>
      <c r="BL262">
        <f t="shared" si="163"/>
        <v>0</v>
      </c>
      <c r="BM262" t="e">
        <f t="shared" si="164"/>
        <v>#DIV/0!</v>
      </c>
      <c r="BN262" t="e">
        <f t="shared" si="165"/>
        <v>#DIV/0!</v>
      </c>
      <c r="BO262" t="e">
        <f t="shared" si="166"/>
        <v>#DIV/0!</v>
      </c>
      <c r="BP262" t="e">
        <f t="shared" si="167"/>
        <v>#DIV/0!</v>
      </c>
      <c r="BQ262">
        <f t="shared" si="168"/>
        <v>0</v>
      </c>
      <c r="BR262">
        <f t="shared" si="169"/>
        <v>0</v>
      </c>
      <c r="BS262">
        <f t="shared" si="170"/>
        <v>0</v>
      </c>
      <c r="BT262">
        <f t="shared" si="171"/>
        <v>0</v>
      </c>
      <c r="BU262">
        <v>6</v>
      </c>
      <c r="BV262">
        <v>0.5</v>
      </c>
      <c r="BW262" t="s">
        <v>241</v>
      </c>
      <c r="BX262">
        <v>1581697387.4709699</v>
      </c>
      <c r="BY262">
        <v>400.49419354838699</v>
      </c>
      <c r="BZ262">
        <v>400.00009677419399</v>
      </c>
      <c r="CA262">
        <v>33.241212903225801</v>
      </c>
      <c r="CB262">
        <v>32.445783870967702</v>
      </c>
      <c r="CC262">
        <v>350.01158064516102</v>
      </c>
      <c r="CD262">
        <v>99.562100000000001</v>
      </c>
      <c r="CE262">
        <v>0.199991064516129</v>
      </c>
      <c r="CF262">
        <v>31.380525806451601</v>
      </c>
      <c r="CG262">
        <v>30.9893161290323</v>
      </c>
      <c r="CH262">
        <v>999.9</v>
      </c>
      <c r="CI262">
        <v>0</v>
      </c>
      <c r="CJ262">
        <v>0</v>
      </c>
      <c r="CK262">
        <v>9997.2129032258108</v>
      </c>
      <c r="CL262">
        <v>0</v>
      </c>
      <c r="CM262">
        <v>1.5995845161290301</v>
      </c>
      <c r="CN262">
        <v>0</v>
      </c>
      <c r="CO262">
        <v>0</v>
      </c>
      <c r="CP262">
        <v>0</v>
      </c>
      <c r="CQ262">
        <v>0</v>
      </c>
      <c r="CR262">
        <v>3.1870967741935501</v>
      </c>
      <c r="CS262">
        <v>0</v>
      </c>
      <c r="CT262">
        <v>118.170967741935</v>
      </c>
      <c r="CU262">
        <v>-0.967741935483871</v>
      </c>
      <c r="CV262">
        <v>39.701225806451603</v>
      </c>
      <c r="CW262">
        <v>44.975612903225802</v>
      </c>
      <c r="CX262">
        <v>42.237580645161302</v>
      </c>
      <c r="CY262">
        <v>43.715451612903202</v>
      </c>
      <c r="CZ262">
        <v>40.810064516129003</v>
      </c>
      <c r="DA262">
        <v>0</v>
      </c>
      <c r="DB262">
        <v>0</v>
      </c>
      <c r="DC262">
        <v>0</v>
      </c>
      <c r="DD262">
        <v>1581697395.8</v>
      </c>
      <c r="DE262">
        <v>3.6153846153846199</v>
      </c>
      <c r="DF262">
        <v>13.8188032333377</v>
      </c>
      <c r="DG262">
        <v>-26.355555498165</v>
      </c>
      <c r="DH262">
        <v>118.55</v>
      </c>
      <c r="DI262">
        <v>15</v>
      </c>
      <c r="DJ262">
        <v>100</v>
      </c>
      <c r="DK262">
        <v>100</v>
      </c>
      <c r="DL262">
        <v>2.73</v>
      </c>
      <c r="DM262">
        <v>0.46500000000000002</v>
      </c>
      <c r="DN262">
        <v>2</v>
      </c>
      <c r="DO262">
        <v>344.61099999999999</v>
      </c>
      <c r="DP262">
        <v>680.59500000000003</v>
      </c>
      <c r="DQ262">
        <v>30.880400000000002</v>
      </c>
      <c r="DR262">
        <v>32.168500000000002</v>
      </c>
      <c r="DS262">
        <v>30.000299999999999</v>
      </c>
      <c r="DT262">
        <v>32.029000000000003</v>
      </c>
      <c r="DU262">
        <v>32.018099999999997</v>
      </c>
      <c r="DV262">
        <v>20.981000000000002</v>
      </c>
      <c r="DW262">
        <v>20.171800000000001</v>
      </c>
      <c r="DX262">
        <v>100</v>
      </c>
      <c r="DY262">
        <v>30.885300000000001</v>
      </c>
      <c r="DZ262">
        <v>400</v>
      </c>
      <c r="EA262">
        <v>32.489800000000002</v>
      </c>
      <c r="EB262">
        <v>99.915999999999997</v>
      </c>
      <c r="EC262">
        <v>100.40300000000001</v>
      </c>
    </row>
    <row r="263" spans="1:133" x14ac:dyDescent="0.35">
      <c r="A263">
        <v>247</v>
      </c>
      <c r="B263">
        <v>1581697401.0999999</v>
      </c>
      <c r="C263">
        <v>1277.0999999046301</v>
      </c>
      <c r="D263" t="s">
        <v>735</v>
      </c>
      <c r="E263" t="s">
        <v>736</v>
      </c>
      <c r="F263" t="s">
        <v>232</v>
      </c>
      <c r="G263" t="s">
        <v>233</v>
      </c>
      <c r="H263" t="s">
        <v>234</v>
      </c>
      <c r="I263" t="s">
        <v>235</v>
      </c>
      <c r="J263" t="s">
        <v>236</v>
      </c>
      <c r="K263" t="s">
        <v>237</v>
      </c>
      <c r="L263" t="s">
        <v>238</v>
      </c>
      <c r="M263" t="s">
        <v>239</v>
      </c>
      <c r="N263">
        <v>1581697392.4709699</v>
      </c>
      <c r="O263">
        <f t="shared" si="129"/>
        <v>4.7961323206547772E-4</v>
      </c>
      <c r="P263">
        <f t="shared" si="130"/>
        <v>-0.47922677927328566</v>
      </c>
      <c r="Q263">
        <f t="shared" si="131"/>
        <v>400.50851612903199</v>
      </c>
      <c r="R263">
        <f t="shared" si="132"/>
        <v>412.29303909590936</v>
      </c>
      <c r="S263">
        <f t="shared" si="133"/>
        <v>41.131003859428986</v>
      </c>
      <c r="T263">
        <f t="shared" si="134"/>
        <v>39.95536126139956</v>
      </c>
      <c r="U263">
        <f t="shared" si="135"/>
        <v>3.8918389202711338E-2</v>
      </c>
      <c r="V263">
        <f t="shared" si="136"/>
        <v>2.2526521977120377</v>
      </c>
      <c r="W263">
        <f t="shared" si="137"/>
        <v>3.854867460398826E-2</v>
      </c>
      <c r="X263">
        <f t="shared" si="138"/>
        <v>2.4125846214374427E-2</v>
      </c>
      <c r="Y263">
        <f t="shared" si="139"/>
        <v>0</v>
      </c>
      <c r="Z263">
        <f t="shared" si="140"/>
        <v>31.224210281192146</v>
      </c>
      <c r="AA263">
        <f t="shared" si="141"/>
        <v>30.989100000000001</v>
      </c>
      <c r="AB263">
        <f t="shared" si="142"/>
        <v>4.5085752855949526</v>
      </c>
      <c r="AC263">
        <f t="shared" si="143"/>
        <v>71.92034101507997</v>
      </c>
      <c r="AD263">
        <f t="shared" si="144"/>
        <v>3.3160420022087793</v>
      </c>
      <c r="AE263">
        <f t="shared" si="145"/>
        <v>4.6107150708774931</v>
      </c>
      <c r="AF263">
        <f t="shared" si="146"/>
        <v>1.1925332833861733</v>
      </c>
      <c r="AG263">
        <f t="shared" si="147"/>
        <v>-21.150943534087567</v>
      </c>
      <c r="AH263">
        <f t="shared" si="148"/>
        <v>47.779983032509826</v>
      </c>
      <c r="AI263">
        <f t="shared" si="149"/>
        <v>4.771776663909395</v>
      </c>
      <c r="AJ263">
        <f t="shared" si="150"/>
        <v>31.400816162331655</v>
      </c>
      <c r="AK263">
        <v>-4.1255186400823499E-2</v>
      </c>
      <c r="AL263">
        <v>4.6312560887752298E-2</v>
      </c>
      <c r="AM263">
        <v>3.4599635428151698</v>
      </c>
      <c r="AN263">
        <v>0</v>
      </c>
      <c r="AO263">
        <v>0</v>
      </c>
      <c r="AP263">
        <f t="shared" si="151"/>
        <v>1</v>
      </c>
      <c r="AQ263">
        <f t="shared" si="152"/>
        <v>0</v>
      </c>
      <c r="AR263">
        <f t="shared" si="153"/>
        <v>51851.014588907346</v>
      </c>
      <c r="AS263" t="s">
        <v>240</v>
      </c>
      <c r="AT263">
        <v>0</v>
      </c>
      <c r="AU263">
        <v>0</v>
      </c>
      <c r="AV263">
        <f t="shared" si="154"/>
        <v>0</v>
      </c>
      <c r="AW263" t="e">
        <f t="shared" si="155"/>
        <v>#DIV/0!</v>
      </c>
      <c r="AX263">
        <v>0</v>
      </c>
      <c r="AY263" t="s">
        <v>240</v>
      </c>
      <c r="AZ263">
        <v>0</v>
      </c>
      <c r="BA263">
        <v>0</v>
      </c>
      <c r="BB263" t="e">
        <f t="shared" si="156"/>
        <v>#DIV/0!</v>
      </c>
      <c r="BC263">
        <v>0.5</v>
      </c>
      <c r="BD263">
        <f t="shared" si="157"/>
        <v>0</v>
      </c>
      <c r="BE263">
        <f t="shared" si="158"/>
        <v>-0.47922677927328566</v>
      </c>
      <c r="BF263" t="e">
        <f t="shared" si="159"/>
        <v>#DIV/0!</v>
      </c>
      <c r="BG263" t="e">
        <f t="shared" si="160"/>
        <v>#DIV/0!</v>
      </c>
      <c r="BH263" t="e">
        <f t="shared" si="161"/>
        <v>#DIV/0!</v>
      </c>
      <c r="BI263" t="e">
        <f t="shared" si="162"/>
        <v>#DIV/0!</v>
      </c>
      <c r="BJ263" t="s">
        <v>240</v>
      </c>
      <c r="BK263">
        <v>0</v>
      </c>
      <c r="BL263">
        <f t="shared" si="163"/>
        <v>0</v>
      </c>
      <c r="BM263" t="e">
        <f t="shared" si="164"/>
        <v>#DIV/0!</v>
      </c>
      <c r="BN263" t="e">
        <f t="shared" si="165"/>
        <v>#DIV/0!</v>
      </c>
      <c r="BO263" t="e">
        <f t="shared" si="166"/>
        <v>#DIV/0!</v>
      </c>
      <c r="BP263" t="e">
        <f t="shared" si="167"/>
        <v>#DIV/0!</v>
      </c>
      <c r="BQ263">
        <f t="shared" si="168"/>
        <v>0</v>
      </c>
      <c r="BR263">
        <f t="shared" si="169"/>
        <v>0</v>
      </c>
      <c r="BS263">
        <f t="shared" si="170"/>
        <v>0</v>
      </c>
      <c r="BT263">
        <f t="shared" si="171"/>
        <v>0</v>
      </c>
      <c r="BU263">
        <v>6</v>
      </c>
      <c r="BV263">
        <v>0.5</v>
      </c>
      <c r="BW263" t="s">
        <v>241</v>
      </c>
      <c r="BX263">
        <v>1581697392.4709699</v>
      </c>
      <c r="BY263">
        <v>400.50851612903199</v>
      </c>
      <c r="BZ263">
        <v>400.01629032258103</v>
      </c>
      <c r="CA263">
        <v>33.239670967741901</v>
      </c>
      <c r="CB263">
        <v>32.444822580645202</v>
      </c>
      <c r="CC263">
        <v>350.00716129032298</v>
      </c>
      <c r="CD263">
        <v>99.561564516128996</v>
      </c>
      <c r="CE263">
        <v>0.20001270967741899</v>
      </c>
      <c r="CF263">
        <v>31.382529032258098</v>
      </c>
      <c r="CG263">
        <v>30.989100000000001</v>
      </c>
      <c r="CH263">
        <v>999.9</v>
      </c>
      <c r="CI263">
        <v>0</v>
      </c>
      <c r="CJ263">
        <v>0</v>
      </c>
      <c r="CK263">
        <v>9992.7003225806493</v>
      </c>
      <c r="CL263">
        <v>0</v>
      </c>
      <c r="CM263">
        <v>1.5917329032258101</v>
      </c>
      <c r="CN263">
        <v>0</v>
      </c>
      <c r="CO263">
        <v>0</v>
      </c>
      <c r="CP263">
        <v>0</v>
      </c>
      <c r="CQ263">
        <v>0</v>
      </c>
      <c r="CR263">
        <v>2.7096774193548399</v>
      </c>
      <c r="CS263">
        <v>0</v>
      </c>
      <c r="CT263">
        <v>118.403225806452</v>
      </c>
      <c r="CU263">
        <v>-0.84838709677419399</v>
      </c>
      <c r="CV263">
        <v>39.697161290322597</v>
      </c>
      <c r="CW263">
        <v>44.965451612903202</v>
      </c>
      <c r="CX263">
        <v>42.253677419354801</v>
      </c>
      <c r="CY263">
        <v>43.715451612903202</v>
      </c>
      <c r="CZ263">
        <v>40.814064516129001</v>
      </c>
      <c r="DA263">
        <v>0</v>
      </c>
      <c r="DB263">
        <v>0</v>
      </c>
      <c r="DC263">
        <v>0</v>
      </c>
      <c r="DD263">
        <v>1581697401.2</v>
      </c>
      <c r="DE263">
        <v>2.9884615384615398</v>
      </c>
      <c r="DF263">
        <v>3.6957262187867999</v>
      </c>
      <c r="DG263">
        <v>-9.0940171335548801</v>
      </c>
      <c r="DH263">
        <v>117.7</v>
      </c>
      <c r="DI263">
        <v>15</v>
      </c>
      <c r="DJ263">
        <v>100</v>
      </c>
      <c r="DK263">
        <v>100</v>
      </c>
      <c r="DL263">
        <v>2.73</v>
      </c>
      <c r="DM263">
        <v>0.46500000000000002</v>
      </c>
      <c r="DN263">
        <v>2</v>
      </c>
      <c r="DO263">
        <v>344.75900000000001</v>
      </c>
      <c r="DP263">
        <v>680.303</v>
      </c>
      <c r="DQ263">
        <v>30.8874</v>
      </c>
      <c r="DR263">
        <v>32.171300000000002</v>
      </c>
      <c r="DS263">
        <v>30.0001</v>
      </c>
      <c r="DT263">
        <v>32.031799999999997</v>
      </c>
      <c r="DU263">
        <v>32.020899999999997</v>
      </c>
      <c r="DV263">
        <v>20.9817</v>
      </c>
      <c r="DW263">
        <v>20.171800000000001</v>
      </c>
      <c r="DX263">
        <v>100</v>
      </c>
      <c r="DY263">
        <v>30.892399999999999</v>
      </c>
      <c r="DZ263">
        <v>400</v>
      </c>
      <c r="EA263">
        <v>32.490499999999997</v>
      </c>
      <c r="EB263">
        <v>99.916899999999998</v>
      </c>
      <c r="EC263">
        <v>100.4</v>
      </c>
    </row>
    <row r="264" spans="1:133" x14ac:dyDescent="0.35">
      <c r="A264">
        <v>248</v>
      </c>
      <c r="B264">
        <v>1581697406.0999999</v>
      </c>
      <c r="C264">
        <v>1282.0999999046301</v>
      </c>
      <c r="D264" t="s">
        <v>737</v>
      </c>
      <c r="E264" t="s">
        <v>738</v>
      </c>
      <c r="F264" t="s">
        <v>232</v>
      </c>
      <c r="G264" t="s">
        <v>233</v>
      </c>
      <c r="H264" t="s">
        <v>234</v>
      </c>
      <c r="I264" t="s">
        <v>235</v>
      </c>
      <c r="J264" t="s">
        <v>236</v>
      </c>
      <c r="K264" t="s">
        <v>237</v>
      </c>
      <c r="L264" t="s">
        <v>238</v>
      </c>
      <c r="M264" t="s">
        <v>239</v>
      </c>
      <c r="N264">
        <v>1581697397.4709699</v>
      </c>
      <c r="O264">
        <f t="shared" si="129"/>
        <v>4.7944822443146549E-4</v>
      </c>
      <c r="P264">
        <f t="shared" si="130"/>
        <v>-0.48829355651412454</v>
      </c>
      <c r="Q264">
        <f t="shared" si="131"/>
        <v>400.52816129032198</v>
      </c>
      <c r="R264">
        <f t="shared" si="132"/>
        <v>412.69250632142075</v>
      </c>
      <c r="S264">
        <f t="shared" si="133"/>
        <v>41.169957960010017</v>
      </c>
      <c r="T264">
        <f t="shared" si="134"/>
        <v>39.956450164568381</v>
      </c>
      <c r="U264">
        <f t="shared" si="135"/>
        <v>3.8900837453690953E-2</v>
      </c>
      <c r="V264">
        <f t="shared" si="136"/>
        <v>2.2537033669238982</v>
      </c>
      <c r="W264">
        <f t="shared" si="137"/>
        <v>3.8531625069325975E-2</v>
      </c>
      <c r="X264">
        <f t="shared" si="138"/>
        <v>2.4115145795804191E-2</v>
      </c>
      <c r="Y264">
        <f t="shared" si="139"/>
        <v>0</v>
      </c>
      <c r="Z264">
        <f t="shared" si="140"/>
        <v>31.227642001995438</v>
      </c>
      <c r="AA264">
        <f t="shared" si="141"/>
        <v>30.988858064516101</v>
      </c>
      <c r="AB264">
        <f t="shared" si="142"/>
        <v>4.508513087117624</v>
      </c>
      <c r="AC264">
        <f t="shared" si="143"/>
        <v>71.903475686971916</v>
      </c>
      <c r="AD264">
        <f t="shared" si="144"/>
        <v>3.3158883076077919</v>
      </c>
      <c r="AE264">
        <f t="shared" si="145"/>
        <v>4.6115827864056822</v>
      </c>
      <c r="AF264">
        <f t="shared" si="146"/>
        <v>1.1926247795098321</v>
      </c>
      <c r="AG264">
        <f t="shared" si="147"/>
        <v>-21.143666697427626</v>
      </c>
      <c r="AH264">
        <f t="shared" si="148"/>
        <v>48.233805754335563</v>
      </c>
      <c r="AI264">
        <f t="shared" si="149"/>
        <v>4.8149259310275125</v>
      </c>
      <c r="AJ264">
        <f t="shared" si="150"/>
        <v>31.90506498793545</v>
      </c>
      <c r="AK264">
        <v>-4.1283521600637599E-2</v>
      </c>
      <c r="AL264">
        <v>4.6344369631843602E-2</v>
      </c>
      <c r="AM264">
        <v>3.4618439267557899</v>
      </c>
      <c r="AN264">
        <v>0</v>
      </c>
      <c r="AO264">
        <v>0</v>
      </c>
      <c r="AP264">
        <f t="shared" si="151"/>
        <v>1</v>
      </c>
      <c r="AQ264">
        <f t="shared" si="152"/>
        <v>0</v>
      </c>
      <c r="AR264">
        <f t="shared" si="153"/>
        <v>51884.565113110424</v>
      </c>
      <c r="AS264" t="s">
        <v>240</v>
      </c>
      <c r="AT264">
        <v>0</v>
      </c>
      <c r="AU264">
        <v>0</v>
      </c>
      <c r="AV264">
        <f t="shared" si="154"/>
        <v>0</v>
      </c>
      <c r="AW264" t="e">
        <f t="shared" si="155"/>
        <v>#DIV/0!</v>
      </c>
      <c r="AX264">
        <v>0</v>
      </c>
      <c r="AY264" t="s">
        <v>240</v>
      </c>
      <c r="AZ264">
        <v>0</v>
      </c>
      <c r="BA264">
        <v>0</v>
      </c>
      <c r="BB264" t="e">
        <f t="shared" si="156"/>
        <v>#DIV/0!</v>
      </c>
      <c r="BC264">
        <v>0.5</v>
      </c>
      <c r="BD264">
        <f t="shared" si="157"/>
        <v>0</v>
      </c>
      <c r="BE264">
        <f t="shared" si="158"/>
        <v>-0.48829355651412454</v>
      </c>
      <c r="BF264" t="e">
        <f t="shared" si="159"/>
        <v>#DIV/0!</v>
      </c>
      <c r="BG264" t="e">
        <f t="shared" si="160"/>
        <v>#DIV/0!</v>
      </c>
      <c r="BH264" t="e">
        <f t="shared" si="161"/>
        <v>#DIV/0!</v>
      </c>
      <c r="BI264" t="e">
        <f t="shared" si="162"/>
        <v>#DIV/0!</v>
      </c>
      <c r="BJ264" t="s">
        <v>240</v>
      </c>
      <c r="BK264">
        <v>0</v>
      </c>
      <c r="BL264">
        <f t="shared" si="163"/>
        <v>0</v>
      </c>
      <c r="BM264" t="e">
        <f t="shared" si="164"/>
        <v>#DIV/0!</v>
      </c>
      <c r="BN264" t="e">
        <f t="shared" si="165"/>
        <v>#DIV/0!</v>
      </c>
      <c r="BO264" t="e">
        <f t="shared" si="166"/>
        <v>#DIV/0!</v>
      </c>
      <c r="BP264" t="e">
        <f t="shared" si="167"/>
        <v>#DIV/0!</v>
      </c>
      <c r="BQ264">
        <f t="shared" si="168"/>
        <v>0</v>
      </c>
      <c r="BR264">
        <f t="shared" si="169"/>
        <v>0</v>
      </c>
      <c r="BS264">
        <f t="shared" si="170"/>
        <v>0</v>
      </c>
      <c r="BT264">
        <f t="shared" si="171"/>
        <v>0</v>
      </c>
      <c r="BU264">
        <v>6</v>
      </c>
      <c r="BV264">
        <v>0.5</v>
      </c>
      <c r="BW264" t="s">
        <v>241</v>
      </c>
      <c r="BX264">
        <v>1581697397.4709699</v>
      </c>
      <c r="BY264">
        <v>400.52816129032198</v>
      </c>
      <c r="BZ264">
        <v>400.02029032258099</v>
      </c>
      <c r="CA264">
        <v>33.238854838709699</v>
      </c>
      <c r="CB264">
        <v>32.4442709677419</v>
      </c>
      <c r="CC264">
        <v>350.00351612903199</v>
      </c>
      <c r="CD264">
        <v>99.559438709677394</v>
      </c>
      <c r="CE264">
        <v>0.199964064516129</v>
      </c>
      <c r="CF264">
        <v>31.385838709677401</v>
      </c>
      <c r="CG264">
        <v>30.988858064516101</v>
      </c>
      <c r="CH264">
        <v>999.9</v>
      </c>
      <c r="CI264">
        <v>0</v>
      </c>
      <c r="CJ264">
        <v>0</v>
      </c>
      <c r="CK264">
        <v>9999.7770967741908</v>
      </c>
      <c r="CL264">
        <v>0</v>
      </c>
      <c r="CM264">
        <v>1.57189064516129</v>
      </c>
      <c r="CN264">
        <v>0</v>
      </c>
      <c r="CO264">
        <v>0</v>
      </c>
      <c r="CP264">
        <v>0</v>
      </c>
      <c r="CQ264">
        <v>0</v>
      </c>
      <c r="CR264">
        <v>2.3451612903225798</v>
      </c>
      <c r="CS264">
        <v>0</v>
      </c>
      <c r="CT264">
        <v>118.21935483871</v>
      </c>
      <c r="CU264">
        <v>-0.60322580645161294</v>
      </c>
      <c r="CV264">
        <v>39.701225806451603</v>
      </c>
      <c r="CW264">
        <v>44.965451612903202</v>
      </c>
      <c r="CX264">
        <v>42.2416451612903</v>
      </c>
      <c r="CY264">
        <v>43.707322580645098</v>
      </c>
      <c r="CZ264">
        <v>40.808064516129001</v>
      </c>
      <c r="DA264">
        <v>0</v>
      </c>
      <c r="DB264">
        <v>0</v>
      </c>
      <c r="DC264">
        <v>0</v>
      </c>
      <c r="DD264">
        <v>1581697406</v>
      </c>
      <c r="DE264">
        <v>2.4769230769230801</v>
      </c>
      <c r="DF264">
        <v>-49.388034390230303</v>
      </c>
      <c r="DG264">
        <v>14.3965810265363</v>
      </c>
      <c r="DH264">
        <v>117.15</v>
      </c>
      <c r="DI264">
        <v>15</v>
      </c>
      <c r="DJ264">
        <v>100</v>
      </c>
      <c r="DK264">
        <v>100</v>
      </c>
      <c r="DL264">
        <v>2.73</v>
      </c>
      <c r="DM264">
        <v>0.46500000000000002</v>
      </c>
      <c r="DN264">
        <v>2</v>
      </c>
      <c r="DO264">
        <v>344.697</v>
      </c>
      <c r="DP264">
        <v>680.58399999999995</v>
      </c>
      <c r="DQ264">
        <v>30.894400000000001</v>
      </c>
      <c r="DR264">
        <v>32.1723</v>
      </c>
      <c r="DS264">
        <v>30.0002</v>
      </c>
      <c r="DT264">
        <v>32.033900000000003</v>
      </c>
      <c r="DU264">
        <v>32.023000000000003</v>
      </c>
      <c r="DV264">
        <v>20.9801</v>
      </c>
      <c r="DW264">
        <v>20.171800000000001</v>
      </c>
      <c r="DX264">
        <v>100</v>
      </c>
      <c r="DY264">
        <v>30.900700000000001</v>
      </c>
      <c r="DZ264">
        <v>400</v>
      </c>
      <c r="EA264">
        <v>32.488999999999997</v>
      </c>
      <c r="EB264">
        <v>99.915999999999997</v>
      </c>
      <c r="EC264">
        <v>100.398</v>
      </c>
    </row>
    <row r="265" spans="1:133" x14ac:dyDescent="0.35">
      <c r="A265">
        <v>249</v>
      </c>
      <c r="B265">
        <v>1581697411.0999999</v>
      </c>
      <c r="C265">
        <v>1287.0999999046301</v>
      </c>
      <c r="D265" t="s">
        <v>739</v>
      </c>
      <c r="E265" t="s">
        <v>740</v>
      </c>
      <c r="F265" t="s">
        <v>232</v>
      </c>
      <c r="G265" t="s">
        <v>233</v>
      </c>
      <c r="H265" t="s">
        <v>234</v>
      </c>
      <c r="I265" t="s">
        <v>235</v>
      </c>
      <c r="J265" t="s">
        <v>236</v>
      </c>
      <c r="K265" t="s">
        <v>237</v>
      </c>
      <c r="L265" t="s">
        <v>238</v>
      </c>
      <c r="M265" t="s">
        <v>239</v>
      </c>
      <c r="N265">
        <v>1581697402.4709699</v>
      </c>
      <c r="O265">
        <f t="shared" si="129"/>
        <v>4.7945321272545343E-4</v>
      </c>
      <c r="P265">
        <f t="shared" si="130"/>
        <v>-0.49589223541908722</v>
      </c>
      <c r="Q265">
        <f t="shared" si="131"/>
        <v>400.53119354838702</v>
      </c>
      <c r="R265">
        <f t="shared" si="132"/>
        <v>413.01214311625534</v>
      </c>
      <c r="S265">
        <f t="shared" si="133"/>
        <v>41.201093906337157</v>
      </c>
      <c r="T265">
        <f t="shared" si="134"/>
        <v>39.956024520952873</v>
      </c>
      <c r="U265">
        <f t="shared" si="135"/>
        <v>3.888585802490558E-2</v>
      </c>
      <c r="V265">
        <f t="shared" si="136"/>
        <v>2.2530483412696669</v>
      </c>
      <c r="W265">
        <f t="shared" si="137"/>
        <v>3.8516822313924483E-2</v>
      </c>
      <c r="X265">
        <f t="shared" si="138"/>
        <v>2.4105878367301891E-2</v>
      </c>
      <c r="Y265">
        <f t="shared" si="139"/>
        <v>0</v>
      </c>
      <c r="Z265">
        <f t="shared" si="140"/>
        <v>31.231841083514301</v>
      </c>
      <c r="AA265">
        <f t="shared" si="141"/>
        <v>30.990332258064502</v>
      </c>
      <c r="AB265">
        <f t="shared" si="142"/>
        <v>4.5088920947710101</v>
      </c>
      <c r="AC265">
        <f t="shared" si="143"/>
        <v>71.884679866834915</v>
      </c>
      <c r="AD265">
        <f t="shared" si="144"/>
        <v>3.3158211237422619</v>
      </c>
      <c r="AE265">
        <f t="shared" si="145"/>
        <v>4.6126951248649384</v>
      </c>
      <c r="AF265">
        <f t="shared" si="146"/>
        <v>1.1930709710287482</v>
      </c>
      <c r="AG265">
        <f t="shared" si="147"/>
        <v>-21.143886681192495</v>
      </c>
      <c r="AH265">
        <f t="shared" si="148"/>
        <v>48.555974370816465</v>
      </c>
      <c r="AI265">
        <f t="shared" si="149"/>
        <v>4.8486322039374521</v>
      </c>
      <c r="AJ265">
        <f t="shared" si="150"/>
        <v>32.260719893561422</v>
      </c>
      <c r="AK265">
        <v>-4.1265863393321597E-2</v>
      </c>
      <c r="AL265">
        <v>4.6324546747187403E-2</v>
      </c>
      <c r="AM265">
        <v>3.46067214294612</v>
      </c>
      <c r="AN265">
        <v>0</v>
      </c>
      <c r="AO265">
        <v>0</v>
      </c>
      <c r="AP265">
        <f t="shared" si="151"/>
        <v>1</v>
      </c>
      <c r="AQ265">
        <f t="shared" si="152"/>
        <v>0</v>
      </c>
      <c r="AR265">
        <f t="shared" si="153"/>
        <v>51862.515240739638</v>
      </c>
      <c r="AS265" t="s">
        <v>240</v>
      </c>
      <c r="AT265">
        <v>0</v>
      </c>
      <c r="AU265">
        <v>0</v>
      </c>
      <c r="AV265">
        <f t="shared" si="154"/>
        <v>0</v>
      </c>
      <c r="AW265" t="e">
        <f t="shared" si="155"/>
        <v>#DIV/0!</v>
      </c>
      <c r="AX265">
        <v>0</v>
      </c>
      <c r="AY265" t="s">
        <v>240</v>
      </c>
      <c r="AZ265">
        <v>0</v>
      </c>
      <c r="BA265">
        <v>0</v>
      </c>
      <c r="BB265" t="e">
        <f t="shared" si="156"/>
        <v>#DIV/0!</v>
      </c>
      <c r="BC265">
        <v>0.5</v>
      </c>
      <c r="BD265">
        <f t="shared" si="157"/>
        <v>0</v>
      </c>
      <c r="BE265">
        <f t="shared" si="158"/>
        <v>-0.49589223541908722</v>
      </c>
      <c r="BF265" t="e">
        <f t="shared" si="159"/>
        <v>#DIV/0!</v>
      </c>
      <c r="BG265" t="e">
        <f t="shared" si="160"/>
        <v>#DIV/0!</v>
      </c>
      <c r="BH265" t="e">
        <f t="shared" si="161"/>
        <v>#DIV/0!</v>
      </c>
      <c r="BI265" t="e">
        <f t="shared" si="162"/>
        <v>#DIV/0!</v>
      </c>
      <c r="BJ265" t="s">
        <v>240</v>
      </c>
      <c r="BK265">
        <v>0</v>
      </c>
      <c r="BL265">
        <f t="shared" si="163"/>
        <v>0</v>
      </c>
      <c r="BM265" t="e">
        <f t="shared" si="164"/>
        <v>#DIV/0!</v>
      </c>
      <c r="BN265" t="e">
        <f t="shared" si="165"/>
        <v>#DIV/0!</v>
      </c>
      <c r="BO265" t="e">
        <f t="shared" si="166"/>
        <v>#DIV/0!</v>
      </c>
      <c r="BP265" t="e">
        <f t="shared" si="167"/>
        <v>#DIV/0!</v>
      </c>
      <c r="BQ265">
        <f t="shared" si="168"/>
        <v>0</v>
      </c>
      <c r="BR265">
        <f t="shared" si="169"/>
        <v>0</v>
      </c>
      <c r="BS265">
        <f t="shared" si="170"/>
        <v>0</v>
      </c>
      <c r="BT265">
        <f t="shared" si="171"/>
        <v>0</v>
      </c>
      <c r="BU265">
        <v>6</v>
      </c>
      <c r="BV265">
        <v>0.5</v>
      </c>
      <c r="BW265" t="s">
        <v>241</v>
      </c>
      <c r="BX265">
        <v>1581697402.4709699</v>
      </c>
      <c r="BY265">
        <v>400.53119354838702</v>
      </c>
      <c r="BZ265">
        <v>400.01032258064498</v>
      </c>
      <c r="CA265">
        <v>33.238787096774203</v>
      </c>
      <c r="CB265">
        <v>32.444225806451598</v>
      </c>
      <c r="CC265">
        <v>350.01712903225803</v>
      </c>
      <c r="CD265">
        <v>99.557548387096801</v>
      </c>
      <c r="CE265">
        <v>0.20003645161290301</v>
      </c>
      <c r="CF265">
        <v>31.390080645161301</v>
      </c>
      <c r="CG265">
        <v>30.990332258064502</v>
      </c>
      <c r="CH265">
        <v>999.9</v>
      </c>
      <c r="CI265">
        <v>0</v>
      </c>
      <c r="CJ265">
        <v>0</v>
      </c>
      <c r="CK265">
        <v>9995.6896774193501</v>
      </c>
      <c r="CL265">
        <v>0</v>
      </c>
      <c r="CM265">
        <v>1.55606032258064</v>
      </c>
      <c r="CN265">
        <v>0</v>
      </c>
      <c r="CO265">
        <v>0</v>
      </c>
      <c r="CP265">
        <v>0</v>
      </c>
      <c r="CQ265">
        <v>0</v>
      </c>
      <c r="CR265">
        <v>2.5193548387096798</v>
      </c>
      <c r="CS265">
        <v>0</v>
      </c>
      <c r="CT265">
        <v>116.741935483871</v>
      </c>
      <c r="CU265">
        <v>-0.73548387096774204</v>
      </c>
      <c r="CV265">
        <v>39.693096774193499</v>
      </c>
      <c r="CW265">
        <v>44.961387096774203</v>
      </c>
      <c r="CX265">
        <v>42.221483870967703</v>
      </c>
      <c r="CY265">
        <v>43.703258064516099</v>
      </c>
      <c r="CZ265">
        <v>40.800032258064498</v>
      </c>
      <c r="DA265">
        <v>0</v>
      </c>
      <c r="DB265">
        <v>0</v>
      </c>
      <c r="DC265">
        <v>0</v>
      </c>
      <c r="DD265">
        <v>1581697410.8</v>
      </c>
      <c r="DE265">
        <v>1.2884615384615401</v>
      </c>
      <c r="DF265">
        <v>-6.2188037468312602</v>
      </c>
      <c r="DG265">
        <v>-27.6136752334954</v>
      </c>
      <c r="DH265">
        <v>117.157692307692</v>
      </c>
      <c r="DI265">
        <v>15</v>
      </c>
      <c r="DJ265">
        <v>100</v>
      </c>
      <c r="DK265">
        <v>100</v>
      </c>
      <c r="DL265">
        <v>2.73</v>
      </c>
      <c r="DM265">
        <v>0.46500000000000002</v>
      </c>
      <c r="DN265">
        <v>2</v>
      </c>
      <c r="DO265">
        <v>344.66</v>
      </c>
      <c r="DP265">
        <v>680.40700000000004</v>
      </c>
      <c r="DQ265">
        <v>30.9024</v>
      </c>
      <c r="DR265">
        <v>32.174100000000003</v>
      </c>
      <c r="DS265">
        <v>30.0002</v>
      </c>
      <c r="DT265">
        <v>32.036000000000001</v>
      </c>
      <c r="DU265">
        <v>32.025700000000001</v>
      </c>
      <c r="DV265">
        <v>20.982399999999998</v>
      </c>
      <c r="DW265">
        <v>20.171800000000001</v>
      </c>
      <c r="DX265">
        <v>100</v>
      </c>
      <c r="DY265">
        <v>30.907699999999998</v>
      </c>
      <c r="DZ265">
        <v>400</v>
      </c>
      <c r="EA265">
        <v>32.491999999999997</v>
      </c>
      <c r="EB265">
        <v>99.916499999999999</v>
      </c>
      <c r="EC265">
        <v>100.39700000000001</v>
      </c>
    </row>
    <row r="266" spans="1:133" x14ac:dyDescent="0.35">
      <c r="A266">
        <v>250</v>
      </c>
      <c r="B266">
        <v>1581697416.0999999</v>
      </c>
      <c r="C266">
        <v>1292.0999999046301</v>
      </c>
      <c r="D266" t="s">
        <v>741</v>
      </c>
      <c r="E266" t="s">
        <v>742</v>
      </c>
      <c r="F266" t="s">
        <v>232</v>
      </c>
      <c r="G266" t="s">
        <v>233</v>
      </c>
      <c r="H266" t="s">
        <v>234</v>
      </c>
      <c r="I266" t="s">
        <v>235</v>
      </c>
      <c r="J266" t="s">
        <v>236</v>
      </c>
      <c r="K266" t="s">
        <v>237</v>
      </c>
      <c r="L266" t="s">
        <v>238</v>
      </c>
      <c r="M266" t="s">
        <v>239</v>
      </c>
      <c r="N266">
        <v>1581697407.4709699</v>
      </c>
      <c r="O266">
        <f t="shared" si="129"/>
        <v>4.8037618600390262E-4</v>
      </c>
      <c r="P266">
        <f t="shared" si="130"/>
        <v>-0.49911747462261036</v>
      </c>
      <c r="Q266">
        <f t="shared" si="131"/>
        <v>400.52038709677402</v>
      </c>
      <c r="R266">
        <f t="shared" si="132"/>
        <v>413.10473293837236</v>
      </c>
      <c r="S266">
        <f t="shared" si="133"/>
        <v>41.210539434389176</v>
      </c>
      <c r="T266">
        <f t="shared" si="134"/>
        <v>39.955149119995113</v>
      </c>
      <c r="U266">
        <f t="shared" si="135"/>
        <v>3.8929523403795303E-2</v>
      </c>
      <c r="V266">
        <f t="shared" si="136"/>
        <v>2.2528926391914883</v>
      </c>
      <c r="W266">
        <f t="shared" si="137"/>
        <v>3.8559637391261448E-2</v>
      </c>
      <c r="X266">
        <f t="shared" si="138"/>
        <v>2.4132713169643064E-2</v>
      </c>
      <c r="Y266">
        <f t="shared" si="139"/>
        <v>0</v>
      </c>
      <c r="Z266">
        <f t="shared" si="140"/>
        <v>31.235294780662585</v>
      </c>
      <c r="AA266">
        <f t="shared" si="141"/>
        <v>30.9939419354839</v>
      </c>
      <c r="AB266">
        <f t="shared" si="142"/>
        <v>4.5098202416250786</v>
      </c>
      <c r="AC266">
        <f t="shared" si="143"/>
        <v>71.868371192756669</v>
      </c>
      <c r="AD266">
        <f t="shared" si="144"/>
        <v>3.3157790498983122</v>
      </c>
      <c r="AE266">
        <f t="shared" si="145"/>
        <v>4.6136833141871678</v>
      </c>
      <c r="AF266">
        <f t="shared" si="146"/>
        <v>1.1940411917267664</v>
      </c>
      <c r="AG266">
        <f t="shared" si="147"/>
        <v>-21.184589802772106</v>
      </c>
      <c r="AH266">
        <f t="shared" si="148"/>
        <v>48.571816990504047</v>
      </c>
      <c r="AI266">
        <f t="shared" si="149"/>
        <v>4.8507258634528334</v>
      </c>
      <c r="AJ266">
        <f t="shared" si="150"/>
        <v>32.237953051184775</v>
      </c>
      <c r="AK266">
        <v>-4.1261666656076501E-2</v>
      </c>
      <c r="AL266">
        <v>4.6319835541975399E-2</v>
      </c>
      <c r="AM266">
        <v>3.4603936255583898</v>
      </c>
      <c r="AN266">
        <v>0</v>
      </c>
      <c r="AO266">
        <v>0</v>
      </c>
      <c r="AP266">
        <f t="shared" si="151"/>
        <v>1</v>
      </c>
      <c r="AQ266">
        <f t="shared" si="152"/>
        <v>0</v>
      </c>
      <c r="AR266">
        <f t="shared" si="153"/>
        <v>51856.825467052186</v>
      </c>
      <c r="AS266" t="s">
        <v>240</v>
      </c>
      <c r="AT266">
        <v>0</v>
      </c>
      <c r="AU266">
        <v>0</v>
      </c>
      <c r="AV266">
        <f t="shared" si="154"/>
        <v>0</v>
      </c>
      <c r="AW266" t="e">
        <f t="shared" si="155"/>
        <v>#DIV/0!</v>
      </c>
      <c r="AX266">
        <v>0</v>
      </c>
      <c r="AY266" t="s">
        <v>240</v>
      </c>
      <c r="AZ266">
        <v>0</v>
      </c>
      <c r="BA266">
        <v>0</v>
      </c>
      <c r="BB266" t="e">
        <f t="shared" si="156"/>
        <v>#DIV/0!</v>
      </c>
      <c r="BC266">
        <v>0.5</v>
      </c>
      <c r="BD266">
        <f t="shared" si="157"/>
        <v>0</v>
      </c>
      <c r="BE266">
        <f t="shared" si="158"/>
        <v>-0.49911747462261036</v>
      </c>
      <c r="BF266" t="e">
        <f t="shared" si="159"/>
        <v>#DIV/0!</v>
      </c>
      <c r="BG266" t="e">
        <f t="shared" si="160"/>
        <v>#DIV/0!</v>
      </c>
      <c r="BH266" t="e">
        <f t="shared" si="161"/>
        <v>#DIV/0!</v>
      </c>
      <c r="BI266" t="e">
        <f t="shared" si="162"/>
        <v>#DIV/0!</v>
      </c>
      <c r="BJ266" t="s">
        <v>240</v>
      </c>
      <c r="BK266">
        <v>0</v>
      </c>
      <c r="BL266">
        <f t="shared" si="163"/>
        <v>0</v>
      </c>
      <c r="BM266" t="e">
        <f t="shared" si="164"/>
        <v>#DIV/0!</v>
      </c>
      <c r="BN266" t="e">
        <f t="shared" si="165"/>
        <v>#DIV/0!</v>
      </c>
      <c r="BO266" t="e">
        <f t="shared" si="166"/>
        <v>#DIV/0!</v>
      </c>
      <c r="BP266" t="e">
        <f t="shared" si="167"/>
        <v>#DIV/0!</v>
      </c>
      <c r="BQ266">
        <f t="shared" si="168"/>
        <v>0</v>
      </c>
      <c r="BR266">
        <f t="shared" si="169"/>
        <v>0</v>
      </c>
      <c r="BS266">
        <f t="shared" si="170"/>
        <v>0</v>
      </c>
      <c r="BT266">
        <f t="shared" si="171"/>
        <v>0</v>
      </c>
      <c r="BU266">
        <v>6</v>
      </c>
      <c r="BV266">
        <v>0.5</v>
      </c>
      <c r="BW266" t="s">
        <v>241</v>
      </c>
      <c r="BX266">
        <v>1581697407.4709699</v>
      </c>
      <c r="BY266">
        <v>400.52038709677402</v>
      </c>
      <c r="BZ266">
        <v>399.99461290322603</v>
      </c>
      <c r="CA266">
        <v>33.238196774193597</v>
      </c>
      <c r="CB266">
        <v>32.442106451612901</v>
      </c>
      <c r="CC266">
        <v>350.01758064516099</v>
      </c>
      <c r="CD266">
        <v>99.558093548387106</v>
      </c>
      <c r="CE266">
        <v>0.19999719354838699</v>
      </c>
      <c r="CF266">
        <v>31.393848387096799</v>
      </c>
      <c r="CG266">
        <v>30.9939419354839</v>
      </c>
      <c r="CH266">
        <v>999.9</v>
      </c>
      <c r="CI266">
        <v>0</v>
      </c>
      <c r="CJ266">
        <v>0</v>
      </c>
      <c r="CK266">
        <v>9994.6183870967707</v>
      </c>
      <c r="CL266">
        <v>0</v>
      </c>
      <c r="CM266">
        <v>1.54441129032258</v>
      </c>
      <c r="CN266">
        <v>0</v>
      </c>
      <c r="CO266">
        <v>0</v>
      </c>
      <c r="CP266">
        <v>0</v>
      </c>
      <c r="CQ266">
        <v>0</v>
      </c>
      <c r="CR266">
        <v>2.7935483870967701</v>
      </c>
      <c r="CS266">
        <v>0</v>
      </c>
      <c r="CT266">
        <v>116.50645161290301</v>
      </c>
      <c r="CU266">
        <v>-0.65161290322580701</v>
      </c>
      <c r="CV266">
        <v>39.691064516129003</v>
      </c>
      <c r="CW266">
        <v>44.967483870967698</v>
      </c>
      <c r="CX266">
        <v>42.169096774193498</v>
      </c>
      <c r="CY266">
        <v>43.703258064516099</v>
      </c>
      <c r="CZ266">
        <v>40.787999999999997</v>
      </c>
      <c r="DA266">
        <v>0</v>
      </c>
      <c r="DB266">
        <v>0</v>
      </c>
      <c r="DC266">
        <v>0</v>
      </c>
      <c r="DD266">
        <v>1581697416.2</v>
      </c>
      <c r="DE266">
        <v>1.90769230769231</v>
      </c>
      <c r="DF266">
        <v>19.617093929043701</v>
      </c>
      <c r="DG266">
        <v>-11.695726740454001</v>
      </c>
      <c r="DH266">
        <v>115.711538461538</v>
      </c>
      <c r="DI266">
        <v>15</v>
      </c>
      <c r="DJ266">
        <v>100</v>
      </c>
      <c r="DK266">
        <v>100</v>
      </c>
      <c r="DL266">
        <v>2.73</v>
      </c>
      <c r="DM266">
        <v>0.46500000000000002</v>
      </c>
      <c r="DN266">
        <v>2</v>
      </c>
      <c r="DO266">
        <v>344.68200000000002</v>
      </c>
      <c r="DP266">
        <v>680.40099999999995</v>
      </c>
      <c r="DQ266">
        <v>30.9039</v>
      </c>
      <c r="DR266">
        <v>32.1751</v>
      </c>
      <c r="DS266">
        <v>30.000399999999999</v>
      </c>
      <c r="DT266">
        <v>32.0379</v>
      </c>
      <c r="DU266">
        <v>32.027299999999997</v>
      </c>
      <c r="DV266">
        <v>20.981300000000001</v>
      </c>
      <c r="DW266">
        <v>20.171800000000001</v>
      </c>
      <c r="DX266">
        <v>100</v>
      </c>
      <c r="DY266">
        <v>30.827200000000001</v>
      </c>
      <c r="DZ266">
        <v>400</v>
      </c>
      <c r="EA266">
        <v>32.501399999999997</v>
      </c>
      <c r="EB266">
        <v>99.916200000000003</v>
      </c>
      <c r="EC266">
        <v>100.39700000000001</v>
      </c>
    </row>
    <row r="267" spans="1:133" x14ac:dyDescent="0.35">
      <c r="A267">
        <v>251</v>
      </c>
      <c r="B267">
        <v>1581697421.0999999</v>
      </c>
      <c r="C267">
        <v>1297.0999999046301</v>
      </c>
      <c r="D267" t="s">
        <v>743</v>
      </c>
      <c r="E267" t="s">
        <v>744</v>
      </c>
      <c r="F267" t="s">
        <v>232</v>
      </c>
      <c r="G267" t="s">
        <v>233</v>
      </c>
      <c r="H267" t="s">
        <v>234</v>
      </c>
      <c r="I267" t="s">
        <v>235</v>
      </c>
      <c r="J267" t="s">
        <v>236</v>
      </c>
      <c r="K267" t="s">
        <v>237</v>
      </c>
      <c r="L267" t="s">
        <v>238</v>
      </c>
      <c r="M267" t="s">
        <v>239</v>
      </c>
      <c r="N267">
        <v>1581697412.4709699</v>
      </c>
      <c r="O267">
        <f t="shared" si="129"/>
        <v>4.805965109403301E-4</v>
      </c>
      <c r="P267">
        <f t="shared" si="130"/>
        <v>-0.50238034815188426</v>
      </c>
      <c r="Q267">
        <f t="shared" si="131"/>
        <v>400.51216129032298</v>
      </c>
      <c r="R267">
        <f t="shared" si="132"/>
        <v>413.23694429782677</v>
      </c>
      <c r="S267">
        <f t="shared" si="133"/>
        <v>41.223712657565031</v>
      </c>
      <c r="T267">
        <f t="shared" si="134"/>
        <v>39.95431309015089</v>
      </c>
      <c r="U267">
        <f t="shared" si="135"/>
        <v>3.8898032523326014E-2</v>
      </c>
      <c r="V267">
        <f t="shared" si="136"/>
        <v>2.253528465030584</v>
      </c>
      <c r="W267">
        <f t="shared" si="137"/>
        <v>3.8528844750334912E-2</v>
      </c>
      <c r="X267">
        <f t="shared" si="138"/>
        <v>2.4113405903087189E-2</v>
      </c>
      <c r="Y267">
        <f t="shared" si="139"/>
        <v>0</v>
      </c>
      <c r="Z267">
        <f t="shared" si="140"/>
        <v>31.23749209486467</v>
      </c>
      <c r="AA267">
        <f t="shared" si="141"/>
        <v>30.9990387096774</v>
      </c>
      <c r="AB267">
        <f t="shared" si="142"/>
        <v>4.5111310451349569</v>
      </c>
      <c r="AC267">
        <f t="shared" si="143"/>
        <v>71.855275190150564</v>
      </c>
      <c r="AD267">
        <f t="shared" si="144"/>
        <v>3.315594986123795</v>
      </c>
      <c r="AE267">
        <f t="shared" si="145"/>
        <v>4.6142680232588891</v>
      </c>
      <c r="AF267">
        <f t="shared" si="146"/>
        <v>1.1955360590111619</v>
      </c>
      <c r="AG267">
        <f t="shared" si="147"/>
        <v>-21.194306132468558</v>
      </c>
      <c r="AH267">
        <f t="shared" si="148"/>
        <v>48.237116887769872</v>
      </c>
      <c r="AI267">
        <f t="shared" si="149"/>
        <v>4.8161150968941326</v>
      </c>
      <c r="AJ267">
        <f t="shared" si="150"/>
        <v>31.858925852195448</v>
      </c>
      <c r="AK267">
        <v>-4.1278806132392501E-2</v>
      </c>
      <c r="AL267">
        <v>4.6339076105640697E-2</v>
      </c>
      <c r="AM267">
        <v>3.4615310291628698</v>
      </c>
      <c r="AN267">
        <v>0</v>
      </c>
      <c r="AO267">
        <v>0</v>
      </c>
      <c r="AP267">
        <f t="shared" si="151"/>
        <v>1</v>
      </c>
      <c r="AQ267">
        <f t="shared" si="152"/>
        <v>0</v>
      </c>
      <c r="AR267">
        <f t="shared" si="153"/>
        <v>51877.107312523258</v>
      </c>
      <c r="AS267" t="s">
        <v>240</v>
      </c>
      <c r="AT267">
        <v>0</v>
      </c>
      <c r="AU267">
        <v>0</v>
      </c>
      <c r="AV267">
        <f t="shared" si="154"/>
        <v>0</v>
      </c>
      <c r="AW267" t="e">
        <f t="shared" si="155"/>
        <v>#DIV/0!</v>
      </c>
      <c r="AX267">
        <v>0</v>
      </c>
      <c r="AY267" t="s">
        <v>240</v>
      </c>
      <c r="AZ267">
        <v>0</v>
      </c>
      <c r="BA267">
        <v>0</v>
      </c>
      <c r="BB267" t="e">
        <f t="shared" si="156"/>
        <v>#DIV/0!</v>
      </c>
      <c r="BC267">
        <v>0.5</v>
      </c>
      <c r="BD267">
        <f t="shared" si="157"/>
        <v>0</v>
      </c>
      <c r="BE267">
        <f t="shared" si="158"/>
        <v>-0.50238034815188426</v>
      </c>
      <c r="BF267" t="e">
        <f t="shared" si="159"/>
        <v>#DIV/0!</v>
      </c>
      <c r="BG267" t="e">
        <f t="shared" si="160"/>
        <v>#DIV/0!</v>
      </c>
      <c r="BH267" t="e">
        <f t="shared" si="161"/>
        <v>#DIV/0!</v>
      </c>
      <c r="BI267" t="e">
        <f t="shared" si="162"/>
        <v>#DIV/0!</v>
      </c>
      <c r="BJ267" t="s">
        <v>240</v>
      </c>
      <c r="BK267">
        <v>0</v>
      </c>
      <c r="BL267">
        <f t="shared" si="163"/>
        <v>0</v>
      </c>
      <c r="BM267" t="e">
        <f t="shared" si="164"/>
        <v>#DIV/0!</v>
      </c>
      <c r="BN267" t="e">
        <f t="shared" si="165"/>
        <v>#DIV/0!</v>
      </c>
      <c r="BO267" t="e">
        <f t="shared" si="166"/>
        <v>#DIV/0!</v>
      </c>
      <c r="BP267" t="e">
        <f t="shared" si="167"/>
        <v>#DIV/0!</v>
      </c>
      <c r="BQ267">
        <f t="shared" si="168"/>
        <v>0</v>
      </c>
      <c r="BR267">
        <f t="shared" si="169"/>
        <v>0</v>
      </c>
      <c r="BS267">
        <f t="shared" si="170"/>
        <v>0</v>
      </c>
      <c r="BT267">
        <f t="shared" si="171"/>
        <v>0</v>
      </c>
      <c r="BU267">
        <v>6</v>
      </c>
      <c r="BV267">
        <v>0.5</v>
      </c>
      <c r="BW267" t="s">
        <v>241</v>
      </c>
      <c r="BX267">
        <v>1581697412.4709699</v>
      </c>
      <c r="BY267">
        <v>400.51216129032298</v>
      </c>
      <c r="BZ267">
        <v>399.98093548387101</v>
      </c>
      <c r="CA267">
        <v>33.236364516129001</v>
      </c>
      <c r="CB267">
        <v>32.439903225806503</v>
      </c>
      <c r="CC267">
        <v>350.01567741935497</v>
      </c>
      <c r="CD267">
        <v>99.558096774193501</v>
      </c>
      <c r="CE267">
        <v>0.19995541935483899</v>
      </c>
      <c r="CF267">
        <v>31.3960774193548</v>
      </c>
      <c r="CG267">
        <v>30.9990387096774</v>
      </c>
      <c r="CH267">
        <v>999.9</v>
      </c>
      <c r="CI267">
        <v>0</v>
      </c>
      <c r="CJ267">
        <v>0</v>
      </c>
      <c r="CK267">
        <v>9998.76967741935</v>
      </c>
      <c r="CL267">
        <v>0</v>
      </c>
      <c r="CM267">
        <v>1.5537990322580599</v>
      </c>
      <c r="CN267">
        <v>0</v>
      </c>
      <c r="CO267">
        <v>0</v>
      </c>
      <c r="CP267">
        <v>0</v>
      </c>
      <c r="CQ267">
        <v>0</v>
      </c>
      <c r="CR267">
        <v>2.3387096774193501</v>
      </c>
      <c r="CS267">
        <v>0</v>
      </c>
      <c r="CT267">
        <v>115.9</v>
      </c>
      <c r="CU267">
        <v>-0.825806451612903</v>
      </c>
      <c r="CV267">
        <v>39.691064516129003</v>
      </c>
      <c r="CW267">
        <v>44.969516129032201</v>
      </c>
      <c r="CX267">
        <v>42.146935483870898</v>
      </c>
      <c r="CY267">
        <v>43.695129032258002</v>
      </c>
      <c r="CZ267">
        <v>40.79</v>
      </c>
      <c r="DA267">
        <v>0</v>
      </c>
      <c r="DB267">
        <v>0</v>
      </c>
      <c r="DC267">
        <v>0</v>
      </c>
      <c r="DD267">
        <v>1581697421</v>
      </c>
      <c r="DE267">
        <v>3.3538461538461499</v>
      </c>
      <c r="DF267">
        <v>13.531624113309</v>
      </c>
      <c r="DG267">
        <v>18.776068150078</v>
      </c>
      <c r="DH267">
        <v>115.57692307692299</v>
      </c>
      <c r="DI267">
        <v>15</v>
      </c>
      <c r="DJ267">
        <v>100</v>
      </c>
      <c r="DK267">
        <v>100</v>
      </c>
      <c r="DL267">
        <v>2.73</v>
      </c>
      <c r="DM267">
        <v>0.46500000000000002</v>
      </c>
      <c r="DN267">
        <v>2</v>
      </c>
      <c r="DO267">
        <v>344.69</v>
      </c>
      <c r="DP267">
        <v>680.673</v>
      </c>
      <c r="DQ267">
        <v>30.836400000000001</v>
      </c>
      <c r="DR267">
        <v>32.176900000000003</v>
      </c>
      <c r="DS267">
        <v>30.000599999999999</v>
      </c>
      <c r="DT267">
        <v>32.0396</v>
      </c>
      <c r="DU267">
        <v>32.028500000000001</v>
      </c>
      <c r="DV267">
        <v>20.9831</v>
      </c>
      <c r="DW267">
        <v>20.171800000000001</v>
      </c>
      <c r="DX267">
        <v>100</v>
      </c>
      <c r="DY267">
        <v>30.822900000000001</v>
      </c>
      <c r="DZ267">
        <v>400</v>
      </c>
      <c r="EA267">
        <v>32.504100000000001</v>
      </c>
      <c r="EB267">
        <v>99.914100000000005</v>
      </c>
      <c r="EC267">
        <v>100.398</v>
      </c>
    </row>
    <row r="268" spans="1:133" x14ac:dyDescent="0.35">
      <c r="A268">
        <v>252</v>
      </c>
      <c r="B268">
        <v>1581697426.0999999</v>
      </c>
      <c r="C268">
        <v>1302.0999999046301</v>
      </c>
      <c r="D268" t="s">
        <v>745</v>
      </c>
      <c r="E268" t="s">
        <v>746</v>
      </c>
      <c r="F268" t="s">
        <v>232</v>
      </c>
      <c r="G268" t="s">
        <v>233</v>
      </c>
      <c r="H268" t="s">
        <v>234</v>
      </c>
      <c r="I268" t="s">
        <v>235</v>
      </c>
      <c r="J268" t="s">
        <v>236</v>
      </c>
      <c r="K268" t="s">
        <v>237</v>
      </c>
      <c r="L268" t="s">
        <v>238</v>
      </c>
      <c r="M268" t="s">
        <v>239</v>
      </c>
      <c r="N268">
        <v>1581697417.4709699</v>
      </c>
      <c r="O268">
        <f t="shared" si="129"/>
        <v>4.7934411129853667E-4</v>
      </c>
      <c r="P268">
        <f t="shared" si="130"/>
        <v>-0.48654006157220225</v>
      </c>
      <c r="Q268">
        <f t="shared" si="131"/>
        <v>400.50900000000001</v>
      </c>
      <c r="R268">
        <f t="shared" si="132"/>
        <v>412.64435061729648</v>
      </c>
      <c r="S268">
        <f t="shared" si="133"/>
        <v>41.164421039493071</v>
      </c>
      <c r="T268">
        <f t="shared" si="134"/>
        <v>39.953827264187602</v>
      </c>
      <c r="U268">
        <f t="shared" si="135"/>
        <v>3.876726484473568E-2</v>
      </c>
      <c r="V268">
        <f t="shared" si="136"/>
        <v>2.2545432411940141</v>
      </c>
      <c r="W268">
        <f t="shared" si="137"/>
        <v>3.8400705929696535E-2</v>
      </c>
      <c r="X268">
        <f t="shared" si="138"/>
        <v>2.4033086119158067E-2</v>
      </c>
      <c r="Y268">
        <f t="shared" si="139"/>
        <v>0</v>
      </c>
      <c r="Z268">
        <f t="shared" si="140"/>
        <v>31.238986351622</v>
      </c>
      <c r="AA268">
        <f t="shared" si="141"/>
        <v>31.000758064516099</v>
      </c>
      <c r="AB268">
        <f t="shared" si="142"/>
        <v>4.511573308764202</v>
      </c>
      <c r="AC268">
        <f t="shared" si="143"/>
        <v>71.842114739557474</v>
      </c>
      <c r="AD268">
        <f t="shared" si="144"/>
        <v>3.3151792354015166</v>
      </c>
      <c r="AE268">
        <f t="shared" si="145"/>
        <v>4.6145345907755182</v>
      </c>
      <c r="AF268">
        <f t="shared" si="146"/>
        <v>1.1963940733626854</v>
      </c>
      <c r="AG268">
        <f t="shared" si="147"/>
        <v>-21.139075308265468</v>
      </c>
      <c r="AH268">
        <f t="shared" si="148"/>
        <v>48.173363383159511</v>
      </c>
      <c r="AI268">
        <f t="shared" si="149"/>
        <v>4.8076497459364589</v>
      </c>
      <c r="AJ268">
        <f t="shared" si="150"/>
        <v>31.841937820830502</v>
      </c>
      <c r="AK268">
        <v>-4.1306169786797998E-2</v>
      </c>
      <c r="AL268">
        <v>4.6369794204898701E-2</v>
      </c>
      <c r="AM268">
        <v>3.4633465882893502</v>
      </c>
      <c r="AN268">
        <v>0</v>
      </c>
      <c r="AO268">
        <v>0</v>
      </c>
      <c r="AP268">
        <f t="shared" si="151"/>
        <v>1</v>
      </c>
      <c r="AQ268">
        <f t="shared" si="152"/>
        <v>0</v>
      </c>
      <c r="AR268">
        <f t="shared" si="153"/>
        <v>51909.906145708643</v>
      </c>
      <c r="AS268" t="s">
        <v>240</v>
      </c>
      <c r="AT268">
        <v>0</v>
      </c>
      <c r="AU268">
        <v>0</v>
      </c>
      <c r="AV268">
        <f t="shared" si="154"/>
        <v>0</v>
      </c>
      <c r="AW268" t="e">
        <f t="shared" si="155"/>
        <v>#DIV/0!</v>
      </c>
      <c r="AX268">
        <v>0</v>
      </c>
      <c r="AY268" t="s">
        <v>240</v>
      </c>
      <c r="AZ268">
        <v>0</v>
      </c>
      <c r="BA268">
        <v>0</v>
      </c>
      <c r="BB268" t="e">
        <f t="shared" si="156"/>
        <v>#DIV/0!</v>
      </c>
      <c r="BC268">
        <v>0.5</v>
      </c>
      <c r="BD268">
        <f t="shared" si="157"/>
        <v>0</v>
      </c>
      <c r="BE268">
        <f t="shared" si="158"/>
        <v>-0.48654006157220225</v>
      </c>
      <c r="BF268" t="e">
        <f t="shared" si="159"/>
        <v>#DIV/0!</v>
      </c>
      <c r="BG268" t="e">
        <f t="shared" si="160"/>
        <v>#DIV/0!</v>
      </c>
      <c r="BH268" t="e">
        <f t="shared" si="161"/>
        <v>#DIV/0!</v>
      </c>
      <c r="BI268" t="e">
        <f t="shared" si="162"/>
        <v>#DIV/0!</v>
      </c>
      <c r="BJ268" t="s">
        <v>240</v>
      </c>
      <c r="BK268">
        <v>0</v>
      </c>
      <c r="BL268">
        <f t="shared" si="163"/>
        <v>0</v>
      </c>
      <c r="BM268" t="e">
        <f t="shared" si="164"/>
        <v>#DIV/0!</v>
      </c>
      <c r="BN268" t="e">
        <f t="shared" si="165"/>
        <v>#DIV/0!</v>
      </c>
      <c r="BO268" t="e">
        <f t="shared" si="166"/>
        <v>#DIV/0!</v>
      </c>
      <c r="BP268" t="e">
        <f t="shared" si="167"/>
        <v>#DIV/0!</v>
      </c>
      <c r="BQ268">
        <f t="shared" si="168"/>
        <v>0</v>
      </c>
      <c r="BR268">
        <f t="shared" si="169"/>
        <v>0</v>
      </c>
      <c r="BS268">
        <f t="shared" si="170"/>
        <v>0</v>
      </c>
      <c r="BT268">
        <f t="shared" si="171"/>
        <v>0</v>
      </c>
      <c r="BU268">
        <v>6</v>
      </c>
      <c r="BV268">
        <v>0.5</v>
      </c>
      <c r="BW268" t="s">
        <v>241</v>
      </c>
      <c r="BX268">
        <v>1581697417.4709699</v>
      </c>
      <c r="BY268">
        <v>400.50900000000001</v>
      </c>
      <c r="BZ268">
        <v>400.00406451612901</v>
      </c>
      <c r="CA268">
        <v>33.2323387096774</v>
      </c>
      <c r="CB268">
        <v>32.437948387096803</v>
      </c>
      <c r="CC268">
        <v>350.01512903225802</v>
      </c>
      <c r="CD268">
        <v>99.557658064516104</v>
      </c>
      <c r="CE268">
        <v>0.19996851612903199</v>
      </c>
      <c r="CF268">
        <v>31.397093548387101</v>
      </c>
      <c r="CG268">
        <v>31.000758064516099</v>
      </c>
      <c r="CH268">
        <v>999.9</v>
      </c>
      <c r="CI268">
        <v>0</v>
      </c>
      <c r="CJ268">
        <v>0</v>
      </c>
      <c r="CK268">
        <v>10005.441935483899</v>
      </c>
      <c r="CL268">
        <v>0</v>
      </c>
      <c r="CM268">
        <v>1.57927258064516</v>
      </c>
      <c r="CN268">
        <v>0</v>
      </c>
      <c r="CO268">
        <v>0</v>
      </c>
      <c r="CP268">
        <v>0</v>
      </c>
      <c r="CQ268">
        <v>0</v>
      </c>
      <c r="CR268">
        <v>3.8032258064516098</v>
      </c>
      <c r="CS268">
        <v>0</v>
      </c>
      <c r="CT268">
        <v>116.606451612903</v>
      </c>
      <c r="CU268">
        <v>-0.71290322580645105</v>
      </c>
      <c r="CV268">
        <v>39.686999999999998</v>
      </c>
      <c r="CW268">
        <v>44.965451612903202</v>
      </c>
      <c r="CX268">
        <v>42.100580645161301</v>
      </c>
      <c r="CY268">
        <v>43.693096774193499</v>
      </c>
      <c r="CZ268">
        <v>40.787999999999997</v>
      </c>
      <c r="DA268">
        <v>0</v>
      </c>
      <c r="DB268">
        <v>0</v>
      </c>
      <c r="DC268">
        <v>0</v>
      </c>
      <c r="DD268">
        <v>1581697425.8</v>
      </c>
      <c r="DE268">
        <v>4.0423076923076904</v>
      </c>
      <c r="DF268">
        <v>-15.340170628769799</v>
      </c>
      <c r="DG268">
        <v>22.656410217258699</v>
      </c>
      <c r="DH268">
        <v>116.426923076923</v>
      </c>
      <c r="DI268">
        <v>15</v>
      </c>
      <c r="DJ268">
        <v>100</v>
      </c>
      <c r="DK268">
        <v>100</v>
      </c>
      <c r="DL268">
        <v>2.73</v>
      </c>
      <c r="DM268">
        <v>0.46500000000000002</v>
      </c>
      <c r="DN268">
        <v>2</v>
      </c>
      <c r="DO268">
        <v>344.69600000000003</v>
      </c>
      <c r="DP268">
        <v>680.51199999999994</v>
      </c>
      <c r="DQ268">
        <v>30.816800000000001</v>
      </c>
      <c r="DR268">
        <v>32.176900000000003</v>
      </c>
      <c r="DS268">
        <v>30.0001</v>
      </c>
      <c r="DT268">
        <v>32.040700000000001</v>
      </c>
      <c r="DU268">
        <v>32.030799999999999</v>
      </c>
      <c r="DV268">
        <v>20.979600000000001</v>
      </c>
      <c r="DW268">
        <v>20.171800000000001</v>
      </c>
      <c r="DX268">
        <v>100</v>
      </c>
      <c r="DY268">
        <v>30.820499999999999</v>
      </c>
      <c r="DZ268">
        <v>400</v>
      </c>
      <c r="EA268">
        <v>32.514800000000001</v>
      </c>
      <c r="EB268">
        <v>99.9148</v>
      </c>
      <c r="EC268">
        <v>100.399</v>
      </c>
    </row>
    <row r="269" spans="1:133" x14ac:dyDescent="0.35">
      <c r="A269">
        <v>253</v>
      </c>
      <c r="B269">
        <v>1581697431.0999999</v>
      </c>
      <c r="C269">
        <v>1307.0999999046301</v>
      </c>
      <c r="D269" t="s">
        <v>747</v>
      </c>
      <c r="E269" t="s">
        <v>748</v>
      </c>
      <c r="F269" t="s">
        <v>232</v>
      </c>
      <c r="G269" t="s">
        <v>233</v>
      </c>
      <c r="H269" t="s">
        <v>234</v>
      </c>
      <c r="I269" t="s">
        <v>235</v>
      </c>
      <c r="J269" t="s">
        <v>236</v>
      </c>
      <c r="K269" t="s">
        <v>237</v>
      </c>
      <c r="L269" t="s">
        <v>238</v>
      </c>
      <c r="M269" t="s">
        <v>239</v>
      </c>
      <c r="N269">
        <v>1581697422.4709699</v>
      </c>
      <c r="O269">
        <f t="shared" si="129"/>
        <v>4.7689153941601935E-4</v>
      </c>
      <c r="P269">
        <f t="shared" si="130"/>
        <v>-0.48797411364080828</v>
      </c>
      <c r="Q269">
        <f t="shared" si="131"/>
        <v>400.52641935483899</v>
      </c>
      <c r="R269">
        <f t="shared" si="132"/>
        <v>412.82952453899327</v>
      </c>
      <c r="S269">
        <f t="shared" si="133"/>
        <v>41.182207973756753</v>
      </c>
      <c r="T269">
        <f t="shared" si="134"/>
        <v>39.954899832502456</v>
      </c>
      <c r="U269">
        <f t="shared" si="135"/>
        <v>3.8549156734878125E-2</v>
      </c>
      <c r="V269">
        <f t="shared" si="136"/>
        <v>2.2558478332002814</v>
      </c>
      <c r="W269">
        <f t="shared" si="137"/>
        <v>3.8186897495033886E-2</v>
      </c>
      <c r="X269">
        <f t="shared" si="138"/>
        <v>2.3899074676786168E-2</v>
      </c>
      <c r="Y269">
        <f t="shared" si="139"/>
        <v>0</v>
      </c>
      <c r="Z269">
        <f t="shared" si="140"/>
        <v>31.239945764119319</v>
      </c>
      <c r="AA269">
        <f t="shared" si="141"/>
        <v>31.000396774193501</v>
      </c>
      <c r="AB269">
        <f t="shared" si="142"/>
        <v>4.5114803721846037</v>
      </c>
      <c r="AC269">
        <f t="shared" si="143"/>
        <v>71.828410671187157</v>
      </c>
      <c r="AD269">
        <f t="shared" si="144"/>
        <v>3.3145596215160853</v>
      </c>
      <c r="AE269">
        <f t="shared" si="145"/>
        <v>4.6145523624201097</v>
      </c>
      <c r="AF269">
        <f t="shared" si="146"/>
        <v>1.1969207506685184</v>
      </c>
      <c r="AG269">
        <f t="shared" si="147"/>
        <v>-21.030916888246452</v>
      </c>
      <c r="AH269">
        <f t="shared" si="148"/>
        <v>48.253416643119671</v>
      </c>
      <c r="AI269">
        <f t="shared" si="149"/>
        <v>4.8128470537391657</v>
      </c>
      <c r="AJ269">
        <f t="shared" si="150"/>
        <v>32.035346808612388</v>
      </c>
      <c r="AK269">
        <v>-4.1341364846762201E-2</v>
      </c>
      <c r="AL269">
        <v>4.6409303742965098E-2</v>
      </c>
      <c r="AM269">
        <v>3.46568114522593</v>
      </c>
      <c r="AN269">
        <v>0</v>
      </c>
      <c r="AO269">
        <v>0</v>
      </c>
      <c r="AP269">
        <f t="shared" si="151"/>
        <v>1</v>
      </c>
      <c r="AQ269">
        <f t="shared" si="152"/>
        <v>0</v>
      </c>
      <c r="AR269">
        <f t="shared" si="153"/>
        <v>51952.270550472465</v>
      </c>
      <c r="AS269" t="s">
        <v>240</v>
      </c>
      <c r="AT269">
        <v>0</v>
      </c>
      <c r="AU269">
        <v>0</v>
      </c>
      <c r="AV269">
        <f t="shared" si="154"/>
        <v>0</v>
      </c>
      <c r="AW269" t="e">
        <f t="shared" si="155"/>
        <v>#DIV/0!</v>
      </c>
      <c r="AX269">
        <v>0</v>
      </c>
      <c r="AY269" t="s">
        <v>240</v>
      </c>
      <c r="AZ269">
        <v>0</v>
      </c>
      <c r="BA269">
        <v>0</v>
      </c>
      <c r="BB269" t="e">
        <f t="shared" si="156"/>
        <v>#DIV/0!</v>
      </c>
      <c r="BC269">
        <v>0.5</v>
      </c>
      <c r="BD269">
        <f t="shared" si="157"/>
        <v>0</v>
      </c>
      <c r="BE269">
        <f t="shared" si="158"/>
        <v>-0.48797411364080828</v>
      </c>
      <c r="BF269" t="e">
        <f t="shared" si="159"/>
        <v>#DIV/0!</v>
      </c>
      <c r="BG269" t="e">
        <f t="shared" si="160"/>
        <v>#DIV/0!</v>
      </c>
      <c r="BH269" t="e">
        <f t="shared" si="161"/>
        <v>#DIV/0!</v>
      </c>
      <c r="BI269" t="e">
        <f t="shared" si="162"/>
        <v>#DIV/0!</v>
      </c>
      <c r="BJ269" t="s">
        <v>240</v>
      </c>
      <c r="BK269">
        <v>0</v>
      </c>
      <c r="BL269">
        <f t="shared" si="163"/>
        <v>0</v>
      </c>
      <c r="BM269" t="e">
        <f t="shared" si="164"/>
        <v>#DIV/0!</v>
      </c>
      <c r="BN269" t="e">
        <f t="shared" si="165"/>
        <v>#DIV/0!</v>
      </c>
      <c r="BO269" t="e">
        <f t="shared" si="166"/>
        <v>#DIV/0!</v>
      </c>
      <c r="BP269" t="e">
        <f t="shared" si="167"/>
        <v>#DIV/0!</v>
      </c>
      <c r="BQ269">
        <f t="shared" si="168"/>
        <v>0</v>
      </c>
      <c r="BR269">
        <f t="shared" si="169"/>
        <v>0</v>
      </c>
      <c r="BS269">
        <f t="shared" si="170"/>
        <v>0</v>
      </c>
      <c r="BT269">
        <f t="shared" si="171"/>
        <v>0</v>
      </c>
      <c r="BU269">
        <v>6</v>
      </c>
      <c r="BV269">
        <v>0.5</v>
      </c>
      <c r="BW269" t="s">
        <v>241</v>
      </c>
      <c r="BX269">
        <v>1581697422.4709699</v>
      </c>
      <c r="BY269">
        <v>400.52641935483899</v>
      </c>
      <c r="BZ269">
        <v>400.01735483870999</v>
      </c>
      <c r="CA269">
        <v>33.226680645161302</v>
      </c>
      <c r="CB269">
        <v>32.4363483870968</v>
      </c>
      <c r="CC269">
        <v>350.014322580645</v>
      </c>
      <c r="CD269">
        <v>99.556022580645205</v>
      </c>
      <c r="CE269">
        <v>0.19994332258064501</v>
      </c>
      <c r="CF269">
        <v>31.3971612903226</v>
      </c>
      <c r="CG269">
        <v>31.000396774193501</v>
      </c>
      <c r="CH269">
        <v>999.9</v>
      </c>
      <c r="CI269">
        <v>0</v>
      </c>
      <c r="CJ269">
        <v>0</v>
      </c>
      <c r="CK269">
        <v>10014.1316129032</v>
      </c>
      <c r="CL269">
        <v>0</v>
      </c>
      <c r="CM269">
        <v>1.60611193548387</v>
      </c>
      <c r="CN269">
        <v>0</v>
      </c>
      <c r="CO269">
        <v>0</v>
      </c>
      <c r="CP269">
        <v>0</v>
      </c>
      <c r="CQ269">
        <v>0</v>
      </c>
      <c r="CR269">
        <v>2.04516129032258</v>
      </c>
      <c r="CS269">
        <v>0</v>
      </c>
      <c r="CT269">
        <v>117.667741935484</v>
      </c>
      <c r="CU269">
        <v>-1.0129032258064501</v>
      </c>
      <c r="CV269">
        <v>39.686999999999998</v>
      </c>
      <c r="CW269">
        <v>44.957322580645098</v>
      </c>
      <c r="CX269">
        <v>42.1208387096774</v>
      </c>
      <c r="CY269">
        <v>43.686999999999998</v>
      </c>
      <c r="CZ269">
        <v>40.802</v>
      </c>
      <c r="DA269">
        <v>0</v>
      </c>
      <c r="DB269">
        <v>0</v>
      </c>
      <c r="DC269">
        <v>0</v>
      </c>
      <c r="DD269">
        <v>1581697431.2</v>
      </c>
      <c r="DE269">
        <v>2.2230769230769201</v>
      </c>
      <c r="DF269">
        <v>-25.928205033130201</v>
      </c>
      <c r="DG269">
        <v>11.107692823372</v>
      </c>
      <c r="DH269">
        <v>118.180769230769</v>
      </c>
      <c r="DI269">
        <v>15</v>
      </c>
      <c r="DJ269">
        <v>100</v>
      </c>
      <c r="DK269">
        <v>100</v>
      </c>
      <c r="DL269">
        <v>2.73</v>
      </c>
      <c r="DM269">
        <v>0.46500000000000002</v>
      </c>
      <c r="DN269">
        <v>2</v>
      </c>
      <c r="DO269">
        <v>344.64400000000001</v>
      </c>
      <c r="DP269">
        <v>680.70600000000002</v>
      </c>
      <c r="DQ269">
        <v>30.813300000000002</v>
      </c>
      <c r="DR269">
        <v>32.176900000000003</v>
      </c>
      <c r="DS269">
        <v>30.0001</v>
      </c>
      <c r="DT269">
        <v>32.042400000000001</v>
      </c>
      <c r="DU269">
        <v>32.031399999999998</v>
      </c>
      <c r="DV269">
        <v>20.98</v>
      </c>
      <c r="DW269">
        <v>19.898700000000002</v>
      </c>
      <c r="DX269">
        <v>100</v>
      </c>
      <c r="DY269">
        <v>30.820499999999999</v>
      </c>
      <c r="DZ269">
        <v>400</v>
      </c>
      <c r="EA269">
        <v>32.5319</v>
      </c>
      <c r="EB269">
        <v>99.915599999999998</v>
      </c>
      <c r="EC269">
        <v>100.398</v>
      </c>
    </row>
    <row r="270" spans="1:133" x14ac:dyDescent="0.35">
      <c r="A270">
        <v>254</v>
      </c>
      <c r="B270">
        <v>1581697436.0999999</v>
      </c>
      <c r="C270">
        <v>1312.0999999046301</v>
      </c>
      <c r="D270" t="s">
        <v>749</v>
      </c>
      <c r="E270" t="s">
        <v>750</v>
      </c>
      <c r="F270" t="s">
        <v>232</v>
      </c>
      <c r="G270" t="s">
        <v>233</v>
      </c>
      <c r="H270" t="s">
        <v>234</v>
      </c>
      <c r="I270" t="s">
        <v>235</v>
      </c>
      <c r="J270" t="s">
        <v>236</v>
      </c>
      <c r="K270" t="s">
        <v>237</v>
      </c>
      <c r="L270" t="s">
        <v>238</v>
      </c>
      <c r="M270" t="s">
        <v>239</v>
      </c>
      <c r="N270">
        <v>1581697427.4709699</v>
      </c>
      <c r="O270">
        <f t="shared" si="129"/>
        <v>4.6566475545591367E-4</v>
      </c>
      <c r="P270">
        <f t="shared" si="130"/>
        <v>-0.50134278884221084</v>
      </c>
      <c r="Q270">
        <f t="shared" si="131"/>
        <v>400.52764516129002</v>
      </c>
      <c r="R270">
        <f t="shared" si="132"/>
        <v>413.88222676186859</v>
      </c>
      <c r="S270">
        <f t="shared" si="133"/>
        <v>41.286760823453243</v>
      </c>
      <c r="T270">
        <f t="shared" si="134"/>
        <v>39.954576494703097</v>
      </c>
      <c r="U270">
        <f t="shared" si="135"/>
        <v>3.7643353465304938E-2</v>
      </c>
      <c r="V270">
        <f t="shared" si="136"/>
        <v>2.2559758382133213</v>
      </c>
      <c r="W270">
        <f t="shared" si="137"/>
        <v>3.7297855575842059E-2</v>
      </c>
      <c r="X270">
        <f t="shared" si="138"/>
        <v>2.3341936965192257E-2</v>
      </c>
      <c r="Y270">
        <f t="shared" si="139"/>
        <v>0</v>
      </c>
      <c r="Z270">
        <f t="shared" si="140"/>
        <v>31.242919201353399</v>
      </c>
      <c r="AA270">
        <f t="shared" si="141"/>
        <v>30.996374193548402</v>
      </c>
      <c r="AB270">
        <f t="shared" si="142"/>
        <v>4.5104457355812988</v>
      </c>
      <c r="AC270">
        <f t="shared" si="143"/>
        <v>71.815968295540827</v>
      </c>
      <c r="AD270">
        <f t="shared" si="144"/>
        <v>3.313846895470494</v>
      </c>
      <c r="AE270">
        <f t="shared" si="145"/>
        <v>4.6143594163253194</v>
      </c>
      <c r="AF270">
        <f t="shared" si="146"/>
        <v>1.1965988401108048</v>
      </c>
      <c r="AG270">
        <f t="shared" si="147"/>
        <v>-20.535815715605793</v>
      </c>
      <c r="AH270">
        <f t="shared" si="148"/>
        <v>48.65594513238387</v>
      </c>
      <c r="AI270">
        <f t="shared" si="149"/>
        <v>4.8526064929864798</v>
      </c>
      <c r="AJ270">
        <f t="shared" si="150"/>
        <v>32.972735909764559</v>
      </c>
      <c r="AK270">
        <v>-4.1344819142639801E-2</v>
      </c>
      <c r="AL270">
        <v>4.6413181492700697E-2</v>
      </c>
      <c r="AM270">
        <v>3.4659102383921501</v>
      </c>
      <c r="AN270">
        <v>0</v>
      </c>
      <c r="AO270">
        <v>0</v>
      </c>
      <c r="AP270">
        <f t="shared" si="151"/>
        <v>1</v>
      </c>
      <c r="AQ270">
        <f t="shared" si="152"/>
        <v>0</v>
      </c>
      <c r="AR270">
        <f t="shared" si="153"/>
        <v>51956.533388501317</v>
      </c>
      <c r="AS270" t="s">
        <v>240</v>
      </c>
      <c r="AT270">
        <v>0</v>
      </c>
      <c r="AU270">
        <v>0</v>
      </c>
      <c r="AV270">
        <f t="shared" si="154"/>
        <v>0</v>
      </c>
      <c r="AW270" t="e">
        <f t="shared" si="155"/>
        <v>#DIV/0!</v>
      </c>
      <c r="AX270">
        <v>0</v>
      </c>
      <c r="AY270" t="s">
        <v>240</v>
      </c>
      <c r="AZ270">
        <v>0</v>
      </c>
      <c r="BA270">
        <v>0</v>
      </c>
      <c r="BB270" t="e">
        <f t="shared" si="156"/>
        <v>#DIV/0!</v>
      </c>
      <c r="BC270">
        <v>0.5</v>
      </c>
      <c r="BD270">
        <f t="shared" si="157"/>
        <v>0</v>
      </c>
      <c r="BE270">
        <f t="shared" si="158"/>
        <v>-0.50134278884221084</v>
      </c>
      <c r="BF270" t="e">
        <f t="shared" si="159"/>
        <v>#DIV/0!</v>
      </c>
      <c r="BG270" t="e">
        <f t="shared" si="160"/>
        <v>#DIV/0!</v>
      </c>
      <c r="BH270" t="e">
        <f t="shared" si="161"/>
        <v>#DIV/0!</v>
      </c>
      <c r="BI270" t="e">
        <f t="shared" si="162"/>
        <v>#DIV/0!</v>
      </c>
      <c r="BJ270" t="s">
        <v>240</v>
      </c>
      <c r="BK270">
        <v>0</v>
      </c>
      <c r="BL270">
        <f t="shared" si="163"/>
        <v>0</v>
      </c>
      <c r="BM270" t="e">
        <f t="shared" si="164"/>
        <v>#DIV/0!</v>
      </c>
      <c r="BN270" t="e">
        <f t="shared" si="165"/>
        <v>#DIV/0!</v>
      </c>
      <c r="BO270" t="e">
        <f t="shared" si="166"/>
        <v>#DIV/0!</v>
      </c>
      <c r="BP270" t="e">
        <f t="shared" si="167"/>
        <v>#DIV/0!</v>
      </c>
      <c r="BQ270">
        <f t="shared" si="168"/>
        <v>0</v>
      </c>
      <c r="BR270">
        <f t="shared" si="169"/>
        <v>0</v>
      </c>
      <c r="BS270">
        <f t="shared" si="170"/>
        <v>0</v>
      </c>
      <c r="BT270">
        <f t="shared" si="171"/>
        <v>0</v>
      </c>
      <c r="BU270">
        <v>6</v>
      </c>
      <c r="BV270">
        <v>0.5</v>
      </c>
      <c r="BW270" t="s">
        <v>241</v>
      </c>
      <c r="BX270">
        <v>1581697427.4709699</v>
      </c>
      <c r="BY270">
        <v>400.52764516129002</v>
      </c>
      <c r="BZ270">
        <v>399.98796774193602</v>
      </c>
      <c r="CA270">
        <v>33.2199064516129</v>
      </c>
      <c r="CB270">
        <v>32.448190322580601</v>
      </c>
      <c r="CC270">
        <v>350.02151612903202</v>
      </c>
      <c r="CD270">
        <v>99.554877419354796</v>
      </c>
      <c r="CE270">
        <v>0.199975903225806</v>
      </c>
      <c r="CF270">
        <v>31.3964258064516</v>
      </c>
      <c r="CG270">
        <v>30.996374193548402</v>
      </c>
      <c r="CH270">
        <v>999.9</v>
      </c>
      <c r="CI270">
        <v>0</v>
      </c>
      <c r="CJ270">
        <v>0</v>
      </c>
      <c r="CK270">
        <v>10015.0835483871</v>
      </c>
      <c r="CL270">
        <v>0</v>
      </c>
      <c r="CM270">
        <v>1.61511548387097</v>
      </c>
      <c r="CN270">
        <v>0</v>
      </c>
      <c r="CO270">
        <v>0</v>
      </c>
      <c r="CP270">
        <v>0</v>
      </c>
      <c r="CQ270">
        <v>0</v>
      </c>
      <c r="CR270">
        <v>2.2096774193548399</v>
      </c>
      <c r="CS270">
        <v>0</v>
      </c>
      <c r="CT270">
        <v>118.63225806451599</v>
      </c>
      <c r="CU270">
        <v>-1.1838709677419399</v>
      </c>
      <c r="CV270">
        <v>39.686999999999998</v>
      </c>
      <c r="CW270">
        <v>44.945129032258002</v>
      </c>
      <c r="CX270">
        <v>42.092580645161298</v>
      </c>
      <c r="CY270">
        <v>43.686999999999998</v>
      </c>
      <c r="CZ270">
        <v>40.802</v>
      </c>
      <c r="DA270">
        <v>0</v>
      </c>
      <c r="DB270">
        <v>0</v>
      </c>
      <c r="DC270">
        <v>0</v>
      </c>
      <c r="DD270">
        <v>1581697436</v>
      </c>
      <c r="DE270">
        <v>1.81153846153846</v>
      </c>
      <c r="DF270">
        <v>4.5846152303383496</v>
      </c>
      <c r="DG270">
        <v>-2.03076847047326</v>
      </c>
      <c r="DH270">
        <v>118.7</v>
      </c>
      <c r="DI270">
        <v>15</v>
      </c>
      <c r="DJ270">
        <v>100</v>
      </c>
      <c r="DK270">
        <v>100</v>
      </c>
      <c r="DL270">
        <v>2.73</v>
      </c>
      <c r="DM270">
        <v>0.46500000000000002</v>
      </c>
      <c r="DN270">
        <v>2</v>
      </c>
      <c r="DO270">
        <v>344.63900000000001</v>
      </c>
      <c r="DP270">
        <v>680.57600000000002</v>
      </c>
      <c r="DQ270">
        <v>30.815300000000001</v>
      </c>
      <c r="DR270">
        <v>32.176900000000003</v>
      </c>
      <c r="DS270">
        <v>30.0001</v>
      </c>
      <c r="DT270">
        <v>32.043599999999998</v>
      </c>
      <c r="DU270">
        <v>32.034199999999998</v>
      </c>
      <c r="DV270">
        <v>20.986899999999999</v>
      </c>
      <c r="DW270">
        <v>19.898700000000002</v>
      </c>
      <c r="DX270">
        <v>100</v>
      </c>
      <c r="DY270">
        <v>30.8249</v>
      </c>
      <c r="DZ270">
        <v>400</v>
      </c>
      <c r="EA270">
        <v>32.533799999999999</v>
      </c>
      <c r="EB270">
        <v>99.913899999999998</v>
      </c>
      <c r="EC270">
        <v>100.4</v>
      </c>
    </row>
    <row r="271" spans="1:133" x14ac:dyDescent="0.35">
      <c r="A271">
        <v>255</v>
      </c>
      <c r="B271">
        <v>1581697441.0999999</v>
      </c>
      <c r="C271">
        <v>1317.0999999046301</v>
      </c>
      <c r="D271" t="s">
        <v>751</v>
      </c>
      <c r="E271" t="s">
        <v>752</v>
      </c>
      <c r="F271" t="s">
        <v>232</v>
      </c>
      <c r="G271" t="s">
        <v>233</v>
      </c>
      <c r="H271" t="s">
        <v>234</v>
      </c>
      <c r="I271" t="s">
        <v>235</v>
      </c>
      <c r="J271" t="s">
        <v>236</v>
      </c>
      <c r="K271" t="s">
        <v>237</v>
      </c>
      <c r="L271" t="s">
        <v>238</v>
      </c>
      <c r="M271" t="s">
        <v>239</v>
      </c>
      <c r="N271">
        <v>1581697432.4709699</v>
      </c>
      <c r="O271">
        <f t="shared" si="129"/>
        <v>4.4659087536103341E-4</v>
      </c>
      <c r="P271">
        <f t="shared" si="130"/>
        <v>-0.51295247600353233</v>
      </c>
      <c r="Q271">
        <f t="shared" si="131"/>
        <v>400.51212903225797</v>
      </c>
      <c r="R271">
        <f t="shared" si="132"/>
        <v>415.28159316724179</v>
      </c>
      <c r="S271">
        <f t="shared" si="133"/>
        <v>41.426494832729027</v>
      </c>
      <c r="T271">
        <f t="shared" si="134"/>
        <v>39.953164110305984</v>
      </c>
      <c r="U271">
        <f t="shared" si="135"/>
        <v>3.6107898850730784E-2</v>
      </c>
      <c r="V271">
        <f t="shared" si="136"/>
        <v>2.2537530630711786</v>
      </c>
      <c r="W271">
        <f t="shared" si="137"/>
        <v>3.5789572399182595E-2</v>
      </c>
      <c r="X271">
        <f t="shared" si="138"/>
        <v>2.2396849115497025E-2</v>
      </c>
      <c r="Y271">
        <f t="shared" si="139"/>
        <v>0</v>
      </c>
      <c r="Z271">
        <f t="shared" si="140"/>
        <v>31.248649059823116</v>
      </c>
      <c r="AA271">
        <f t="shared" si="141"/>
        <v>30.993048387096799</v>
      </c>
      <c r="AB271">
        <f t="shared" si="142"/>
        <v>4.509590470382733</v>
      </c>
      <c r="AC271">
        <f t="shared" si="143"/>
        <v>71.813033693197184</v>
      </c>
      <c r="AD271">
        <f t="shared" si="144"/>
        <v>3.3136312654724964</v>
      </c>
      <c r="AE271">
        <f t="shared" si="145"/>
        <v>4.6142477139026576</v>
      </c>
      <c r="AF271">
        <f t="shared" si="146"/>
        <v>1.1959592049102366</v>
      </c>
      <c r="AG271">
        <f t="shared" si="147"/>
        <v>-19.694657603421572</v>
      </c>
      <c r="AH271">
        <f t="shared" si="148"/>
        <v>48.960367817900604</v>
      </c>
      <c r="AI271">
        <f t="shared" si="149"/>
        <v>4.8876929618931504</v>
      </c>
      <c r="AJ271">
        <f t="shared" si="150"/>
        <v>34.15340317637218</v>
      </c>
      <c r="AK271">
        <v>-4.1284861501578299E-2</v>
      </c>
      <c r="AL271">
        <v>4.6345873788031199E-2</v>
      </c>
      <c r="AM271">
        <v>3.4619328343998101</v>
      </c>
      <c r="AN271">
        <v>0</v>
      </c>
      <c r="AO271">
        <v>0</v>
      </c>
      <c r="AP271">
        <f t="shared" si="151"/>
        <v>1</v>
      </c>
      <c r="AQ271">
        <f t="shared" si="152"/>
        <v>0</v>
      </c>
      <c r="AR271">
        <f t="shared" si="153"/>
        <v>51884.357895613233</v>
      </c>
      <c r="AS271" t="s">
        <v>240</v>
      </c>
      <c r="AT271">
        <v>0</v>
      </c>
      <c r="AU271">
        <v>0</v>
      </c>
      <c r="AV271">
        <f t="shared" si="154"/>
        <v>0</v>
      </c>
      <c r="AW271" t="e">
        <f t="shared" si="155"/>
        <v>#DIV/0!</v>
      </c>
      <c r="AX271">
        <v>0</v>
      </c>
      <c r="AY271" t="s">
        <v>240</v>
      </c>
      <c r="AZ271">
        <v>0</v>
      </c>
      <c r="BA271">
        <v>0</v>
      </c>
      <c r="BB271" t="e">
        <f t="shared" si="156"/>
        <v>#DIV/0!</v>
      </c>
      <c r="BC271">
        <v>0.5</v>
      </c>
      <c r="BD271">
        <f t="shared" si="157"/>
        <v>0</v>
      </c>
      <c r="BE271">
        <f t="shared" si="158"/>
        <v>-0.51295247600353233</v>
      </c>
      <c r="BF271" t="e">
        <f t="shared" si="159"/>
        <v>#DIV/0!</v>
      </c>
      <c r="BG271" t="e">
        <f t="shared" si="160"/>
        <v>#DIV/0!</v>
      </c>
      <c r="BH271" t="e">
        <f t="shared" si="161"/>
        <v>#DIV/0!</v>
      </c>
      <c r="BI271" t="e">
        <f t="shared" si="162"/>
        <v>#DIV/0!</v>
      </c>
      <c r="BJ271" t="s">
        <v>240</v>
      </c>
      <c r="BK271">
        <v>0</v>
      </c>
      <c r="BL271">
        <f t="shared" si="163"/>
        <v>0</v>
      </c>
      <c r="BM271" t="e">
        <f t="shared" si="164"/>
        <v>#DIV/0!</v>
      </c>
      <c r="BN271" t="e">
        <f t="shared" si="165"/>
        <v>#DIV/0!</v>
      </c>
      <c r="BO271" t="e">
        <f t="shared" si="166"/>
        <v>#DIV/0!</v>
      </c>
      <c r="BP271" t="e">
        <f t="shared" si="167"/>
        <v>#DIV/0!</v>
      </c>
      <c r="BQ271">
        <f t="shared" si="168"/>
        <v>0</v>
      </c>
      <c r="BR271">
        <f t="shared" si="169"/>
        <v>0</v>
      </c>
      <c r="BS271">
        <f t="shared" si="170"/>
        <v>0</v>
      </c>
      <c r="BT271">
        <f t="shared" si="171"/>
        <v>0</v>
      </c>
      <c r="BU271">
        <v>6</v>
      </c>
      <c r="BV271">
        <v>0.5</v>
      </c>
      <c r="BW271" t="s">
        <v>241</v>
      </c>
      <c r="BX271">
        <v>1581697432.4709699</v>
      </c>
      <c r="BY271">
        <v>400.51212903225797</v>
      </c>
      <c r="BZ271">
        <v>399.93945161290299</v>
      </c>
      <c r="CA271">
        <v>33.217632258064498</v>
      </c>
      <c r="CB271">
        <v>32.477535483871002</v>
      </c>
      <c r="CC271">
        <v>350.02680645161303</v>
      </c>
      <c r="CD271">
        <v>99.555199999999999</v>
      </c>
      <c r="CE271">
        <v>0.19999145161290299</v>
      </c>
      <c r="CF271">
        <v>31.396000000000001</v>
      </c>
      <c r="CG271">
        <v>30.993048387096799</v>
      </c>
      <c r="CH271">
        <v>999.9</v>
      </c>
      <c r="CI271">
        <v>0</v>
      </c>
      <c r="CJ271">
        <v>0</v>
      </c>
      <c r="CK271">
        <v>10000.527419354799</v>
      </c>
      <c r="CL271">
        <v>0</v>
      </c>
      <c r="CM271">
        <v>1.6093548387096801</v>
      </c>
      <c r="CN271">
        <v>0</v>
      </c>
      <c r="CO271">
        <v>0</v>
      </c>
      <c r="CP271">
        <v>0</v>
      </c>
      <c r="CQ271">
        <v>0</v>
      </c>
      <c r="CR271">
        <v>2.3870967741935498</v>
      </c>
      <c r="CS271">
        <v>0</v>
      </c>
      <c r="CT271">
        <v>118.687096774194</v>
      </c>
      <c r="CU271">
        <v>-1.54516129032258</v>
      </c>
      <c r="CV271">
        <v>39.686999999999998</v>
      </c>
      <c r="CW271">
        <v>44.943096774193499</v>
      </c>
      <c r="CX271">
        <v>42.0824838709677</v>
      </c>
      <c r="CY271">
        <v>43.686999999999998</v>
      </c>
      <c r="CZ271">
        <v>40.802</v>
      </c>
      <c r="DA271">
        <v>0</v>
      </c>
      <c r="DB271">
        <v>0</v>
      </c>
      <c r="DC271">
        <v>0</v>
      </c>
      <c r="DD271">
        <v>1581697440.8</v>
      </c>
      <c r="DE271">
        <v>1.7730769230769201</v>
      </c>
      <c r="DF271">
        <v>18.642734858160701</v>
      </c>
      <c r="DG271">
        <v>3.7880348214766602</v>
      </c>
      <c r="DH271">
        <v>119.12307692307699</v>
      </c>
      <c r="DI271">
        <v>15</v>
      </c>
      <c r="DJ271">
        <v>100</v>
      </c>
      <c r="DK271">
        <v>100</v>
      </c>
      <c r="DL271">
        <v>2.73</v>
      </c>
      <c r="DM271">
        <v>0.46500000000000002</v>
      </c>
      <c r="DN271">
        <v>2</v>
      </c>
      <c r="DO271">
        <v>344.72399999999999</v>
      </c>
      <c r="DP271">
        <v>680.53</v>
      </c>
      <c r="DQ271">
        <v>30.822500000000002</v>
      </c>
      <c r="DR271">
        <v>32.176900000000003</v>
      </c>
      <c r="DS271">
        <v>30</v>
      </c>
      <c r="DT271">
        <v>32.043900000000001</v>
      </c>
      <c r="DU271">
        <v>32.034199999999998</v>
      </c>
      <c r="DV271">
        <v>20.990500000000001</v>
      </c>
      <c r="DW271">
        <v>19.898700000000002</v>
      </c>
      <c r="DX271">
        <v>100</v>
      </c>
      <c r="DY271">
        <v>30.8306</v>
      </c>
      <c r="DZ271">
        <v>400</v>
      </c>
      <c r="EA271">
        <v>32.528100000000002</v>
      </c>
      <c r="EB271">
        <v>99.913899999999998</v>
      </c>
      <c r="EC271">
        <v>100.4</v>
      </c>
    </row>
    <row r="272" spans="1:133" x14ac:dyDescent="0.35">
      <c r="A272">
        <v>256</v>
      </c>
      <c r="B272">
        <v>1581697446.0999999</v>
      </c>
      <c r="C272">
        <v>1322.0999999046301</v>
      </c>
      <c r="D272" t="s">
        <v>753</v>
      </c>
      <c r="E272" t="s">
        <v>754</v>
      </c>
      <c r="F272" t="s">
        <v>232</v>
      </c>
      <c r="G272" t="s">
        <v>233</v>
      </c>
      <c r="H272" t="s">
        <v>234</v>
      </c>
      <c r="I272" t="s">
        <v>235</v>
      </c>
      <c r="J272" t="s">
        <v>236</v>
      </c>
      <c r="K272" t="s">
        <v>237</v>
      </c>
      <c r="L272" t="s">
        <v>238</v>
      </c>
      <c r="M272" t="s">
        <v>239</v>
      </c>
      <c r="N272">
        <v>1581697437.4709699</v>
      </c>
      <c r="O272">
        <f t="shared" si="129"/>
        <v>4.3100027680791672E-4</v>
      </c>
      <c r="P272">
        <f t="shared" si="130"/>
        <v>-0.50932995245883883</v>
      </c>
      <c r="Q272">
        <f t="shared" si="131"/>
        <v>400.48390322580599</v>
      </c>
      <c r="R272">
        <f t="shared" si="132"/>
        <v>415.89320314234033</v>
      </c>
      <c r="S272">
        <f t="shared" si="133"/>
        <v>41.488672683323522</v>
      </c>
      <c r="T272">
        <f t="shared" si="134"/>
        <v>39.951471796928047</v>
      </c>
      <c r="U272">
        <f t="shared" si="135"/>
        <v>3.4872759989272063E-2</v>
      </c>
      <c r="V272">
        <f t="shared" si="136"/>
        <v>2.2538676987442381</v>
      </c>
      <c r="W272">
        <f t="shared" si="137"/>
        <v>3.4575757296091761E-2</v>
      </c>
      <c r="X272">
        <f t="shared" si="138"/>
        <v>2.1636321886949344E-2</v>
      </c>
      <c r="Y272">
        <f t="shared" si="139"/>
        <v>0</v>
      </c>
      <c r="Z272">
        <f t="shared" si="140"/>
        <v>31.252376931091256</v>
      </c>
      <c r="AA272">
        <f t="shared" si="141"/>
        <v>30.990506451612902</v>
      </c>
      <c r="AB272">
        <f t="shared" si="142"/>
        <v>4.5089368808784673</v>
      </c>
      <c r="AC272">
        <f t="shared" si="143"/>
        <v>71.830597962402749</v>
      </c>
      <c r="AD272">
        <f t="shared" si="144"/>
        <v>3.3141736737150072</v>
      </c>
      <c r="AE272">
        <f t="shared" si="145"/>
        <v>4.6138745433383379</v>
      </c>
      <c r="AF272">
        <f t="shared" si="146"/>
        <v>1.1947632071634602</v>
      </c>
      <c r="AG272">
        <f t="shared" si="147"/>
        <v>-19.007112207229127</v>
      </c>
      <c r="AH272">
        <f t="shared" si="148"/>
        <v>49.098871538271553</v>
      </c>
      <c r="AI272">
        <f t="shared" si="149"/>
        <v>4.9011746266964362</v>
      </c>
      <c r="AJ272">
        <f t="shared" si="150"/>
        <v>34.992933957738863</v>
      </c>
      <c r="AK272">
        <v>-4.1287952395781397E-2</v>
      </c>
      <c r="AL272">
        <v>4.6349343587551398E-2</v>
      </c>
      <c r="AM272">
        <v>3.46213792346706</v>
      </c>
      <c r="AN272">
        <v>0</v>
      </c>
      <c r="AO272">
        <v>0</v>
      </c>
      <c r="AP272">
        <f t="shared" si="151"/>
        <v>1</v>
      </c>
      <c r="AQ272">
        <f t="shared" si="152"/>
        <v>0</v>
      </c>
      <c r="AR272">
        <f t="shared" si="153"/>
        <v>51888.386430726212</v>
      </c>
      <c r="AS272" t="s">
        <v>240</v>
      </c>
      <c r="AT272">
        <v>0</v>
      </c>
      <c r="AU272">
        <v>0</v>
      </c>
      <c r="AV272">
        <f t="shared" si="154"/>
        <v>0</v>
      </c>
      <c r="AW272" t="e">
        <f t="shared" si="155"/>
        <v>#DIV/0!</v>
      </c>
      <c r="AX272">
        <v>0</v>
      </c>
      <c r="AY272" t="s">
        <v>240</v>
      </c>
      <c r="AZ272">
        <v>0</v>
      </c>
      <c r="BA272">
        <v>0</v>
      </c>
      <c r="BB272" t="e">
        <f t="shared" si="156"/>
        <v>#DIV/0!</v>
      </c>
      <c r="BC272">
        <v>0.5</v>
      </c>
      <c r="BD272">
        <f t="shared" si="157"/>
        <v>0</v>
      </c>
      <c r="BE272">
        <f t="shared" si="158"/>
        <v>-0.50932995245883883</v>
      </c>
      <c r="BF272" t="e">
        <f t="shared" si="159"/>
        <v>#DIV/0!</v>
      </c>
      <c r="BG272" t="e">
        <f t="shared" si="160"/>
        <v>#DIV/0!</v>
      </c>
      <c r="BH272" t="e">
        <f t="shared" si="161"/>
        <v>#DIV/0!</v>
      </c>
      <c r="BI272" t="e">
        <f t="shared" si="162"/>
        <v>#DIV/0!</v>
      </c>
      <c r="BJ272" t="s">
        <v>240</v>
      </c>
      <c r="BK272">
        <v>0</v>
      </c>
      <c r="BL272">
        <f t="shared" si="163"/>
        <v>0</v>
      </c>
      <c r="BM272" t="e">
        <f t="shared" si="164"/>
        <v>#DIV/0!</v>
      </c>
      <c r="BN272" t="e">
        <f t="shared" si="165"/>
        <v>#DIV/0!</v>
      </c>
      <c r="BO272" t="e">
        <f t="shared" si="166"/>
        <v>#DIV/0!</v>
      </c>
      <c r="BP272" t="e">
        <f t="shared" si="167"/>
        <v>#DIV/0!</v>
      </c>
      <c r="BQ272">
        <f t="shared" si="168"/>
        <v>0</v>
      </c>
      <c r="BR272">
        <f t="shared" si="169"/>
        <v>0</v>
      </c>
      <c r="BS272">
        <f t="shared" si="170"/>
        <v>0</v>
      </c>
      <c r="BT272">
        <f t="shared" si="171"/>
        <v>0</v>
      </c>
      <c r="BU272">
        <v>6</v>
      </c>
      <c r="BV272">
        <v>0.5</v>
      </c>
      <c r="BW272" t="s">
        <v>241</v>
      </c>
      <c r="BX272">
        <v>1581697437.4709699</v>
      </c>
      <c r="BY272">
        <v>400.48390322580599</v>
      </c>
      <c r="BZ272">
        <v>399.90670967741897</v>
      </c>
      <c r="CA272">
        <v>33.222135483871</v>
      </c>
      <c r="CB272">
        <v>32.507877419354799</v>
      </c>
      <c r="CC272">
        <v>350.02603225806502</v>
      </c>
      <c r="CD272">
        <v>99.558035483870995</v>
      </c>
      <c r="CE272">
        <v>0.199960967741936</v>
      </c>
      <c r="CF272">
        <v>31.3945774193548</v>
      </c>
      <c r="CG272">
        <v>30.990506451612902</v>
      </c>
      <c r="CH272">
        <v>999.9</v>
      </c>
      <c r="CI272">
        <v>0</v>
      </c>
      <c r="CJ272">
        <v>0</v>
      </c>
      <c r="CK272">
        <v>10000.9912903226</v>
      </c>
      <c r="CL272">
        <v>0</v>
      </c>
      <c r="CM272">
        <v>1.6012054838709699</v>
      </c>
      <c r="CN272">
        <v>0</v>
      </c>
      <c r="CO272">
        <v>0</v>
      </c>
      <c r="CP272">
        <v>0</v>
      </c>
      <c r="CQ272">
        <v>0</v>
      </c>
      <c r="CR272">
        <v>1.40967741935484</v>
      </c>
      <c r="CS272">
        <v>0</v>
      </c>
      <c r="CT272">
        <v>121.574193548387</v>
      </c>
      <c r="CU272">
        <v>-1.3612903225806401</v>
      </c>
      <c r="CV272">
        <v>39.686999999999998</v>
      </c>
      <c r="CW272">
        <v>44.943096774193499</v>
      </c>
      <c r="CX272">
        <v>42.0562258064516</v>
      </c>
      <c r="CY272">
        <v>43.686999999999998</v>
      </c>
      <c r="CZ272">
        <v>40.798000000000002</v>
      </c>
      <c r="DA272">
        <v>0</v>
      </c>
      <c r="DB272">
        <v>0</v>
      </c>
      <c r="DC272">
        <v>0</v>
      </c>
      <c r="DD272">
        <v>1581697446.2</v>
      </c>
      <c r="DE272">
        <v>1.56153846153846</v>
      </c>
      <c r="DF272">
        <v>-27.035897582176698</v>
      </c>
      <c r="DG272">
        <v>44.806838043372601</v>
      </c>
      <c r="DH272">
        <v>121.869230769231</v>
      </c>
      <c r="DI272">
        <v>15</v>
      </c>
      <c r="DJ272">
        <v>100</v>
      </c>
      <c r="DK272">
        <v>100</v>
      </c>
      <c r="DL272">
        <v>2.73</v>
      </c>
      <c r="DM272">
        <v>0.46500000000000002</v>
      </c>
      <c r="DN272">
        <v>2</v>
      </c>
      <c r="DO272">
        <v>344.68900000000002</v>
      </c>
      <c r="DP272">
        <v>680.71900000000005</v>
      </c>
      <c r="DQ272">
        <v>30.8306</v>
      </c>
      <c r="DR272">
        <v>32.176900000000003</v>
      </c>
      <c r="DS272">
        <v>29.9999</v>
      </c>
      <c r="DT272">
        <v>32.046399999999998</v>
      </c>
      <c r="DU272">
        <v>32.036499999999997</v>
      </c>
      <c r="DV272">
        <v>20.988900000000001</v>
      </c>
      <c r="DW272">
        <v>19.898700000000002</v>
      </c>
      <c r="DX272">
        <v>100</v>
      </c>
      <c r="DY272">
        <v>30.8401</v>
      </c>
      <c r="DZ272">
        <v>400</v>
      </c>
      <c r="EA272">
        <v>32.521299999999997</v>
      </c>
      <c r="EB272">
        <v>99.9148</v>
      </c>
      <c r="EC272">
        <v>100.4</v>
      </c>
    </row>
    <row r="273" spans="1:133" x14ac:dyDescent="0.35">
      <c r="A273">
        <v>257</v>
      </c>
      <c r="B273">
        <v>1581697451.0999999</v>
      </c>
      <c r="C273">
        <v>1327.0999999046301</v>
      </c>
      <c r="D273" t="s">
        <v>755</v>
      </c>
      <c r="E273" t="s">
        <v>756</v>
      </c>
      <c r="F273" t="s">
        <v>232</v>
      </c>
      <c r="G273" t="s">
        <v>233</v>
      </c>
      <c r="H273" t="s">
        <v>234</v>
      </c>
      <c r="I273" t="s">
        <v>235</v>
      </c>
      <c r="J273" t="s">
        <v>236</v>
      </c>
      <c r="K273" t="s">
        <v>237</v>
      </c>
      <c r="L273" t="s">
        <v>238</v>
      </c>
      <c r="M273" t="s">
        <v>239</v>
      </c>
      <c r="N273">
        <v>1581697442.4709699</v>
      </c>
      <c r="O273">
        <f t="shared" ref="O273:O336" si="172">CC273*AP273*(CA273-CB273)/(100*BU273*(1000-AP273*CA273))</f>
        <v>4.2051485174582153E-4</v>
      </c>
      <c r="P273">
        <f t="shared" ref="P273:P336" si="173">CC273*AP273*(BZ273-BY273*(1000-AP273*CB273)/(1000-AP273*CA273))/(100*BU273)</f>
        <v>-0.47797312917618534</v>
      </c>
      <c r="Q273">
        <f t="shared" ref="Q273:Q336" si="174">BY273 - IF(AP273&gt;1, P273*BU273*100/(AR273*CK273), 0)</f>
        <v>400.48167741935498</v>
      </c>
      <c r="R273">
        <f t="shared" ref="R273:R336" si="175">((X273-O273/2)*Q273-P273)/(X273+O273/2)</f>
        <v>414.98376045024224</v>
      </c>
      <c r="S273">
        <f t="shared" ref="S273:S336" si="176">R273*(CD273+CE273)/1000</f>
        <v>41.399035291394583</v>
      </c>
      <c r="T273">
        <f t="shared" ref="T273:T336" si="177">(BY273 - IF(AP273&gt;1, P273*BU273*100/(AR273*CK273), 0))*(CD273+CE273)/1000</f>
        <v>39.952298564774118</v>
      </c>
      <c r="U273">
        <f t="shared" ref="U273:U336" si="178">2/((1/W273-1/V273)+SIGN(W273)*SQRT((1/W273-1/V273)*(1/W273-1/V273) + 4*BV273/((BV273+1)*(BV273+1))*(2*1/W273*1/V273-1/V273*1/V273)))</f>
        <v>3.4060593178775703E-2</v>
      </c>
      <c r="V273">
        <f t="shared" ref="V273:V336" si="179">AM273+AL273*BU273+AK273*BU273*BU273</f>
        <v>2.2530403284699974</v>
      </c>
      <c r="W273">
        <f t="shared" ref="W273:W336" si="180">O273*(1000-(1000*0.61365*EXP(17.502*AA273/(240.97+AA273))/(CD273+CE273)+CA273)/2)/(1000*0.61365*EXP(17.502*AA273/(240.97+AA273))/(CD273+CE273)-CA273)</f>
        <v>3.3777099654717216E-2</v>
      </c>
      <c r="X273">
        <f t="shared" ref="X273:X336" si="181">1/((BV273+1)/(U273/1.6)+1/(V273/1.37)) + BV273/((BV273+1)/(U273/1.6) + BV273/(V273/1.37))</f>
        <v>2.1135961273188411E-2</v>
      </c>
      <c r="Y273">
        <f t="shared" ref="Y273:Y336" si="182">(BR273*BT273)</f>
        <v>0</v>
      </c>
      <c r="Z273">
        <f t="shared" ref="Z273:Z336" si="183">(CF273+(Y273+2*0.95*0.0000000567*(((CF273+$B$7)+273)^4-(CF273+273)^4)-44100*O273)/(1.84*29.3*V273+8*0.95*0.0000000567*(CF273+273)^3))</f>
        <v>31.253912433405691</v>
      </c>
      <c r="AA273">
        <f t="shared" ref="AA273:AA336" si="184">($C$7*CG273+$D$7*CH273+$E$7*Z273)</f>
        <v>30.9890032258064</v>
      </c>
      <c r="AB273">
        <f t="shared" ref="AB273:AB336" si="185">0.61365*EXP(17.502*AA273/(240.97+AA273))</f>
        <v>4.5085504061143205</v>
      </c>
      <c r="AC273">
        <f t="shared" ref="AC273:AC336" si="186">(AD273/AE273*100)</f>
        <v>71.861866110947616</v>
      </c>
      <c r="AD273">
        <f t="shared" ref="AD273:AD336" si="187">CA273*(CD273+CE273)/1000</f>
        <v>3.3152624678640059</v>
      </c>
      <c r="AE273">
        <f t="shared" ref="AE273:AE336" si="188">0.61365*EXP(17.502*CF273/(240.97+CF273))</f>
        <v>4.6133820999660218</v>
      </c>
      <c r="AF273">
        <f t="shared" ref="AF273:AF336" si="189">(AB273-CA273*(CD273+CE273)/1000)</f>
        <v>1.1932879382503145</v>
      </c>
      <c r="AG273">
        <f t="shared" ref="AG273:AG336" si="190">(-O273*44100)</f>
        <v>-18.544704961990728</v>
      </c>
      <c r="AH273">
        <f t="shared" ref="AH273:AH336" si="191">2*29.3*V273*0.92*(CF273-AA273)</f>
        <v>49.035396117576902</v>
      </c>
      <c r="AI273">
        <f t="shared" ref="AI273:AI336" si="192">2*0.95*0.0000000567*(((CF273+$B$7)+273)^4-(AA273+273)^4)</f>
        <v>4.8965542182223052</v>
      </c>
      <c r="AJ273">
        <f t="shared" ref="AJ273:AJ336" si="193">Y273+AI273+AG273+AH273</f>
        <v>35.387245373808483</v>
      </c>
      <c r="AK273">
        <v>-4.1265647412806097E-2</v>
      </c>
      <c r="AL273">
        <v>4.6324304290137799E-2</v>
      </c>
      <c r="AM273">
        <v>3.4606578095901899</v>
      </c>
      <c r="AN273">
        <v>0</v>
      </c>
      <c r="AO273">
        <v>0</v>
      </c>
      <c r="AP273">
        <f t="shared" ref="AP273:AP336" si="194">IF(AN273*$H$13&gt;=AR273,1,(AR273/(AR273-AN273*$H$13)))</f>
        <v>1</v>
      </c>
      <c r="AQ273">
        <f t="shared" ref="AQ273:AQ336" si="195">(AP273-1)*100</f>
        <v>0</v>
      </c>
      <c r="AR273">
        <f t="shared" ref="AR273:AR336" si="196">MAX(0,($B$13+$C$13*CK273)/(1+$D$13*CK273)*CD273/(CF273+273)*$E$13)</f>
        <v>51861.874407698291</v>
      </c>
      <c r="AS273" t="s">
        <v>240</v>
      </c>
      <c r="AT273">
        <v>0</v>
      </c>
      <c r="AU273">
        <v>0</v>
      </c>
      <c r="AV273">
        <f t="shared" ref="AV273:AV336" si="197">AU273-AT273</f>
        <v>0</v>
      </c>
      <c r="AW273" t="e">
        <f t="shared" ref="AW273:AW336" si="198">AV273/AU273</f>
        <v>#DIV/0!</v>
      </c>
      <c r="AX273">
        <v>0</v>
      </c>
      <c r="AY273" t="s">
        <v>240</v>
      </c>
      <c r="AZ273">
        <v>0</v>
      </c>
      <c r="BA273">
        <v>0</v>
      </c>
      <c r="BB273" t="e">
        <f t="shared" ref="BB273:BB336" si="199">1-AZ273/BA273</f>
        <v>#DIV/0!</v>
      </c>
      <c r="BC273">
        <v>0.5</v>
      </c>
      <c r="BD273">
        <f t="shared" ref="BD273:BD336" si="200">BR273</f>
        <v>0</v>
      </c>
      <c r="BE273">
        <f t="shared" ref="BE273:BE336" si="201">P273</f>
        <v>-0.47797312917618534</v>
      </c>
      <c r="BF273" t="e">
        <f t="shared" ref="BF273:BF336" si="202">BB273*BC273*BD273</f>
        <v>#DIV/0!</v>
      </c>
      <c r="BG273" t="e">
        <f t="shared" ref="BG273:BG336" si="203">BL273/BA273</f>
        <v>#DIV/0!</v>
      </c>
      <c r="BH273" t="e">
        <f t="shared" ref="BH273:BH336" si="204">(BE273-AX273)/BD273</f>
        <v>#DIV/0!</v>
      </c>
      <c r="BI273" t="e">
        <f t="shared" ref="BI273:BI336" si="205">(AU273-BA273)/BA273</f>
        <v>#DIV/0!</v>
      </c>
      <c r="BJ273" t="s">
        <v>240</v>
      </c>
      <c r="BK273">
        <v>0</v>
      </c>
      <c r="BL273">
        <f t="shared" ref="BL273:BL336" si="206">BA273-BK273</f>
        <v>0</v>
      </c>
      <c r="BM273" t="e">
        <f t="shared" ref="BM273:BM336" si="207">(BA273-AZ273)/(BA273-BK273)</f>
        <v>#DIV/0!</v>
      </c>
      <c r="BN273" t="e">
        <f t="shared" ref="BN273:BN336" si="208">(AU273-BA273)/(AU273-BK273)</f>
        <v>#DIV/0!</v>
      </c>
      <c r="BO273" t="e">
        <f t="shared" ref="BO273:BO336" si="209">(BA273-AZ273)/(BA273-AT273)</f>
        <v>#DIV/0!</v>
      </c>
      <c r="BP273" t="e">
        <f t="shared" ref="BP273:BP336" si="210">(AU273-BA273)/(AU273-AT273)</f>
        <v>#DIV/0!</v>
      </c>
      <c r="BQ273">
        <f t="shared" ref="BQ273:BQ336" si="211">$B$11*CL273+$C$11*CM273+$F$11*CN273</f>
        <v>0</v>
      </c>
      <c r="BR273">
        <f t="shared" ref="BR273:BR336" si="212">BQ273*BS273</f>
        <v>0</v>
      </c>
      <c r="BS273">
        <f t="shared" ref="BS273:BS336" si="213">($B$11*$D$9+$C$11*$D$9+$F$11*((DA273+CS273)/MAX(DA273+CS273+DB273, 0.1)*$I$9+DB273/MAX(DA273+CS273+DB273, 0.1)*$J$9))/($B$11+$C$11+$F$11)</f>
        <v>0</v>
      </c>
      <c r="BT273">
        <f t="shared" ref="BT273:BT336" si="214">($B$11*$K$9+$C$11*$K$9+$F$11*((DA273+CS273)/MAX(DA273+CS273+DB273, 0.1)*$P$9+DB273/MAX(DA273+CS273+DB273, 0.1)*$Q$9))/($B$11+$C$11+$F$11)</f>
        <v>0</v>
      </c>
      <c r="BU273">
        <v>6</v>
      </c>
      <c r="BV273">
        <v>0.5</v>
      </c>
      <c r="BW273" t="s">
        <v>241</v>
      </c>
      <c r="BX273">
        <v>1581697442.4709699</v>
      </c>
      <c r="BY273">
        <v>400.48167741935498</v>
      </c>
      <c r="BZ273">
        <v>399.95103225806503</v>
      </c>
      <c r="CA273">
        <v>33.232177419354798</v>
      </c>
      <c r="CB273">
        <v>32.535299999999999</v>
      </c>
      <c r="CC273">
        <v>350.02445161290302</v>
      </c>
      <c r="CD273">
        <v>99.560648387096805</v>
      </c>
      <c r="CE273">
        <v>0.19996693548387101</v>
      </c>
      <c r="CF273">
        <v>31.392700000000001</v>
      </c>
      <c r="CG273">
        <v>30.9890032258064</v>
      </c>
      <c r="CH273">
        <v>999.9</v>
      </c>
      <c r="CI273">
        <v>0</v>
      </c>
      <c r="CJ273">
        <v>0</v>
      </c>
      <c r="CK273">
        <v>9995.3261290322607</v>
      </c>
      <c r="CL273">
        <v>0</v>
      </c>
      <c r="CM273">
        <v>1.60082193548387</v>
      </c>
      <c r="CN273">
        <v>0</v>
      </c>
      <c r="CO273">
        <v>0</v>
      </c>
      <c r="CP273">
        <v>0</v>
      </c>
      <c r="CQ273">
        <v>0</v>
      </c>
      <c r="CR273">
        <v>2.0064516129032302</v>
      </c>
      <c r="CS273">
        <v>0</v>
      </c>
      <c r="CT273">
        <v>124.174193548387</v>
      </c>
      <c r="CU273">
        <v>-0.67741935483870996</v>
      </c>
      <c r="CV273">
        <v>39.686999999999998</v>
      </c>
      <c r="CW273">
        <v>44.943096774193499</v>
      </c>
      <c r="CX273">
        <v>42.0783548387097</v>
      </c>
      <c r="CY273">
        <v>43.686999999999998</v>
      </c>
      <c r="CZ273">
        <v>40.793999999999997</v>
      </c>
      <c r="DA273">
        <v>0</v>
      </c>
      <c r="DB273">
        <v>0</v>
      </c>
      <c r="DC273">
        <v>0</v>
      </c>
      <c r="DD273">
        <v>1581697451</v>
      </c>
      <c r="DE273">
        <v>2.0423076923076899</v>
      </c>
      <c r="DF273">
        <v>-7.10769222100613</v>
      </c>
      <c r="DG273">
        <v>37.370940326974797</v>
      </c>
      <c r="DH273">
        <v>123.996153846154</v>
      </c>
      <c r="DI273">
        <v>15</v>
      </c>
      <c r="DJ273">
        <v>100</v>
      </c>
      <c r="DK273">
        <v>100</v>
      </c>
      <c r="DL273">
        <v>2.73</v>
      </c>
      <c r="DM273">
        <v>0.46500000000000002</v>
      </c>
      <c r="DN273">
        <v>2</v>
      </c>
      <c r="DO273">
        <v>344.64100000000002</v>
      </c>
      <c r="DP273">
        <v>680.81899999999996</v>
      </c>
      <c r="DQ273">
        <v>30.840800000000002</v>
      </c>
      <c r="DR273">
        <v>32.176900000000003</v>
      </c>
      <c r="DS273">
        <v>29.9999</v>
      </c>
      <c r="DT273">
        <v>32.046399999999998</v>
      </c>
      <c r="DU273">
        <v>32.037100000000002</v>
      </c>
      <c r="DV273">
        <v>20.986499999999999</v>
      </c>
      <c r="DW273">
        <v>19.898700000000002</v>
      </c>
      <c r="DX273">
        <v>100</v>
      </c>
      <c r="DY273">
        <v>30.8475</v>
      </c>
      <c r="DZ273">
        <v>400</v>
      </c>
      <c r="EA273">
        <v>32.519399999999997</v>
      </c>
      <c r="EB273">
        <v>99.915999999999997</v>
      </c>
      <c r="EC273">
        <v>100.39400000000001</v>
      </c>
    </row>
    <row r="274" spans="1:133" x14ac:dyDescent="0.35">
      <c r="A274">
        <v>258</v>
      </c>
      <c r="B274">
        <v>1581697456.0999999</v>
      </c>
      <c r="C274">
        <v>1332.0999999046301</v>
      </c>
      <c r="D274" t="s">
        <v>757</v>
      </c>
      <c r="E274" t="s">
        <v>758</v>
      </c>
      <c r="F274" t="s">
        <v>232</v>
      </c>
      <c r="G274" t="s">
        <v>233</v>
      </c>
      <c r="H274" t="s">
        <v>234</v>
      </c>
      <c r="I274" t="s">
        <v>235</v>
      </c>
      <c r="J274" t="s">
        <v>236</v>
      </c>
      <c r="K274" t="s">
        <v>237</v>
      </c>
      <c r="L274" t="s">
        <v>238</v>
      </c>
      <c r="M274" t="s">
        <v>239</v>
      </c>
      <c r="N274">
        <v>1581697447.4709699</v>
      </c>
      <c r="O274">
        <f t="shared" si="172"/>
        <v>4.2416164665192357E-4</v>
      </c>
      <c r="P274">
        <f t="shared" si="173"/>
        <v>-0.47822813356175042</v>
      </c>
      <c r="Q274">
        <f t="shared" si="174"/>
        <v>400.51383870967697</v>
      </c>
      <c r="R274">
        <f t="shared" si="175"/>
        <v>414.80861311862395</v>
      </c>
      <c r="S274">
        <f t="shared" si="176"/>
        <v>41.38203869948903</v>
      </c>
      <c r="T274">
        <f t="shared" si="177"/>
        <v>39.955966797692852</v>
      </c>
      <c r="U274">
        <f t="shared" si="178"/>
        <v>3.4421697373694195E-2</v>
      </c>
      <c r="V274">
        <f t="shared" si="179"/>
        <v>2.2530361967063537</v>
      </c>
      <c r="W274">
        <f t="shared" si="180"/>
        <v>3.4132187931743836E-2</v>
      </c>
      <c r="X274">
        <f t="shared" si="181"/>
        <v>2.135842567132552E-2</v>
      </c>
      <c r="Y274">
        <f t="shared" si="182"/>
        <v>0</v>
      </c>
      <c r="Z274">
        <f t="shared" si="183"/>
        <v>31.249237201193282</v>
      </c>
      <c r="AA274">
        <f t="shared" si="184"/>
        <v>30.9851967741936</v>
      </c>
      <c r="AB274">
        <f t="shared" si="185"/>
        <v>4.50757190806286</v>
      </c>
      <c r="AC274">
        <f t="shared" si="186"/>
        <v>71.901672009808692</v>
      </c>
      <c r="AD274">
        <f t="shared" si="187"/>
        <v>3.3164443398207393</v>
      </c>
      <c r="AE274">
        <f t="shared" si="188"/>
        <v>4.6124717925451248</v>
      </c>
      <c r="AF274">
        <f t="shared" si="189"/>
        <v>1.1911275682421207</v>
      </c>
      <c r="AG274">
        <f t="shared" si="190"/>
        <v>-18.705528617349831</v>
      </c>
      <c r="AH274">
        <f t="shared" si="191"/>
        <v>49.076055972460431</v>
      </c>
      <c r="AI274">
        <f t="shared" si="192"/>
        <v>4.900447541529303</v>
      </c>
      <c r="AJ274">
        <f t="shared" si="193"/>
        <v>35.270974896639899</v>
      </c>
      <c r="AK274">
        <v>-4.1265536043709403E-2</v>
      </c>
      <c r="AL274">
        <v>4.6324179268570402E-2</v>
      </c>
      <c r="AM274">
        <v>3.4606504186684699</v>
      </c>
      <c r="AN274">
        <v>0</v>
      </c>
      <c r="AO274">
        <v>0</v>
      </c>
      <c r="AP274">
        <f t="shared" si="194"/>
        <v>1</v>
      </c>
      <c r="AQ274">
        <f t="shared" si="195"/>
        <v>0</v>
      </c>
      <c r="AR274">
        <f t="shared" si="196"/>
        <v>51862.35549934311</v>
      </c>
      <c r="AS274" t="s">
        <v>240</v>
      </c>
      <c r="AT274">
        <v>0</v>
      </c>
      <c r="AU274">
        <v>0</v>
      </c>
      <c r="AV274">
        <f t="shared" si="197"/>
        <v>0</v>
      </c>
      <c r="AW274" t="e">
        <f t="shared" si="198"/>
        <v>#DIV/0!</v>
      </c>
      <c r="AX274">
        <v>0</v>
      </c>
      <c r="AY274" t="s">
        <v>240</v>
      </c>
      <c r="AZ274">
        <v>0</v>
      </c>
      <c r="BA274">
        <v>0</v>
      </c>
      <c r="BB274" t="e">
        <f t="shared" si="199"/>
        <v>#DIV/0!</v>
      </c>
      <c r="BC274">
        <v>0.5</v>
      </c>
      <c r="BD274">
        <f t="shared" si="200"/>
        <v>0</v>
      </c>
      <c r="BE274">
        <f t="shared" si="201"/>
        <v>-0.47822813356175042</v>
      </c>
      <c r="BF274" t="e">
        <f t="shared" si="202"/>
        <v>#DIV/0!</v>
      </c>
      <c r="BG274" t="e">
        <f t="shared" si="203"/>
        <v>#DIV/0!</v>
      </c>
      <c r="BH274" t="e">
        <f t="shared" si="204"/>
        <v>#DIV/0!</v>
      </c>
      <c r="BI274" t="e">
        <f t="shared" si="205"/>
        <v>#DIV/0!</v>
      </c>
      <c r="BJ274" t="s">
        <v>240</v>
      </c>
      <c r="BK274">
        <v>0</v>
      </c>
      <c r="BL274">
        <f t="shared" si="206"/>
        <v>0</v>
      </c>
      <c r="BM274" t="e">
        <f t="shared" si="207"/>
        <v>#DIV/0!</v>
      </c>
      <c r="BN274" t="e">
        <f t="shared" si="208"/>
        <v>#DIV/0!</v>
      </c>
      <c r="BO274" t="e">
        <f t="shared" si="209"/>
        <v>#DIV/0!</v>
      </c>
      <c r="BP274" t="e">
        <f t="shared" si="210"/>
        <v>#DIV/0!</v>
      </c>
      <c r="BQ274">
        <f t="shared" si="211"/>
        <v>0</v>
      </c>
      <c r="BR274">
        <f t="shared" si="212"/>
        <v>0</v>
      </c>
      <c r="BS274">
        <f t="shared" si="213"/>
        <v>0</v>
      </c>
      <c r="BT274">
        <f t="shared" si="214"/>
        <v>0</v>
      </c>
      <c r="BU274">
        <v>6</v>
      </c>
      <c r="BV274">
        <v>0.5</v>
      </c>
      <c r="BW274" t="s">
        <v>241</v>
      </c>
      <c r="BX274">
        <v>1581697447.4709699</v>
      </c>
      <c r="BY274">
        <v>400.51383870967697</v>
      </c>
      <c r="BZ274">
        <v>399.98529032258102</v>
      </c>
      <c r="CA274">
        <v>33.2436419354839</v>
      </c>
      <c r="CB274">
        <v>32.540738709677399</v>
      </c>
      <c r="CC274">
        <v>350.02909677419399</v>
      </c>
      <c r="CD274">
        <v>99.561777419354897</v>
      </c>
      <c r="CE274">
        <v>0.199985935483871</v>
      </c>
      <c r="CF274">
        <v>31.3892290322581</v>
      </c>
      <c r="CG274">
        <v>30.9851967741936</v>
      </c>
      <c r="CH274">
        <v>999.9</v>
      </c>
      <c r="CI274">
        <v>0</v>
      </c>
      <c r="CJ274">
        <v>0</v>
      </c>
      <c r="CK274">
        <v>9995.1858064516091</v>
      </c>
      <c r="CL274">
        <v>0</v>
      </c>
      <c r="CM274">
        <v>1.6157135483870999</v>
      </c>
      <c r="CN274">
        <v>0</v>
      </c>
      <c r="CO274">
        <v>0</v>
      </c>
      <c r="CP274">
        <v>0</v>
      </c>
      <c r="CQ274">
        <v>0</v>
      </c>
      <c r="CR274">
        <v>2.71935483870968</v>
      </c>
      <c r="CS274">
        <v>0</v>
      </c>
      <c r="CT274">
        <v>124.241935483871</v>
      </c>
      <c r="CU274">
        <v>-0.52903225806451604</v>
      </c>
      <c r="CV274">
        <v>39.683</v>
      </c>
      <c r="CW274">
        <v>44.943096774193499</v>
      </c>
      <c r="CX274">
        <v>42.0843548387097</v>
      </c>
      <c r="CY274">
        <v>43.686999999999998</v>
      </c>
      <c r="CZ274">
        <v>40.799999999999997</v>
      </c>
      <c r="DA274">
        <v>0</v>
      </c>
      <c r="DB274">
        <v>0</v>
      </c>
      <c r="DC274">
        <v>0</v>
      </c>
      <c r="DD274">
        <v>1581697455.8</v>
      </c>
      <c r="DE274">
        <v>2.7115384615384599</v>
      </c>
      <c r="DF274">
        <v>11.7914531205322</v>
      </c>
      <c r="DG274">
        <v>12.670085708734799</v>
      </c>
      <c r="DH274">
        <v>125.046153846154</v>
      </c>
      <c r="DI274">
        <v>15</v>
      </c>
      <c r="DJ274">
        <v>100</v>
      </c>
      <c r="DK274">
        <v>100</v>
      </c>
      <c r="DL274">
        <v>2.73</v>
      </c>
      <c r="DM274">
        <v>0.46500000000000002</v>
      </c>
      <c r="DN274">
        <v>2</v>
      </c>
      <c r="DO274">
        <v>344.73700000000002</v>
      </c>
      <c r="DP274">
        <v>680.56399999999996</v>
      </c>
      <c r="DQ274">
        <v>30.849399999999999</v>
      </c>
      <c r="DR274">
        <v>32.176900000000003</v>
      </c>
      <c r="DS274">
        <v>29.9999</v>
      </c>
      <c r="DT274">
        <v>32.046399999999998</v>
      </c>
      <c r="DU274">
        <v>32.037100000000002</v>
      </c>
      <c r="DV274">
        <v>20.991299999999999</v>
      </c>
      <c r="DW274">
        <v>19.898700000000002</v>
      </c>
      <c r="DX274">
        <v>100</v>
      </c>
      <c r="DY274">
        <v>30.860099999999999</v>
      </c>
      <c r="DZ274">
        <v>400</v>
      </c>
      <c r="EA274">
        <v>32.519399999999997</v>
      </c>
      <c r="EB274">
        <v>99.917000000000002</v>
      </c>
      <c r="EC274">
        <v>100.398</v>
      </c>
    </row>
    <row r="275" spans="1:133" x14ac:dyDescent="0.35">
      <c r="A275">
        <v>259</v>
      </c>
      <c r="B275">
        <v>1581697461.0999999</v>
      </c>
      <c r="C275">
        <v>1337.0999999046301</v>
      </c>
      <c r="D275" t="s">
        <v>759</v>
      </c>
      <c r="E275" t="s">
        <v>760</v>
      </c>
      <c r="F275" t="s">
        <v>232</v>
      </c>
      <c r="G275" t="s">
        <v>233</v>
      </c>
      <c r="H275" t="s">
        <v>234</v>
      </c>
      <c r="I275" t="s">
        <v>235</v>
      </c>
      <c r="J275" t="s">
        <v>236</v>
      </c>
      <c r="K275" t="s">
        <v>237</v>
      </c>
      <c r="L275" t="s">
        <v>238</v>
      </c>
      <c r="M275" t="s">
        <v>239</v>
      </c>
      <c r="N275">
        <v>1581697452.4709699</v>
      </c>
      <c r="O275">
        <f t="shared" si="172"/>
        <v>4.2934083779048006E-4</v>
      </c>
      <c r="P275">
        <f t="shared" si="173"/>
        <v>-0.49267205393818697</v>
      </c>
      <c r="Q275">
        <f t="shared" si="174"/>
        <v>400.55212903225799</v>
      </c>
      <c r="R275">
        <f t="shared" si="175"/>
        <v>415.21520606024251</v>
      </c>
      <c r="S275">
        <f t="shared" si="176"/>
        <v>41.422517589691843</v>
      </c>
      <c r="T275">
        <f t="shared" si="177"/>
        <v>39.959706119288775</v>
      </c>
      <c r="U275">
        <f t="shared" si="178"/>
        <v>3.4905739009508371E-2</v>
      </c>
      <c r="V275">
        <f t="shared" si="179"/>
        <v>2.2519734179300754</v>
      </c>
      <c r="W275">
        <f t="shared" si="180"/>
        <v>3.4607928893832886E-2</v>
      </c>
      <c r="X275">
        <f t="shared" si="181"/>
        <v>2.1656500732198117E-2</v>
      </c>
      <c r="Y275">
        <f t="shared" si="182"/>
        <v>0</v>
      </c>
      <c r="Z275">
        <f t="shared" si="183"/>
        <v>31.244240837412502</v>
      </c>
      <c r="AA275">
        <f t="shared" si="184"/>
        <v>30.980790322580599</v>
      </c>
      <c r="AB275">
        <f t="shared" si="185"/>
        <v>4.5064394031986001</v>
      </c>
      <c r="AC275">
        <f t="shared" si="186"/>
        <v>71.934338155573471</v>
      </c>
      <c r="AD275">
        <f t="shared" si="187"/>
        <v>3.3173425853267005</v>
      </c>
      <c r="AE275">
        <f t="shared" si="188"/>
        <v>4.6116259221739604</v>
      </c>
      <c r="AF275">
        <f t="shared" si="189"/>
        <v>1.1890968178718997</v>
      </c>
      <c r="AG275">
        <f t="shared" si="190"/>
        <v>-18.933930946560171</v>
      </c>
      <c r="AH275">
        <f t="shared" si="191"/>
        <v>49.196246555579386</v>
      </c>
      <c r="AI275">
        <f t="shared" si="192"/>
        <v>4.9145824551111126</v>
      </c>
      <c r="AJ275">
        <f t="shared" si="193"/>
        <v>35.176898064130327</v>
      </c>
      <c r="AK275">
        <v>-4.1236895662200998E-2</v>
      </c>
      <c r="AL275">
        <v>4.6292027931291897E-2</v>
      </c>
      <c r="AM275">
        <v>3.4587494941815602</v>
      </c>
      <c r="AN275">
        <v>0</v>
      </c>
      <c r="AO275">
        <v>0</v>
      </c>
      <c r="AP275">
        <f t="shared" si="194"/>
        <v>1</v>
      </c>
      <c r="AQ275">
        <f t="shared" si="195"/>
        <v>0</v>
      </c>
      <c r="AR275">
        <f t="shared" si="196"/>
        <v>51828.368557242196</v>
      </c>
      <c r="AS275" t="s">
        <v>240</v>
      </c>
      <c r="AT275">
        <v>0</v>
      </c>
      <c r="AU275">
        <v>0</v>
      </c>
      <c r="AV275">
        <f t="shared" si="197"/>
        <v>0</v>
      </c>
      <c r="AW275" t="e">
        <f t="shared" si="198"/>
        <v>#DIV/0!</v>
      </c>
      <c r="AX275">
        <v>0</v>
      </c>
      <c r="AY275" t="s">
        <v>240</v>
      </c>
      <c r="AZ275">
        <v>0</v>
      </c>
      <c r="BA275">
        <v>0</v>
      </c>
      <c r="BB275" t="e">
        <f t="shared" si="199"/>
        <v>#DIV/0!</v>
      </c>
      <c r="BC275">
        <v>0.5</v>
      </c>
      <c r="BD275">
        <f t="shared" si="200"/>
        <v>0</v>
      </c>
      <c r="BE275">
        <f t="shared" si="201"/>
        <v>-0.49267205393818697</v>
      </c>
      <c r="BF275" t="e">
        <f t="shared" si="202"/>
        <v>#DIV/0!</v>
      </c>
      <c r="BG275" t="e">
        <f t="shared" si="203"/>
        <v>#DIV/0!</v>
      </c>
      <c r="BH275" t="e">
        <f t="shared" si="204"/>
        <v>#DIV/0!</v>
      </c>
      <c r="BI275" t="e">
        <f t="shared" si="205"/>
        <v>#DIV/0!</v>
      </c>
      <c r="BJ275" t="s">
        <v>240</v>
      </c>
      <c r="BK275">
        <v>0</v>
      </c>
      <c r="BL275">
        <f t="shared" si="206"/>
        <v>0</v>
      </c>
      <c r="BM275" t="e">
        <f t="shared" si="207"/>
        <v>#DIV/0!</v>
      </c>
      <c r="BN275" t="e">
        <f t="shared" si="208"/>
        <v>#DIV/0!</v>
      </c>
      <c r="BO275" t="e">
        <f t="shared" si="209"/>
        <v>#DIV/0!</v>
      </c>
      <c r="BP275" t="e">
        <f t="shared" si="210"/>
        <v>#DIV/0!</v>
      </c>
      <c r="BQ275">
        <f t="shared" si="211"/>
        <v>0</v>
      </c>
      <c r="BR275">
        <f t="shared" si="212"/>
        <v>0</v>
      </c>
      <c r="BS275">
        <f t="shared" si="213"/>
        <v>0</v>
      </c>
      <c r="BT275">
        <f t="shared" si="214"/>
        <v>0</v>
      </c>
      <c r="BU275">
        <v>6</v>
      </c>
      <c r="BV275">
        <v>0.5</v>
      </c>
      <c r="BW275" t="s">
        <v>241</v>
      </c>
      <c r="BX275">
        <v>1581697452.4709699</v>
      </c>
      <c r="BY275">
        <v>400.55212903225799</v>
      </c>
      <c r="BZ275">
        <v>400.00238709677399</v>
      </c>
      <c r="CA275">
        <v>33.252712903225799</v>
      </c>
      <c r="CB275">
        <v>32.541209677419303</v>
      </c>
      <c r="CC275">
        <v>350.01732258064499</v>
      </c>
      <c r="CD275">
        <v>99.561558064516106</v>
      </c>
      <c r="CE275">
        <v>0.20000409677419401</v>
      </c>
      <c r="CF275">
        <v>31.386003225806402</v>
      </c>
      <c r="CG275">
        <v>30.980790322580599</v>
      </c>
      <c r="CH275">
        <v>999.9</v>
      </c>
      <c r="CI275">
        <v>0</v>
      </c>
      <c r="CJ275">
        <v>0</v>
      </c>
      <c r="CK275">
        <v>9988.2706451612903</v>
      </c>
      <c r="CL275">
        <v>0</v>
      </c>
      <c r="CM275">
        <v>1.6306903225806499</v>
      </c>
      <c r="CN275">
        <v>0</v>
      </c>
      <c r="CO275">
        <v>0</v>
      </c>
      <c r="CP275">
        <v>0</v>
      </c>
      <c r="CQ275">
        <v>0</v>
      </c>
      <c r="CR275">
        <v>2.0806451612903198</v>
      </c>
      <c r="CS275">
        <v>0</v>
      </c>
      <c r="CT275">
        <v>126.448387096774</v>
      </c>
      <c r="CU275">
        <v>-0.27741935483871</v>
      </c>
      <c r="CV275">
        <v>39.683</v>
      </c>
      <c r="CW275">
        <v>44.941064516129003</v>
      </c>
      <c r="CX275">
        <v>42.088354838709698</v>
      </c>
      <c r="CY275">
        <v>43.686999999999998</v>
      </c>
      <c r="CZ275">
        <v>40.798000000000002</v>
      </c>
      <c r="DA275">
        <v>0</v>
      </c>
      <c r="DB275">
        <v>0</v>
      </c>
      <c r="DC275">
        <v>0</v>
      </c>
      <c r="DD275">
        <v>1581697461.2</v>
      </c>
      <c r="DE275">
        <v>3.4884615384615398</v>
      </c>
      <c r="DF275">
        <v>-4.5299143365672698</v>
      </c>
      <c r="DG275">
        <v>2.7350428854748898</v>
      </c>
      <c r="DH275">
        <v>125.9</v>
      </c>
      <c r="DI275">
        <v>15</v>
      </c>
      <c r="DJ275">
        <v>100</v>
      </c>
      <c r="DK275">
        <v>100</v>
      </c>
      <c r="DL275">
        <v>2.73</v>
      </c>
      <c r="DM275">
        <v>0.46500000000000002</v>
      </c>
      <c r="DN275">
        <v>2</v>
      </c>
      <c r="DO275">
        <v>344.661</v>
      </c>
      <c r="DP275">
        <v>680.77499999999998</v>
      </c>
      <c r="DQ275">
        <v>30.861999999999998</v>
      </c>
      <c r="DR275">
        <v>32.176900000000003</v>
      </c>
      <c r="DS275">
        <v>30</v>
      </c>
      <c r="DT275">
        <v>32.048099999999998</v>
      </c>
      <c r="DU275">
        <v>32.039299999999997</v>
      </c>
      <c r="DV275">
        <v>20.990400000000001</v>
      </c>
      <c r="DW275">
        <v>19.898700000000002</v>
      </c>
      <c r="DX275">
        <v>100</v>
      </c>
      <c r="DY275">
        <v>30.8779</v>
      </c>
      <c r="DZ275">
        <v>400</v>
      </c>
      <c r="EA275">
        <v>32.519399999999997</v>
      </c>
      <c r="EB275">
        <v>99.916200000000003</v>
      </c>
      <c r="EC275">
        <v>100.399</v>
      </c>
    </row>
    <row r="276" spans="1:133" x14ac:dyDescent="0.35">
      <c r="A276">
        <v>260</v>
      </c>
      <c r="B276">
        <v>1581697466.0999999</v>
      </c>
      <c r="C276">
        <v>1342.0999999046301</v>
      </c>
      <c r="D276" t="s">
        <v>761</v>
      </c>
      <c r="E276" t="s">
        <v>762</v>
      </c>
      <c r="F276" t="s">
        <v>232</v>
      </c>
      <c r="G276" t="s">
        <v>233</v>
      </c>
      <c r="H276" t="s">
        <v>234</v>
      </c>
      <c r="I276" t="s">
        <v>235</v>
      </c>
      <c r="J276" t="s">
        <v>236</v>
      </c>
      <c r="K276" t="s">
        <v>237</v>
      </c>
      <c r="L276" t="s">
        <v>238</v>
      </c>
      <c r="M276" t="s">
        <v>239</v>
      </c>
      <c r="N276">
        <v>1581697457.4709699</v>
      </c>
      <c r="O276">
        <f t="shared" si="172"/>
        <v>4.3324563755517414E-4</v>
      </c>
      <c r="P276">
        <f t="shared" si="173"/>
        <v>-0.51498785203442654</v>
      </c>
      <c r="Q276">
        <f t="shared" si="174"/>
        <v>400.58345161290299</v>
      </c>
      <c r="R276">
        <f t="shared" si="175"/>
        <v>416.03166365880026</v>
      </c>
      <c r="S276">
        <f t="shared" si="176"/>
        <v>41.503928239568786</v>
      </c>
      <c r="T276">
        <f t="shared" si="177"/>
        <v>39.962791974737755</v>
      </c>
      <c r="U276">
        <f t="shared" si="178"/>
        <v>3.5277380893276242E-2</v>
      </c>
      <c r="V276">
        <f t="shared" si="179"/>
        <v>2.2524073714373465</v>
      </c>
      <c r="W276">
        <f t="shared" si="180"/>
        <v>3.497328330768415E-2</v>
      </c>
      <c r="X276">
        <f t="shared" si="181"/>
        <v>2.1885405437432295E-2</v>
      </c>
      <c r="Y276">
        <f t="shared" si="182"/>
        <v>0</v>
      </c>
      <c r="Z276">
        <f t="shared" si="183"/>
        <v>31.241789331044359</v>
      </c>
      <c r="AA276">
        <f t="shared" si="184"/>
        <v>30.9768677419355</v>
      </c>
      <c r="AB276">
        <f t="shared" si="185"/>
        <v>4.5054314668326887</v>
      </c>
      <c r="AC276">
        <f t="shared" si="186"/>
        <v>71.954630100769123</v>
      </c>
      <c r="AD276">
        <f t="shared" si="187"/>
        <v>3.3180544178135358</v>
      </c>
      <c r="AE276">
        <f t="shared" si="188"/>
        <v>4.611314675882225</v>
      </c>
      <c r="AF276">
        <f t="shared" si="189"/>
        <v>1.1873770490191529</v>
      </c>
      <c r="AG276">
        <f t="shared" si="190"/>
        <v>-19.106132616183181</v>
      </c>
      <c r="AH276">
        <f t="shared" si="191"/>
        <v>49.537901326216335</v>
      </c>
      <c r="AI276">
        <f t="shared" si="192"/>
        <v>4.9476348480875743</v>
      </c>
      <c r="AJ276">
        <f t="shared" si="193"/>
        <v>35.379403558120728</v>
      </c>
      <c r="AK276">
        <v>-4.1248588613550803E-2</v>
      </c>
      <c r="AL276">
        <v>4.6305154293540901E-2</v>
      </c>
      <c r="AM276">
        <v>3.4595256357639301</v>
      </c>
      <c r="AN276">
        <v>0</v>
      </c>
      <c r="AO276">
        <v>0</v>
      </c>
      <c r="AP276">
        <f t="shared" si="194"/>
        <v>1</v>
      </c>
      <c r="AQ276">
        <f t="shared" si="195"/>
        <v>0</v>
      </c>
      <c r="AR276">
        <f t="shared" si="196"/>
        <v>51842.668153227998</v>
      </c>
      <c r="AS276" t="s">
        <v>240</v>
      </c>
      <c r="AT276">
        <v>0</v>
      </c>
      <c r="AU276">
        <v>0</v>
      </c>
      <c r="AV276">
        <f t="shared" si="197"/>
        <v>0</v>
      </c>
      <c r="AW276" t="e">
        <f t="shared" si="198"/>
        <v>#DIV/0!</v>
      </c>
      <c r="AX276">
        <v>0</v>
      </c>
      <c r="AY276" t="s">
        <v>240</v>
      </c>
      <c r="AZ276">
        <v>0</v>
      </c>
      <c r="BA276">
        <v>0</v>
      </c>
      <c r="BB276" t="e">
        <f t="shared" si="199"/>
        <v>#DIV/0!</v>
      </c>
      <c r="BC276">
        <v>0.5</v>
      </c>
      <c r="BD276">
        <f t="shared" si="200"/>
        <v>0</v>
      </c>
      <c r="BE276">
        <f t="shared" si="201"/>
        <v>-0.51498785203442654</v>
      </c>
      <c r="BF276" t="e">
        <f t="shared" si="202"/>
        <v>#DIV/0!</v>
      </c>
      <c r="BG276" t="e">
        <f t="shared" si="203"/>
        <v>#DIV/0!</v>
      </c>
      <c r="BH276" t="e">
        <f t="shared" si="204"/>
        <v>#DIV/0!</v>
      </c>
      <c r="BI276" t="e">
        <f t="shared" si="205"/>
        <v>#DIV/0!</v>
      </c>
      <c r="BJ276" t="s">
        <v>240</v>
      </c>
      <c r="BK276">
        <v>0</v>
      </c>
      <c r="BL276">
        <f t="shared" si="206"/>
        <v>0</v>
      </c>
      <c r="BM276" t="e">
        <f t="shared" si="207"/>
        <v>#DIV/0!</v>
      </c>
      <c r="BN276" t="e">
        <f t="shared" si="208"/>
        <v>#DIV/0!</v>
      </c>
      <c r="BO276" t="e">
        <f t="shared" si="209"/>
        <v>#DIV/0!</v>
      </c>
      <c r="BP276" t="e">
        <f t="shared" si="210"/>
        <v>#DIV/0!</v>
      </c>
      <c r="BQ276">
        <f t="shared" si="211"/>
        <v>0</v>
      </c>
      <c r="BR276">
        <f t="shared" si="212"/>
        <v>0</v>
      </c>
      <c r="BS276">
        <f t="shared" si="213"/>
        <v>0</v>
      </c>
      <c r="BT276">
        <f t="shared" si="214"/>
        <v>0</v>
      </c>
      <c r="BU276">
        <v>6</v>
      </c>
      <c r="BV276">
        <v>0.5</v>
      </c>
      <c r="BW276" t="s">
        <v>241</v>
      </c>
      <c r="BX276">
        <v>1581697457.4709699</v>
      </c>
      <c r="BY276">
        <v>400.58345161290299</v>
      </c>
      <c r="BZ276">
        <v>399.99816129032303</v>
      </c>
      <c r="CA276">
        <v>33.259880645161303</v>
      </c>
      <c r="CB276">
        <v>32.5419129032258</v>
      </c>
      <c r="CC276">
        <v>350.01790322580598</v>
      </c>
      <c r="CD276">
        <v>99.561477419354802</v>
      </c>
      <c r="CE276">
        <v>0.19998754838709701</v>
      </c>
      <c r="CF276">
        <v>31.384816129032298</v>
      </c>
      <c r="CG276">
        <v>30.9768677419355</v>
      </c>
      <c r="CH276">
        <v>999.9</v>
      </c>
      <c r="CI276">
        <v>0</v>
      </c>
      <c r="CJ276">
        <v>0</v>
      </c>
      <c r="CK276">
        <v>9991.1109677419408</v>
      </c>
      <c r="CL276">
        <v>0</v>
      </c>
      <c r="CM276">
        <v>1.64144258064516</v>
      </c>
      <c r="CN276">
        <v>0</v>
      </c>
      <c r="CO276">
        <v>0</v>
      </c>
      <c r="CP276">
        <v>0</v>
      </c>
      <c r="CQ276">
        <v>0</v>
      </c>
      <c r="CR276">
        <v>2.4870967741935499</v>
      </c>
      <c r="CS276">
        <v>0</v>
      </c>
      <c r="CT276">
        <v>125.6</v>
      </c>
      <c r="CU276">
        <v>-0.71935483870967798</v>
      </c>
      <c r="CV276">
        <v>39.683</v>
      </c>
      <c r="CW276">
        <v>44.941064516129003</v>
      </c>
      <c r="CX276">
        <v>42.082322580645098</v>
      </c>
      <c r="CY276">
        <v>43.686999999999998</v>
      </c>
      <c r="CZ276">
        <v>40.798000000000002</v>
      </c>
      <c r="DA276">
        <v>0</v>
      </c>
      <c r="DB276">
        <v>0</v>
      </c>
      <c r="DC276">
        <v>0</v>
      </c>
      <c r="DD276">
        <v>1581697466</v>
      </c>
      <c r="DE276">
        <v>3.1038461538461499</v>
      </c>
      <c r="DF276">
        <v>-29.528204867560198</v>
      </c>
      <c r="DG276">
        <v>-7.6376067386101001</v>
      </c>
      <c r="DH276">
        <v>125.39230769230799</v>
      </c>
      <c r="DI276">
        <v>15</v>
      </c>
      <c r="DJ276">
        <v>100</v>
      </c>
      <c r="DK276">
        <v>100</v>
      </c>
      <c r="DL276">
        <v>2.73</v>
      </c>
      <c r="DM276">
        <v>0.46500000000000002</v>
      </c>
      <c r="DN276">
        <v>2</v>
      </c>
      <c r="DO276">
        <v>344.77600000000001</v>
      </c>
      <c r="DP276">
        <v>680.82899999999995</v>
      </c>
      <c r="DQ276">
        <v>30.879799999999999</v>
      </c>
      <c r="DR276">
        <v>32.176900000000003</v>
      </c>
      <c r="DS276">
        <v>29.9999</v>
      </c>
      <c r="DT276">
        <v>32.049199999999999</v>
      </c>
      <c r="DU276">
        <v>32.039900000000003</v>
      </c>
      <c r="DV276">
        <v>20.988399999999999</v>
      </c>
      <c r="DW276">
        <v>19.898700000000002</v>
      </c>
      <c r="DX276">
        <v>100</v>
      </c>
      <c r="DY276">
        <v>30.8978</v>
      </c>
      <c r="DZ276">
        <v>400</v>
      </c>
      <c r="EA276">
        <v>32.519399999999997</v>
      </c>
      <c r="EB276">
        <v>99.918999999999997</v>
      </c>
      <c r="EC276">
        <v>100.401</v>
      </c>
    </row>
    <row r="277" spans="1:133" x14ac:dyDescent="0.35">
      <c r="A277">
        <v>261</v>
      </c>
      <c r="B277">
        <v>1581697471.0999999</v>
      </c>
      <c r="C277">
        <v>1347.0999999046301</v>
      </c>
      <c r="D277" t="s">
        <v>763</v>
      </c>
      <c r="E277" t="s">
        <v>764</v>
      </c>
      <c r="F277" t="s">
        <v>232</v>
      </c>
      <c r="G277" t="s">
        <v>233</v>
      </c>
      <c r="H277" t="s">
        <v>234</v>
      </c>
      <c r="I277" t="s">
        <v>235</v>
      </c>
      <c r="J277" t="s">
        <v>236</v>
      </c>
      <c r="K277" t="s">
        <v>237</v>
      </c>
      <c r="L277" t="s">
        <v>238</v>
      </c>
      <c r="M277" t="s">
        <v>239</v>
      </c>
      <c r="N277">
        <v>1581697462.4709699</v>
      </c>
      <c r="O277">
        <f t="shared" si="172"/>
        <v>4.3705014916766474E-4</v>
      </c>
      <c r="P277">
        <f t="shared" si="173"/>
        <v>-0.53028752083809316</v>
      </c>
      <c r="Q277">
        <f t="shared" si="174"/>
        <v>400.59354838709697</v>
      </c>
      <c r="R277">
        <f t="shared" si="175"/>
        <v>416.51739635096033</v>
      </c>
      <c r="S277">
        <f t="shared" si="176"/>
        <v>41.552540857713751</v>
      </c>
      <c r="T277">
        <f t="shared" si="177"/>
        <v>39.963948522970256</v>
      </c>
      <c r="U277">
        <f t="shared" si="178"/>
        <v>3.5606706096432315E-2</v>
      </c>
      <c r="V277">
        <f t="shared" si="179"/>
        <v>2.2518251362091926</v>
      </c>
      <c r="W277">
        <f t="shared" si="180"/>
        <v>3.5296851874166722E-2</v>
      </c>
      <c r="X277">
        <f t="shared" si="181"/>
        <v>2.2088146752853616E-2</v>
      </c>
      <c r="Y277">
        <f t="shared" si="182"/>
        <v>0</v>
      </c>
      <c r="Z277">
        <f t="shared" si="183"/>
        <v>31.241254377812002</v>
      </c>
      <c r="AA277">
        <f t="shared" si="184"/>
        <v>30.977761290322601</v>
      </c>
      <c r="AB277">
        <f t="shared" si="185"/>
        <v>4.5056610534854835</v>
      </c>
      <c r="AC277">
        <f t="shared" si="186"/>
        <v>71.968559120299915</v>
      </c>
      <c r="AD277">
        <f t="shared" si="187"/>
        <v>3.3188391616576789</v>
      </c>
      <c r="AE277">
        <f t="shared" si="188"/>
        <v>4.6115125858085237</v>
      </c>
      <c r="AF277">
        <f t="shared" si="189"/>
        <v>1.1868218918278046</v>
      </c>
      <c r="AG277">
        <f t="shared" si="190"/>
        <v>-19.273911578294015</v>
      </c>
      <c r="AH277">
        <f t="shared" si="191"/>
        <v>49.508256634464026</v>
      </c>
      <c r="AI277">
        <f t="shared" si="192"/>
        <v>4.9459927671227693</v>
      </c>
      <c r="AJ277">
        <f t="shared" si="193"/>
        <v>35.180337823292781</v>
      </c>
      <c r="AK277">
        <v>-4.1232900654099902E-2</v>
      </c>
      <c r="AL277">
        <v>4.6287543184716499E-2</v>
      </c>
      <c r="AM277">
        <v>3.45848430064849</v>
      </c>
      <c r="AN277">
        <v>0</v>
      </c>
      <c r="AO277">
        <v>0</v>
      </c>
      <c r="AP277">
        <f t="shared" si="194"/>
        <v>1</v>
      </c>
      <c r="AQ277">
        <f t="shared" si="195"/>
        <v>0</v>
      </c>
      <c r="AR277">
        <f t="shared" si="196"/>
        <v>51823.63044021868</v>
      </c>
      <c r="AS277" t="s">
        <v>240</v>
      </c>
      <c r="AT277">
        <v>0</v>
      </c>
      <c r="AU277">
        <v>0</v>
      </c>
      <c r="AV277">
        <f t="shared" si="197"/>
        <v>0</v>
      </c>
      <c r="AW277" t="e">
        <f t="shared" si="198"/>
        <v>#DIV/0!</v>
      </c>
      <c r="AX277">
        <v>0</v>
      </c>
      <c r="AY277" t="s">
        <v>240</v>
      </c>
      <c r="AZ277">
        <v>0</v>
      </c>
      <c r="BA277">
        <v>0</v>
      </c>
      <c r="BB277" t="e">
        <f t="shared" si="199"/>
        <v>#DIV/0!</v>
      </c>
      <c r="BC277">
        <v>0.5</v>
      </c>
      <c r="BD277">
        <f t="shared" si="200"/>
        <v>0</v>
      </c>
      <c r="BE277">
        <f t="shared" si="201"/>
        <v>-0.53028752083809316</v>
      </c>
      <c r="BF277" t="e">
        <f t="shared" si="202"/>
        <v>#DIV/0!</v>
      </c>
      <c r="BG277" t="e">
        <f t="shared" si="203"/>
        <v>#DIV/0!</v>
      </c>
      <c r="BH277" t="e">
        <f t="shared" si="204"/>
        <v>#DIV/0!</v>
      </c>
      <c r="BI277" t="e">
        <f t="shared" si="205"/>
        <v>#DIV/0!</v>
      </c>
      <c r="BJ277" t="s">
        <v>240</v>
      </c>
      <c r="BK277">
        <v>0</v>
      </c>
      <c r="BL277">
        <f t="shared" si="206"/>
        <v>0</v>
      </c>
      <c r="BM277" t="e">
        <f t="shared" si="207"/>
        <v>#DIV/0!</v>
      </c>
      <c r="BN277" t="e">
        <f t="shared" si="208"/>
        <v>#DIV/0!</v>
      </c>
      <c r="BO277" t="e">
        <f t="shared" si="209"/>
        <v>#DIV/0!</v>
      </c>
      <c r="BP277" t="e">
        <f t="shared" si="210"/>
        <v>#DIV/0!</v>
      </c>
      <c r="BQ277">
        <f t="shared" si="211"/>
        <v>0</v>
      </c>
      <c r="BR277">
        <f t="shared" si="212"/>
        <v>0</v>
      </c>
      <c r="BS277">
        <f t="shared" si="213"/>
        <v>0</v>
      </c>
      <c r="BT277">
        <f t="shared" si="214"/>
        <v>0</v>
      </c>
      <c r="BU277">
        <v>6</v>
      </c>
      <c r="BV277">
        <v>0.5</v>
      </c>
      <c r="BW277" t="s">
        <v>241</v>
      </c>
      <c r="BX277">
        <v>1581697462.4709699</v>
      </c>
      <c r="BY277">
        <v>400.59354838709697</v>
      </c>
      <c r="BZ277">
        <v>399.98464516129002</v>
      </c>
      <c r="CA277">
        <v>33.267622580645202</v>
      </c>
      <c r="CB277">
        <v>32.543348387096799</v>
      </c>
      <c r="CC277">
        <v>350.01429032258102</v>
      </c>
      <c r="CD277">
        <v>99.561825806451594</v>
      </c>
      <c r="CE277">
        <v>0.20001180645161301</v>
      </c>
      <c r="CF277">
        <v>31.385570967741899</v>
      </c>
      <c r="CG277">
        <v>30.977761290322601</v>
      </c>
      <c r="CH277">
        <v>999.9</v>
      </c>
      <c r="CI277">
        <v>0</v>
      </c>
      <c r="CJ277">
        <v>0</v>
      </c>
      <c r="CK277">
        <v>9987.2761290322596</v>
      </c>
      <c r="CL277">
        <v>0</v>
      </c>
      <c r="CM277">
        <v>1.6562512903225799</v>
      </c>
      <c r="CN277">
        <v>0</v>
      </c>
      <c r="CO277">
        <v>0</v>
      </c>
      <c r="CP277">
        <v>0</v>
      </c>
      <c r="CQ277">
        <v>0</v>
      </c>
      <c r="CR277">
        <v>2.0129032258064501</v>
      </c>
      <c r="CS277">
        <v>0</v>
      </c>
      <c r="CT277">
        <v>127.683870967742</v>
      </c>
      <c r="CU277">
        <v>-0.87096774193548399</v>
      </c>
      <c r="CV277">
        <v>39.685000000000002</v>
      </c>
      <c r="CW277">
        <v>44.941064516129003</v>
      </c>
      <c r="CX277">
        <v>42.0783225806451</v>
      </c>
      <c r="CY277">
        <v>43.686999999999998</v>
      </c>
      <c r="CZ277">
        <v>40.793999999999997</v>
      </c>
      <c r="DA277">
        <v>0</v>
      </c>
      <c r="DB277">
        <v>0</v>
      </c>
      <c r="DC277">
        <v>0</v>
      </c>
      <c r="DD277">
        <v>1581697470.8</v>
      </c>
      <c r="DE277">
        <v>2.14230769230769</v>
      </c>
      <c r="DF277">
        <v>-1.72649572099976</v>
      </c>
      <c r="DG277">
        <v>37.839316529432402</v>
      </c>
      <c r="DH277">
        <v>126.730769230769</v>
      </c>
      <c r="DI277">
        <v>15</v>
      </c>
      <c r="DJ277">
        <v>100</v>
      </c>
      <c r="DK277">
        <v>100</v>
      </c>
      <c r="DL277">
        <v>2.73</v>
      </c>
      <c r="DM277">
        <v>0.46500000000000002</v>
      </c>
      <c r="DN277">
        <v>2</v>
      </c>
      <c r="DO277">
        <v>344.64400000000001</v>
      </c>
      <c r="DP277">
        <v>681.06200000000001</v>
      </c>
      <c r="DQ277">
        <v>30.900400000000001</v>
      </c>
      <c r="DR277">
        <v>32.176699999999997</v>
      </c>
      <c r="DS277">
        <v>29.9998</v>
      </c>
      <c r="DT277">
        <v>32.049199999999999</v>
      </c>
      <c r="DU277">
        <v>32.039900000000003</v>
      </c>
      <c r="DV277">
        <v>20.991</v>
      </c>
      <c r="DW277">
        <v>19.898700000000002</v>
      </c>
      <c r="DX277">
        <v>100</v>
      </c>
      <c r="DY277">
        <v>30.908999999999999</v>
      </c>
      <c r="DZ277">
        <v>400</v>
      </c>
      <c r="EA277">
        <v>32.519399999999997</v>
      </c>
      <c r="EB277">
        <v>99.918899999999994</v>
      </c>
      <c r="EC277">
        <v>100.402</v>
      </c>
    </row>
    <row r="278" spans="1:133" x14ac:dyDescent="0.35">
      <c r="A278">
        <v>262</v>
      </c>
      <c r="B278">
        <v>1581697476.0999999</v>
      </c>
      <c r="C278">
        <v>1352.0999999046301</v>
      </c>
      <c r="D278" t="s">
        <v>765</v>
      </c>
      <c r="E278" t="s">
        <v>766</v>
      </c>
      <c r="F278" t="s">
        <v>232</v>
      </c>
      <c r="G278" t="s">
        <v>233</v>
      </c>
      <c r="H278" t="s">
        <v>234</v>
      </c>
      <c r="I278" t="s">
        <v>235</v>
      </c>
      <c r="J278" t="s">
        <v>236</v>
      </c>
      <c r="K278" t="s">
        <v>237</v>
      </c>
      <c r="L278" t="s">
        <v>238</v>
      </c>
      <c r="M278" t="s">
        <v>239</v>
      </c>
      <c r="N278">
        <v>1581697467.4709699</v>
      </c>
      <c r="O278">
        <f t="shared" si="172"/>
        <v>4.4118174538104098E-4</v>
      </c>
      <c r="P278">
        <f t="shared" si="173"/>
        <v>-0.52003675600449117</v>
      </c>
      <c r="Q278">
        <f t="shared" si="174"/>
        <v>400.57916129032299</v>
      </c>
      <c r="R278">
        <f t="shared" si="175"/>
        <v>415.82084956718825</v>
      </c>
      <c r="S278">
        <f t="shared" si="176"/>
        <v>41.483183335833999</v>
      </c>
      <c r="T278">
        <f t="shared" si="177"/>
        <v>39.962639693554053</v>
      </c>
      <c r="U278">
        <f t="shared" si="178"/>
        <v>3.5956620232745172E-2</v>
      </c>
      <c r="V278">
        <f t="shared" si="179"/>
        <v>2.2537604059630834</v>
      </c>
      <c r="W278">
        <f t="shared" si="180"/>
        <v>3.5640943969680997E-2</v>
      </c>
      <c r="X278">
        <f t="shared" si="181"/>
        <v>2.2303721147536811E-2</v>
      </c>
      <c r="Y278">
        <f t="shared" si="182"/>
        <v>0</v>
      </c>
      <c r="Z278">
        <f t="shared" si="183"/>
        <v>31.243023568549336</v>
      </c>
      <c r="AA278">
        <f t="shared" si="184"/>
        <v>30.9794870967742</v>
      </c>
      <c r="AB278">
        <f t="shared" si="185"/>
        <v>4.5061045078181365</v>
      </c>
      <c r="AC278">
        <f t="shared" si="186"/>
        <v>71.973422904666364</v>
      </c>
      <c r="AD278">
        <f t="shared" si="187"/>
        <v>3.3196332791183414</v>
      </c>
      <c r="AE278">
        <f t="shared" si="188"/>
        <v>4.6123042994848511</v>
      </c>
      <c r="AF278">
        <f t="shared" si="189"/>
        <v>1.1864712286997952</v>
      </c>
      <c r="AG278">
        <f t="shared" si="190"/>
        <v>-19.456114971303908</v>
      </c>
      <c r="AH278">
        <f t="shared" si="191"/>
        <v>49.707977405408911</v>
      </c>
      <c r="AI278">
        <f t="shared" si="192"/>
        <v>4.961797282796522</v>
      </c>
      <c r="AJ278">
        <f t="shared" si="193"/>
        <v>35.213659716901525</v>
      </c>
      <c r="AK278">
        <v>-4.1285059481933298E-2</v>
      </c>
      <c r="AL278">
        <v>4.6346096038323702E-2</v>
      </c>
      <c r="AM278">
        <v>3.46194597108274</v>
      </c>
      <c r="AN278">
        <v>0</v>
      </c>
      <c r="AO278">
        <v>0</v>
      </c>
      <c r="AP278">
        <f t="shared" si="194"/>
        <v>1</v>
      </c>
      <c r="AQ278">
        <f t="shared" si="195"/>
        <v>0</v>
      </c>
      <c r="AR278">
        <f t="shared" si="196"/>
        <v>51886.008678220736</v>
      </c>
      <c r="AS278" t="s">
        <v>240</v>
      </c>
      <c r="AT278">
        <v>0</v>
      </c>
      <c r="AU278">
        <v>0</v>
      </c>
      <c r="AV278">
        <f t="shared" si="197"/>
        <v>0</v>
      </c>
      <c r="AW278" t="e">
        <f t="shared" si="198"/>
        <v>#DIV/0!</v>
      </c>
      <c r="AX278">
        <v>0</v>
      </c>
      <c r="AY278" t="s">
        <v>240</v>
      </c>
      <c r="AZ278">
        <v>0</v>
      </c>
      <c r="BA278">
        <v>0</v>
      </c>
      <c r="BB278" t="e">
        <f t="shared" si="199"/>
        <v>#DIV/0!</v>
      </c>
      <c r="BC278">
        <v>0.5</v>
      </c>
      <c r="BD278">
        <f t="shared" si="200"/>
        <v>0</v>
      </c>
      <c r="BE278">
        <f t="shared" si="201"/>
        <v>-0.52003675600449117</v>
      </c>
      <c r="BF278" t="e">
        <f t="shared" si="202"/>
        <v>#DIV/0!</v>
      </c>
      <c r="BG278" t="e">
        <f t="shared" si="203"/>
        <v>#DIV/0!</v>
      </c>
      <c r="BH278" t="e">
        <f t="shared" si="204"/>
        <v>#DIV/0!</v>
      </c>
      <c r="BI278" t="e">
        <f t="shared" si="205"/>
        <v>#DIV/0!</v>
      </c>
      <c r="BJ278" t="s">
        <v>240</v>
      </c>
      <c r="BK278">
        <v>0</v>
      </c>
      <c r="BL278">
        <f t="shared" si="206"/>
        <v>0</v>
      </c>
      <c r="BM278" t="e">
        <f t="shared" si="207"/>
        <v>#DIV/0!</v>
      </c>
      <c r="BN278" t="e">
        <f t="shared" si="208"/>
        <v>#DIV/0!</v>
      </c>
      <c r="BO278" t="e">
        <f t="shared" si="209"/>
        <v>#DIV/0!</v>
      </c>
      <c r="BP278" t="e">
        <f t="shared" si="210"/>
        <v>#DIV/0!</v>
      </c>
      <c r="BQ278">
        <f t="shared" si="211"/>
        <v>0</v>
      </c>
      <c r="BR278">
        <f t="shared" si="212"/>
        <v>0</v>
      </c>
      <c r="BS278">
        <f t="shared" si="213"/>
        <v>0</v>
      </c>
      <c r="BT278">
        <f t="shared" si="214"/>
        <v>0</v>
      </c>
      <c r="BU278">
        <v>6</v>
      </c>
      <c r="BV278">
        <v>0.5</v>
      </c>
      <c r="BW278" t="s">
        <v>241</v>
      </c>
      <c r="BX278">
        <v>1581697467.4709699</v>
      </c>
      <c r="BY278">
        <v>400.57916129032299</v>
      </c>
      <c r="BZ278">
        <v>399.99064516128999</v>
      </c>
      <c r="CA278">
        <v>33.2754774193548</v>
      </c>
      <c r="CB278">
        <v>32.544348387096797</v>
      </c>
      <c r="CC278">
        <v>350.007612903226</v>
      </c>
      <c r="CD278">
        <v>99.562200000000004</v>
      </c>
      <c r="CE278">
        <v>0.199953290322581</v>
      </c>
      <c r="CF278">
        <v>31.388590322580601</v>
      </c>
      <c r="CG278">
        <v>30.9794870967742</v>
      </c>
      <c r="CH278">
        <v>999.9</v>
      </c>
      <c r="CI278">
        <v>0</v>
      </c>
      <c r="CJ278">
        <v>0</v>
      </c>
      <c r="CK278">
        <v>9999.8722580645208</v>
      </c>
      <c r="CL278">
        <v>0</v>
      </c>
      <c r="CM278">
        <v>1.6716151612903201</v>
      </c>
      <c r="CN278">
        <v>0</v>
      </c>
      <c r="CO278">
        <v>0</v>
      </c>
      <c r="CP278">
        <v>0</v>
      </c>
      <c r="CQ278">
        <v>0</v>
      </c>
      <c r="CR278">
        <v>0.87419354838709695</v>
      </c>
      <c r="CS278">
        <v>0</v>
      </c>
      <c r="CT278">
        <v>129.79032258064501</v>
      </c>
      <c r="CU278">
        <v>-0.63870967741935503</v>
      </c>
      <c r="CV278">
        <v>39.683</v>
      </c>
      <c r="CW278">
        <v>44.936999999999998</v>
      </c>
      <c r="CX278">
        <v>42.068258064516101</v>
      </c>
      <c r="CY278">
        <v>43.686999999999998</v>
      </c>
      <c r="CZ278">
        <v>40.787999999999997</v>
      </c>
      <c r="DA278">
        <v>0</v>
      </c>
      <c r="DB278">
        <v>0</v>
      </c>
      <c r="DC278">
        <v>0</v>
      </c>
      <c r="DD278">
        <v>1581697476.2</v>
      </c>
      <c r="DE278">
        <v>1.6461538461538501</v>
      </c>
      <c r="DF278">
        <v>-4.3213675568368703</v>
      </c>
      <c r="DG278">
        <v>27.535043080654098</v>
      </c>
      <c r="DH278">
        <v>128.38461538461499</v>
      </c>
      <c r="DI278">
        <v>15</v>
      </c>
      <c r="DJ278">
        <v>100</v>
      </c>
      <c r="DK278">
        <v>100</v>
      </c>
      <c r="DL278">
        <v>2.73</v>
      </c>
      <c r="DM278">
        <v>0.46500000000000002</v>
      </c>
      <c r="DN278">
        <v>2</v>
      </c>
      <c r="DO278">
        <v>344.71600000000001</v>
      </c>
      <c r="DP278">
        <v>681.01499999999999</v>
      </c>
      <c r="DQ278">
        <v>30.9129</v>
      </c>
      <c r="DR278">
        <v>32.174100000000003</v>
      </c>
      <c r="DS278">
        <v>29.9999</v>
      </c>
      <c r="DT278">
        <v>32.049199999999999</v>
      </c>
      <c r="DU278">
        <v>32.039900000000003</v>
      </c>
      <c r="DV278">
        <v>20.994299999999999</v>
      </c>
      <c r="DW278">
        <v>19.898700000000002</v>
      </c>
      <c r="DX278">
        <v>100</v>
      </c>
      <c r="DY278">
        <v>30.921199999999999</v>
      </c>
      <c r="DZ278">
        <v>400</v>
      </c>
      <c r="EA278">
        <v>32.519399999999997</v>
      </c>
      <c r="EB278">
        <v>99.922700000000006</v>
      </c>
      <c r="EC278">
        <v>100.40300000000001</v>
      </c>
    </row>
    <row r="279" spans="1:133" x14ac:dyDescent="0.35">
      <c r="A279">
        <v>263</v>
      </c>
      <c r="B279">
        <v>1581697481.0999999</v>
      </c>
      <c r="C279">
        <v>1357.0999999046301</v>
      </c>
      <c r="D279" t="s">
        <v>767</v>
      </c>
      <c r="E279" t="s">
        <v>768</v>
      </c>
      <c r="F279" t="s">
        <v>232</v>
      </c>
      <c r="G279" t="s">
        <v>233</v>
      </c>
      <c r="H279" t="s">
        <v>234</v>
      </c>
      <c r="I279" t="s">
        <v>235</v>
      </c>
      <c r="J279" t="s">
        <v>236</v>
      </c>
      <c r="K279" t="s">
        <v>237</v>
      </c>
      <c r="L279" t="s">
        <v>238</v>
      </c>
      <c r="M279" t="s">
        <v>239</v>
      </c>
      <c r="N279">
        <v>1581697472.4709699</v>
      </c>
      <c r="O279">
        <f t="shared" si="172"/>
        <v>4.4476209378302125E-4</v>
      </c>
      <c r="P279">
        <f t="shared" si="173"/>
        <v>-0.51582195118872054</v>
      </c>
      <c r="Q279">
        <f t="shared" si="174"/>
        <v>400.55845161290301</v>
      </c>
      <c r="R279">
        <f t="shared" si="175"/>
        <v>415.43383061646006</v>
      </c>
      <c r="S279">
        <f t="shared" si="176"/>
        <v>41.444469968514824</v>
      </c>
      <c r="T279">
        <f t="shared" si="177"/>
        <v>39.96047383495879</v>
      </c>
      <c r="U279">
        <f t="shared" si="178"/>
        <v>3.623873066067388E-2</v>
      </c>
      <c r="V279">
        <f t="shared" si="179"/>
        <v>2.2547340100844355</v>
      </c>
      <c r="W279">
        <f t="shared" si="180"/>
        <v>3.5918242420956946E-2</v>
      </c>
      <c r="X279">
        <f t="shared" si="181"/>
        <v>2.2477459776400095E-2</v>
      </c>
      <c r="Y279">
        <f t="shared" si="182"/>
        <v>0</v>
      </c>
      <c r="Z279">
        <f t="shared" si="183"/>
        <v>31.245568073006599</v>
      </c>
      <c r="AA279">
        <f t="shared" si="184"/>
        <v>30.983629032258101</v>
      </c>
      <c r="AB279">
        <f t="shared" si="185"/>
        <v>4.5071689533283035</v>
      </c>
      <c r="AC279">
        <f t="shared" si="186"/>
        <v>71.973241317383454</v>
      </c>
      <c r="AD279">
        <f t="shared" si="187"/>
        <v>3.3203172059734505</v>
      </c>
      <c r="AE279">
        <f t="shared" si="188"/>
        <v>4.6132661878207024</v>
      </c>
      <c r="AF279">
        <f t="shared" si="189"/>
        <v>1.186851747354853</v>
      </c>
      <c r="AG279">
        <f t="shared" si="190"/>
        <v>-19.614008335831237</v>
      </c>
      <c r="AH279">
        <f t="shared" si="191"/>
        <v>49.671809152824423</v>
      </c>
      <c r="AI279">
        <f t="shared" si="192"/>
        <v>4.9562369001846971</v>
      </c>
      <c r="AJ279">
        <f t="shared" si="193"/>
        <v>35.014037717177885</v>
      </c>
      <c r="AK279">
        <v>-4.1311315160862103E-2</v>
      </c>
      <c r="AL279">
        <v>4.6375570338045201E-2</v>
      </c>
      <c r="AM279">
        <v>3.4636879338472002</v>
      </c>
      <c r="AN279">
        <v>0</v>
      </c>
      <c r="AO279">
        <v>0</v>
      </c>
      <c r="AP279">
        <f t="shared" si="194"/>
        <v>1</v>
      </c>
      <c r="AQ279">
        <f t="shared" si="195"/>
        <v>0</v>
      </c>
      <c r="AR279">
        <f t="shared" si="196"/>
        <v>51917.022619325289</v>
      </c>
      <c r="AS279" t="s">
        <v>240</v>
      </c>
      <c r="AT279">
        <v>0</v>
      </c>
      <c r="AU279">
        <v>0</v>
      </c>
      <c r="AV279">
        <f t="shared" si="197"/>
        <v>0</v>
      </c>
      <c r="AW279" t="e">
        <f t="shared" si="198"/>
        <v>#DIV/0!</v>
      </c>
      <c r="AX279">
        <v>0</v>
      </c>
      <c r="AY279" t="s">
        <v>240</v>
      </c>
      <c r="AZ279">
        <v>0</v>
      </c>
      <c r="BA279">
        <v>0</v>
      </c>
      <c r="BB279" t="e">
        <f t="shared" si="199"/>
        <v>#DIV/0!</v>
      </c>
      <c r="BC279">
        <v>0.5</v>
      </c>
      <c r="BD279">
        <f t="shared" si="200"/>
        <v>0</v>
      </c>
      <c r="BE279">
        <f t="shared" si="201"/>
        <v>-0.51582195118872054</v>
      </c>
      <c r="BF279" t="e">
        <f t="shared" si="202"/>
        <v>#DIV/0!</v>
      </c>
      <c r="BG279" t="e">
        <f t="shared" si="203"/>
        <v>#DIV/0!</v>
      </c>
      <c r="BH279" t="e">
        <f t="shared" si="204"/>
        <v>#DIV/0!</v>
      </c>
      <c r="BI279" t="e">
        <f t="shared" si="205"/>
        <v>#DIV/0!</v>
      </c>
      <c r="BJ279" t="s">
        <v>240</v>
      </c>
      <c r="BK279">
        <v>0</v>
      </c>
      <c r="BL279">
        <f t="shared" si="206"/>
        <v>0</v>
      </c>
      <c r="BM279" t="e">
        <f t="shared" si="207"/>
        <v>#DIV/0!</v>
      </c>
      <c r="BN279" t="e">
        <f t="shared" si="208"/>
        <v>#DIV/0!</v>
      </c>
      <c r="BO279" t="e">
        <f t="shared" si="209"/>
        <v>#DIV/0!</v>
      </c>
      <c r="BP279" t="e">
        <f t="shared" si="210"/>
        <v>#DIV/0!</v>
      </c>
      <c r="BQ279">
        <f t="shared" si="211"/>
        <v>0</v>
      </c>
      <c r="BR279">
        <f t="shared" si="212"/>
        <v>0</v>
      </c>
      <c r="BS279">
        <f t="shared" si="213"/>
        <v>0</v>
      </c>
      <c r="BT279">
        <f t="shared" si="214"/>
        <v>0</v>
      </c>
      <c r="BU279">
        <v>6</v>
      </c>
      <c r="BV279">
        <v>0.5</v>
      </c>
      <c r="BW279" t="s">
        <v>241</v>
      </c>
      <c r="BX279">
        <v>1581697472.4709699</v>
      </c>
      <c r="BY279">
        <v>400.55845161290301</v>
      </c>
      <c r="BZ279">
        <v>399.97961290322598</v>
      </c>
      <c r="CA279">
        <v>33.282416129032299</v>
      </c>
      <c r="CB279">
        <v>32.545370967741903</v>
      </c>
      <c r="CC279">
        <v>350.01329032258099</v>
      </c>
      <c r="CD279">
        <v>99.561899999999994</v>
      </c>
      <c r="CE279">
        <v>0.20000409677419401</v>
      </c>
      <c r="CF279">
        <v>31.392258064516099</v>
      </c>
      <c r="CG279">
        <v>30.983629032258101</v>
      </c>
      <c r="CH279">
        <v>999.9</v>
      </c>
      <c r="CI279">
        <v>0</v>
      </c>
      <c r="CJ279">
        <v>0</v>
      </c>
      <c r="CK279">
        <v>10006.261935483901</v>
      </c>
      <c r="CL279">
        <v>0</v>
      </c>
      <c r="CM279">
        <v>1.6886000000000001</v>
      </c>
      <c r="CN279">
        <v>0</v>
      </c>
      <c r="CO279">
        <v>0</v>
      </c>
      <c r="CP279">
        <v>0</v>
      </c>
      <c r="CQ279">
        <v>0</v>
      </c>
      <c r="CR279">
        <v>2.5193548387096798</v>
      </c>
      <c r="CS279">
        <v>0</v>
      </c>
      <c r="CT279">
        <v>130.11290322580601</v>
      </c>
      <c r="CU279">
        <v>-0.63225806451612898</v>
      </c>
      <c r="CV279">
        <v>39.685032258064503</v>
      </c>
      <c r="CW279">
        <v>44.936999999999998</v>
      </c>
      <c r="CX279">
        <v>42.114580645161297</v>
      </c>
      <c r="CY279">
        <v>43.683</v>
      </c>
      <c r="CZ279">
        <v>40.787999999999997</v>
      </c>
      <c r="DA279">
        <v>0</v>
      </c>
      <c r="DB279">
        <v>0</v>
      </c>
      <c r="DC279">
        <v>0</v>
      </c>
      <c r="DD279">
        <v>1581697481</v>
      </c>
      <c r="DE279">
        <v>3.4846153846153798</v>
      </c>
      <c r="DF279">
        <v>29.230769232865701</v>
      </c>
      <c r="DG279">
        <v>-34.680341601902299</v>
      </c>
      <c r="DH279">
        <v>129.038461538462</v>
      </c>
      <c r="DI279">
        <v>15</v>
      </c>
      <c r="DJ279">
        <v>100</v>
      </c>
      <c r="DK279">
        <v>100</v>
      </c>
      <c r="DL279">
        <v>2.73</v>
      </c>
      <c r="DM279">
        <v>0.46500000000000002</v>
      </c>
      <c r="DN279">
        <v>2</v>
      </c>
      <c r="DO279">
        <v>344.86099999999999</v>
      </c>
      <c r="DP279">
        <v>680.69899999999996</v>
      </c>
      <c r="DQ279">
        <v>30.924800000000001</v>
      </c>
      <c r="DR279">
        <v>32.174100000000003</v>
      </c>
      <c r="DS279">
        <v>29.9999</v>
      </c>
      <c r="DT279">
        <v>32.049199999999999</v>
      </c>
      <c r="DU279">
        <v>32.042700000000004</v>
      </c>
      <c r="DV279">
        <v>20.992999999999999</v>
      </c>
      <c r="DW279">
        <v>19.898700000000002</v>
      </c>
      <c r="DX279">
        <v>100</v>
      </c>
      <c r="DY279">
        <v>30.9316</v>
      </c>
      <c r="DZ279">
        <v>400</v>
      </c>
      <c r="EA279">
        <v>32.519399999999997</v>
      </c>
      <c r="EB279">
        <v>99.921400000000006</v>
      </c>
      <c r="EC279">
        <v>100.404</v>
      </c>
    </row>
    <row r="280" spans="1:133" x14ac:dyDescent="0.35">
      <c r="A280">
        <v>264</v>
      </c>
      <c r="B280">
        <v>1581697486.0999999</v>
      </c>
      <c r="C280">
        <v>1362.0999999046301</v>
      </c>
      <c r="D280" t="s">
        <v>769</v>
      </c>
      <c r="E280" t="s">
        <v>770</v>
      </c>
      <c r="F280" t="s">
        <v>232</v>
      </c>
      <c r="G280" t="s">
        <v>233</v>
      </c>
      <c r="H280" t="s">
        <v>234</v>
      </c>
      <c r="I280" t="s">
        <v>235</v>
      </c>
      <c r="J280" t="s">
        <v>236</v>
      </c>
      <c r="K280" t="s">
        <v>237</v>
      </c>
      <c r="L280" t="s">
        <v>238</v>
      </c>
      <c r="M280" t="s">
        <v>239</v>
      </c>
      <c r="N280">
        <v>1581697477.4709699</v>
      </c>
      <c r="O280">
        <f t="shared" si="172"/>
        <v>4.4732889077921166E-4</v>
      </c>
      <c r="P280">
        <f t="shared" si="173"/>
        <v>-0.5216051598345971</v>
      </c>
      <c r="Q280">
        <f t="shared" si="174"/>
        <v>400.550322580645</v>
      </c>
      <c r="R280">
        <f t="shared" si="175"/>
        <v>415.54980710581424</v>
      </c>
      <c r="S280">
        <f t="shared" si="176"/>
        <v>41.455747885813686</v>
      </c>
      <c r="T280">
        <f t="shared" si="177"/>
        <v>39.959381293266482</v>
      </c>
      <c r="U280">
        <f t="shared" si="178"/>
        <v>3.6447067421475139E-2</v>
      </c>
      <c r="V280">
        <f t="shared" si="179"/>
        <v>2.253652310564906</v>
      </c>
      <c r="W280">
        <f t="shared" si="180"/>
        <v>3.6122747295386934E-2</v>
      </c>
      <c r="X280">
        <f t="shared" si="181"/>
        <v>2.2605615304774264E-2</v>
      </c>
      <c r="Y280">
        <f t="shared" si="182"/>
        <v>0</v>
      </c>
      <c r="Z280">
        <f t="shared" si="183"/>
        <v>31.248970599375838</v>
      </c>
      <c r="AA280">
        <f t="shared" si="184"/>
        <v>30.9856709677419</v>
      </c>
      <c r="AB280">
        <f t="shared" si="185"/>
        <v>4.5076937956140473</v>
      </c>
      <c r="AC280">
        <f t="shared" si="186"/>
        <v>71.96530562497837</v>
      </c>
      <c r="AD280">
        <f t="shared" si="187"/>
        <v>3.3207652616364536</v>
      </c>
      <c r="AE280">
        <f t="shared" si="188"/>
        <v>4.6143974972349069</v>
      </c>
      <c r="AF280">
        <f t="shared" si="189"/>
        <v>1.1869285339775937</v>
      </c>
      <c r="AG280">
        <f t="shared" si="190"/>
        <v>-19.727204083363233</v>
      </c>
      <c r="AH280">
        <f t="shared" si="191"/>
        <v>49.923899393572491</v>
      </c>
      <c r="AI280">
        <f t="shared" si="192"/>
        <v>4.9839375331316829</v>
      </c>
      <c r="AJ280">
        <f t="shared" si="193"/>
        <v>35.180632843340945</v>
      </c>
      <c r="AK280">
        <v>-4.12821450537997E-2</v>
      </c>
      <c r="AL280">
        <v>4.6342824337425897E-2</v>
      </c>
      <c r="AM280">
        <v>3.4617525864771399</v>
      </c>
      <c r="AN280">
        <v>0</v>
      </c>
      <c r="AO280">
        <v>0</v>
      </c>
      <c r="AP280">
        <f t="shared" si="194"/>
        <v>1</v>
      </c>
      <c r="AQ280">
        <f t="shared" si="195"/>
        <v>0</v>
      </c>
      <c r="AR280">
        <f t="shared" si="196"/>
        <v>51881.11388236624</v>
      </c>
      <c r="AS280" t="s">
        <v>240</v>
      </c>
      <c r="AT280">
        <v>0</v>
      </c>
      <c r="AU280">
        <v>0</v>
      </c>
      <c r="AV280">
        <f t="shared" si="197"/>
        <v>0</v>
      </c>
      <c r="AW280" t="e">
        <f t="shared" si="198"/>
        <v>#DIV/0!</v>
      </c>
      <c r="AX280">
        <v>0</v>
      </c>
      <c r="AY280" t="s">
        <v>240</v>
      </c>
      <c r="AZ280">
        <v>0</v>
      </c>
      <c r="BA280">
        <v>0</v>
      </c>
      <c r="BB280" t="e">
        <f t="shared" si="199"/>
        <v>#DIV/0!</v>
      </c>
      <c r="BC280">
        <v>0.5</v>
      </c>
      <c r="BD280">
        <f t="shared" si="200"/>
        <v>0</v>
      </c>
      <c r="BE280">
        <f t="shared" si="201"/>
        <v>-0.5216051598345971</v>
      </c>
      <c r="BF280" t="e">
        <f t="shared" si="202"/>
        <v>#DIV/0!</v>
      </c>
      <c r="BG280" t="e">
        <f t="shared" si="203"/>
        <v>#DIV/0!</v>
      </c>
      <c r="BH280" t="e">
        <f t="shared" si="204"/>
        <v>#DIV/0!</v>
      </c>
      <c r="BI280" t="e">
        <f t="shared" si="205"/>
        <v>#DIV/0!</v>
      </c>
      <c r="BJ280" t="s">
        <v>240</v>
      </c>
      <c r="BK280">
        <v>0</v>
      </c>
      <c r="BL280">
        <f t="shared" si="206"/>
        <v>0</v>
      </c>
      <c r="BM280" t="e">
        <f t="shared" si="207"/>
        <v>#DIV/0!</v>
      </c>
      <c r="BN280" t="e">
        <f t="shared" si="208"/>
        <v>#DIV/0!</v>
      </c>
      <c r="BO280" t="e">
        <f t="shared" si="209"/>
        <v>#DIV/0!</v>
      </c>
      <c r="BP280" t="e">
        <f t="shared" si="210"/>
        <v>#DIV/0!</v>
      </c>
      <c r="BQ280">
        <f t="shared" si="211"/>
        <v>0</v>
      </c>
      <c r="BR280">
        <f t="shared" si="212"/>
        <v>0</v>
      </c>
      <c r="BS280">
        <f t="shared" si="213"/>
        <v>0</v>
      </c>
      <c r="BT280">
        <f t="shared" si="214"/>
        <v>0</v>
      </c>
      <c r="BU280">
        <v>6</v>
      </c>
      <c r="BV280">
        <v>0.5</v>
      </c>
      <c r="BW280" t="s">
        <v>241</v>
      </c>
      <c r="BX280">
        <v>1581697477.4709699</v>
      </c>
      <c r="BY280">
        <v>400.550322580645</v>
      </c>
      <c r="BZ280">
        <v>399.96332258064501</v>
      </c>
      <c r="CA280">
        <v>33.287141935483902</v>
      </c>
      <c r="CB280">
        <v>32.545841935483899</v>
      </c>
      <c r="CC280">
        <v>350.01100000000002</v>
      </c>
      <c r="CD280">
        <v>99.561193548387095</v>
      </c>
      <c r="CE280">
        <v>0.200007580645161</v>
      </c>
      <c r="CF280">
        <v>31.396570967741901</v>
      </c>
      <c r="CG280">
        <v>30.9856709677419</v>
      </c>
      <c r="CH280">
        <v>999.9</v>
      </c>
      <c r="CI280">
        <v>0</v>
      </c>
      <c r="CJ280">
        <v>0</v>
      </c>
      <c r="CK280">
        <v>9999.2674193548391</v>
      </c>
      <c r="CL280">
        <v>0</v>
      </c>
      <c r="CM280">
        <v>1.70916774193548</v>
      </c>
      <c r="CN280">
        <v>0</v>
      </c>
      <c r="CO280">
        <v>0</v>
      </c>
      <c r="CP280">
        <v>0</v>
      </c>
      <c r="CQ280">
        <v>0</v>
      </c>
      <c r="CR280">
        <v>2.26451612903226</v>
      </c>
      <c r="CS280">
        <v>0</v>
      </c>
      <c r="CT280">
        <v>130.53548387096799</v>
      </c>
      <c r="CU280">
        <v>-0.674193548387097</v>
      </c>
      <c r="CV280">
        <v>39.685032258064503</v>
      </c>
      <c r="CW280">
        <v>44.936999999999998</v>
      </c>
      <c r="CX280">
        <v>42.110580645161299</v>
      </c>
      <c r="CY280">
        <v>43.683</v>
      </c>
      <c r="CZ280">
        <v>40.781999999999996</v>
      </c>
      <c r="DA280">
        <v>0</v>
      </c>
      <c r="DB280">
        <v>0</v>
      </c>
      <c r="DC280">
        <v>0</v>
      </c>
      <c r="DD280">
        <v>1581697485.8</v>
      </c>
      <c r="DE280">
        <v>2.2999999999999998</v>
      </c>
      <c r="DF280">
        <v>-5.5658119554417196</v>
      </c>
      <c r="DG280">
        <v>1.9487182458524801</v>
      </c>
      <c r="DH280">
        <v>129.29230769230799</v>
      </c>
      <c r="DI280">
        <v>15</v>
      </c>
      <c r="DJ280">
        <v>100</v>
      </c>
      <c r="DK280">
        <v>100</v>
      </c>
      <c r="DL280">
        <v>2.73</v>
      </c>
      <c r="DM280">
        <v>0.46500000000000002</v>
      </c>
      <c r="DN280">
        <v>2</v>
      </c>
      <c r="DO280">
        <v>344.70400000000001</v>
      </c>
      <c r="DP280">
        <v>681.09400000000005</v>
      </c>
      <c r="DQ280">
        <v>30.935600000000001</v>
      </c>
      <c r="DR280">
        <v>32.174100000000003</v>
      </c>
      <c r="DS280">
        <v>30</v>
      </c>
      <c r="DT280">
        <v>32.049199999999999</v>
      </c>
      <c r="DU280">
        <v>32.042700000000004</v>
      </c>
      <c r="DV280">
        <v>20.994</v>
      </c>
      <c r="DW280">
        <v>19.898700000000002</v>
      </c>
      <c r="DX280">
        <v>100</v>
      </c>
      <c r="DY280">
        <v>30.941500000000001</v>
      </c>
      <c r="DZ280">
        <v>400</v>
      </c>
      <c r="EA280">
        <v>32.519399999999997</v>
      </c>
      <c r="EB280">
        <v>99.921300000000002</v>
      </c>
      <c r="EC280">
        <v>100.405</v>
      </c>
    </row>
    <row r="281" spans="1:133" x14ac:dyDescent="0.35">
      <c r="A281">
        <v>265</v>
      </c>
      <c r="B281">
        <v>1581697491.0999999</v>
      </c>
      <c r="C281">
        <v>1367.0999999046301</v>
      </c>
      <c r="D281" t="s">
        <v>771</v>
      </c>
      <c r="E281" t="s">
        <v>772</v>
      </c>
      <c r="F281" t="s">
        <v>232</v>
      </c>
      <c r="G281" t="s">
        <v>233</v>
      </c>
      <c r="H281" t="s">
        <v>234</v>
      </c>
      <c r="I281" t="s">
        <v>235</v>
      </c>
      <c r="J281" t="s">
        <v>236</v>
      </c>
      <c r="K281" t="s">
        <v>237</v>
      </c>
      <c r="L281" t="s">
        <v>238</v>
      </c>
      <c r="M281" t="s">
        <v>239</v>
      </c>
      <c r="N281">
        <v>1581697482.4709699</v>
      </c>
      <c r="O281">
        <f t="shared" si="172"/>
        <v>4.4802717926078377E-4</v>
      </c>
      <c r="P281">
        <f t="shared" si="173"/>
        <v>-0.52492604582600744</v>
      </c>
      <c r="Q281">
        <f t="shared" si="174"/>
        <v>400.57177419354798</v>
      </c>
      <c r="R281">
        <f t="shared" si="175"/>
        <v>415.69734431699715</v>
      </c>
      <c r="S281">
        <f t="shared" si="176"/>
        <v>41.470390222140978</v>
      </c>
      <c r="T281">
        <f t="shared" si="177"/>
        <v>39.961447949771149</v>
      </c>
      <c r="U281">
        <f t="shared" si="178"/>
        <v>3.6462951258140044E-2</v>
      </c>
      <c r="V281">
        <f t="shared" si="179"/>
        <v>2.2536314534356059</v>
      </c>
      <c r="W281">
        <f t="shared" si="180"/>
        <v>3.6138346772299247E-2</v>
      </c>
      <c r="X281">
        <f t="shared" si="181"/>
        <v>2.2615390209570499E-2</v>
      </c>
      <c r="Y281">
        <f t="shared" si="182"/>
        <v>0</v>
      </c>
      <c r="Z281">
        <f t="shared" si="183"/>
        <v>31.253387951771817</v>
      </c>
      <c r="AA281">
        <f t="shared" si="184"/>
        <v>30.991548387096799</v>
      </c>
      <c r="AB281">
        <f t="shared" si="185"/>
        <v>4.5092047762414396</v>
      </c>
      <c r="AC281">
        <f t="shared" si="186"/>
        <v>71.950278751197686</v>
      </c>
      <c r="AD281">
        <f t="shared" si="187"/>
        <v>3.3209493532003553</v>
      </c>
      <c r="AE281">
        <f t="shared" si="188"/>
        <v>4.6156170772932201</v>
      </c>
      <c r="AF281">
        <f t="shared" si="189"/>
        <v>1.1882554230410842</v>
      </c>
      <c r="AG281">
        <f t="shared" si="190"/>
        <v>-19.757998605400566</v>
      </c>
      <c r="AH281">
        <f t="shared" si="191"/>
        <v>49.774112667673307</v>
      </c>
      <c r="AI281">
        <f t="shared" si="192"/>
        <v>4.9692881107053841</v>
      </c>
      <c r="AJ281">
        <f t="shared" si="193"/>
        <v>34.985402172978127</v>
      </c>
      <c r="AK281">
        <v>-4.1281582726209902E-2</v>
      </c>
      <c r="AL281">
        <v>4.6342193075443697E-2</v>
      </c>
      <c r="AM281">
        <v>3.4617152731265</v>
      </c>
      <c r="AN281">
        <v>0</v>
      </c>
      <c r="AO281">
        <v>0</v>
      </c>
      <c r="AP281">
        <f t="shared" si="194"/>
        <v>1</v>
      </c>
      <c r="AQ281">
        <f t="shared" si="195"/>
        <v>0</v>
      </c>
      <c r="AR281">
        <f t="shared" si="196"/>
        <v>51879.640029417707</v>
      </c>
      <c r="AS281" t="s">
        <v>240</v>
      </c>
      <c r="AT281">
        <v>0</v>
      </c>
      <c r="AU281">
        <v>0</v>
      </c>
      <c r="AV281">
        <f t="shared" si="197"/>
        <v>0</v>
      </c>
      <c r="AW281" t="e">
        <f t="shared" si="198"/>
        <v>#DIV/0!</v>
      </c>
      <c r="AX281">
        <v>0</v>
      </c>
      <c r="AY281" t="s">
        <v>240</v>
      </c>
      <c r="AZ281">
        <v>0</v>
      </c>
      <c r="BA281">
        <v>0</v>
      </c>
      <c r="BB281" t="e">
        <f t="shared" si="199"/>
        <v>#DIV/0!</v>
      </c>
      <c r="BC281">
        <v>0.5</v>
      </c>
      <c r="BD281">
        <f t="shared" si="200"/>
        <v>0</v>
      </c>
      <c r="BE281">
        <f t="shared" si="201"/>
        <v>-0.52492604582600744</v>
      </c>
      <c r="BF281" t="e">
        <f t="shared" si="202"/>
        <v>#DIV/0!</v>
      </c>
      <c r="BG281" t="e">
        <f t="shared" si="203"/>
        <v>#DIV/0!</v>
      </c>
      <c r="BH281" t="e">
        <f t="shared" si="204"/>
        <v>#DIV/0!</v>
      </c>
      <c r="BI281" t="e">
        <f t="shared" si="205"/>
        <v>#DIV/0!</v>
      </c>
      <c r="BJ281" t="s">
        <v>240</v>
      </c>
      <c r="BK281">
        <v>0</v>
      </c>
      <c r="BL281">
        <f t="shared" si="206"/>
        <v>0</v>
      </c>
      <c r="BM281" t="e">
        <f t="shared" si="207"/>
        <v>#DIV/0!</v>
      </c>
      <c r="BN281" t="e">
        <f t="shared" si="208"/>
        <v>#DIV/0!</v>
      </c>
      <c r="BO281" t="e">
        <f t="shared" si="209"/>
        <v>#DIV/0!</v>
      </c>
      <c r="BP281" t="e">
        <f t="shared" si="210"/>
        <v>#DIV/0!</v>
      </c>
      <c r="BQ281">
        <f t="shared" si="211"/>
        <v>0</v>
      </c>
      <c r="BR281">
        <f t="shared" si="212"/>
        <v>0</v>
      </c>
      <c r="BS281">
        <f t="shared" si="213"/>
        <v>0</v>
      </c>
      <c r="BT281">
        <f t="shared" si="214"/>
        <v>0</v>
      </c>
      <c r="BU281">
        <v>6</v>
      </c>
      <c r="BV281">
        <v>0.5</v>
      </c>
      <c r="BW281" t="s">
        <v>241</v>
      </c>
      <c r="BX281">
        <v>1581697482.4709699</v>
      </c>
      <c r="BY281">
        <v>400.57177419354798</v>
      </c>
      <c r="BZ281">
        <v>399.97958064516098</v>
      </c>
      <c r="CA281">
        <v>33.289048387096798</v>
      </c>
      <c r="CB281">
        <v>32.546596774193603</v>
      </c>
      <c r="CC281">
        <v>350.01293548387099</v>
      </c>
      <c r="CD281">
        <v>99.561016129032296</v>
      </c>
      <c r="CE281">
        <v>0.200001806451613</v>
      </c>
      <c r="CF281">
        <v>31.401219354838702</v>
      </c>
      <c r="CG281">
        <v>30.991548387096799</v>
      </c>
      <c r="CH281">
        <v>999.9</v>
      </c>
      <c r="CI281">
        <v>0</v>
      </c>
      <c r="CJ281">
        <v>0</v>
      </c>
      <c r="CK281">
        <v>9999.1490322580594</v>
      </c>
      <c r="CL281">
        <v>0</v>
      </c>
      <c r="CM281">
        <v>1.73613451612903</v>
      </c>
      <c r="CN281">
        <v>0</v>
      </c>
      <c r="CO281">
        <v>0</v>
      </c>
      <c r="CP281">
        <v>0</v>
      </c>
      <c r="CQ281">
        <v>0</v>
      </c>
      <c r="CR281">
        <v>2.73548387096774</v>
      </c>
      <c r="CS281">
        <v>0</v>
      </c>
      <c r="CT281">
        <v>131.30322580645199</v>
      </c>
      <c r="CU281">
        <v>-0.91612903225806497</v>
      </c>
      <c r="CV281">
        <v>39.687032258064498</v>
      </c>
      <c r="CW281">
        <v>44.936999999999998</v>
      </c>
      <c r="CX281">
        <v>42.134741935483802</v>
      </c>
      <c r="CY281">
        <v>43.679000000000002</v>
      </c>
      <c r="CZ281">
        <v>40.777999999999999</v>
      </c>
      <c r="DA281">
        <v>0</v>
      </c>
      <c r="DB281">
        <v>0</v>
      </c>
      <c r="DC281">
        <v>0</v>
      </c>
      <c r="DD281">
        <v>1581697491.2</v>
      </c>
      <c r="DE281">
        <v>3.15</v>
      </c>
      <c r="DF281">
        <v>-20.030769697322</v>
      </c>
      <c r="DG281">
        <v>48.861538870843397</v>
      </c>
      <c r="DH281">
        <v>130.39230769230801</v>
      </c>
      <c r="DI281">
        <v>15</v>
      </c>
      <c r="DJ281">
        <v>100</v>
      </c>
      <c r="DK281">
        <v>100</v>
      </c>
      <c r="DL281">
        <v>2.73</v>
      </c>
      <c r="DM281">
        <v>0.46500000000000002</v>
      </c>
      <c r="DN281">
        <v>2</v>
      </c>
      <c r="DO281">
        <v>344.74</v>
      </c>
      <c r="DP281">
        <v>680.90899999999999</v>
      </c>
      <c r="DQ281">
        <v>30.9404</v>
      </c>
      <c r="DR281">
        <v>32.172400000000003</v>
      </c>
      <c r="DS281">
        <v>30.0002</v>
      </c>
      <c r="DT281">
        <v>32.049199999999999</v>
      </c>
      <c r="DU281">
        <v>32.042700000000004</v>
      </c>
      <c r="DV281">
        <v>20.9939</v>
      </c>
      <c r="DW281">
        <v>19.898700000000002</v>
      </c>
      <c r="DX281">
        <v>100</v>
      </c>
      <c r="DY281">
        <v>30.8812</v>
      </c>
      <c r="DZ281">
        <v>400</v>
      </c>
      <c r="EA281">
        <v>32.519399999999997</v>
      </c>
      <c r="EB281">
        <v>99.922300000000007</v>
      </c>
      <c r="EC281">
        <v>100.407</v>
      </c>
    </row>
    <row r="282" spans="1:133" x14ac:dyDescent="0.35">
      <c r="A282">
        <v>266</v>
      </c>
      <c r="B282">
        <v>1581697496.0999999</v>
      </c>
      <c r="C282">
        <v>1372.0999999046301</v>
      </c>
      <c r="D282" t="s">
        <v>773</v>
      </c>
      <c r="E282" t="s">
        <v>774</v>
      </c>
      <c r="F282" t="s">
        <v>232</v>
      </c>
      <c r="G282" t="s">
        <v>233</v>
      </c>
      <c r="H282" t="s">
        <v>234</v>
      </c>
      <c r="I282" t="s">
        <v>235</v>
      </c>
      <c r="J282" t="s">
        <v>236</v>
      </c>
      <c r="K282" t="s">
        <v>237</v>
      </c>
      <c r="L282" t="s">
        <v>238</v>
      </c>
      <c r="M282" t="s">
        <v>239</v>
      </c>
      <c r="N282">
        <v>1581697487.4709699</v>
      </c>
      <c r="O282">
        <f t="shared" si="172"/>
        <v>4.4752994677976012E-4</v>
      </c>
      <c r="P282">
        <f t="shared" si="173"/>
        <v>-0.53266442970223082</v>
      </c>
      <c r="Q282">
        <f t="shared" si="174"/>
        <v>400.60703225806498</v>
      </c>
      <c r="R282">
        <f t="shared" si="175"/>
        <v>416.10381967411882</v>
      </c>
      <c r="S282">
        <f t="shared" si="176"/>
        <v>41.511270601284835</v>
      </c>
      <c r="T282">
        <f t="shared" si="177"/>
        <v>39.965283024477181</v>
      </c>
      <c r="U282">
        <f t="shared" si="178"/>
        <v>3.6404989045683504E-2</v>
      </c>
      <c r="V282">
        <f t="shared" si="179"/>
        <v>2.2537307445264005</v>
      </c>
      <c r="W282">
        <f t="shared" si="180"/>
        <v>3.6081424913018467E-2</v>
      </c>
      <c r="X282">
        <f t="shared" si="181"/>
        <v>2.257972173573914E-2</v>
      </c>
      <c r="Y282">
        <f t="shared" si="182"/>
        <v>0</v>
      </c>
      <c r="Z282">
        <f t="shared" si="183"/>
        <v>31.258271459994351</v>
      </c>
      <c r="AA282">
        <f t="shared" si="184"/>
        <v>30.993703225806499</v>
      </c>
      <c r="AB282">
        <f t="shared" si="185"/>
        <v>4.5097588576957186</v>
      </c>
      <c r="AC282">
        <f t="shared" si="186"/>
        <v>71.930872026802035</v>
      </c>
      <c r="AD282">
        <f t="shared" si="187"/>
        <v>3.3209432494479296</v>
      </c>
      <c r="AE282">
        <f t="shared" si="188"/>
        <v>4.6168538707698676</v>
      </c>
      <c r="AF282">
        <f t="shared" si="189"/>
        <v>1.188815608247789</v>
      </c>
      <c r="AG282">
        <f t="shared" si="190"/>
        <v>-19.736070652987422</v>
      </c>
      <c r="AH282">
        <f t="shared" si="191"/>
        <v>50.087118479002775</v>
      </c>
      <c r="AI282">
        <f t="shared" si="192"/>
        <v>5.0004866699048165</v>
      </c>
      <c r="AJ282">
        <f t="shared" si="193"/>
        <v>35.35153449592017</v>
      </c>
      <c r="AK282">
        <v>-4.12842597486099E-2</v>
      </c>
      <c r="AL282">
        <v>4.6345198267607801E-2</v>
      </c>
      <c r="AM282">
        <v>3.4618929058707102</v>
      </c>
      <c r="AN282">
        <v>0</v>
      </c>
      <c r="AO282">
        <v>0</v>
      </c>
      <c r="AP282">
        <f t="shared" si="194"/>
        <v>1</v>
      </c>
      <c r="AQ282">
        <f t="shared" si="195"/>
        <v>0</v>
      </c>
      <c r="AR282">
        <f t="shared" si="196"/>
        <v>51882.081027124535</v>
      </c>
      <c r="AS282" t="s">
        <v>240</v>
      </c>
      <c r="AT282">
        <v>0</v>
      </c>
      <c r="AU282">
        <v>0</v>
      </c>
      <c r="AV282">
        <f t="shared" si="197"/>
        <v>0</v>
      </c>
      <c r="AW282" t="e">
        <f t="shared" si="198"/>
        <v>#DIV/0!</v>
      </c>
      <c r="AX282">
        <v>0</v>
      </c>
      <c r="AY282" t="s">
        <v>240</v>
      </c>
      <c r="AZ282">
        <v>0</v>
      </c>
      <c r="BA282">
        <v>0</v>
      </c>
      <c r="BB282" t="e">
        <f t="shared" si="199"/>
        <v>#DIV/0!</v>
      </c>
      <c r="BC282">
        <v>0.5</v>
      </c>
      <c r="BD282">
        <f t="shared" si="200"/>
        <v>0</v>
      </c>
      <c r="BE282">
        <f t="shared" si="201"/>
        <v>-0.53266442970223082</v>
      </c>
      <c r="BF282" t="e">
        <f t="shared" si="202"/>
        <v>#DIV/0!</v>
      </c>
      <c r="BG282" t="e">
        <f t="shared" si="203"/>
        <v>#DIV/0!</v>
      </c>
      <c r="BH282" t="e">
        <f t="shared" si="204"/>
        <v>#DIV/0!</v>
      </c>
      <c r="BI282" t="e">
        <f t="shared" si="205"/>
        <v>#DIV/0!</v>
      </c>
      <c r="BJ282" t="s">
        <v>240</v>
      </c>
      <c r="BK282">
        <v>0</v>
      </c>
      <c r="BL282">
        <f t="shared" si="206"/>
        <v>0</v>
      </c>
      <c r="BM282" t="e">
        <f t="shared" si="207"/>
        <v>#DIV/0!</v>
      </c>
      <c r="BN282" t="e">
        <f t="shared" si="208"/>
        <v>#DIV/0!</v>
      </c>
      <c r="BO282" t="e">
        <f t="shared" si="209"/>
        <v>#DIV/0!</v>
      </c>
      <c r="BP282" t="e">
        <f t="shared" si="210"/>
        <v>#DIV/0!</v>
      </c>
      <c r="BQ282">
        <f t="shared" si="211"/>
        <v>0</v>
      </c>
      <c r="BR282">
        <f t="shared" si="212"/>
        <v>0</v>
      </c>
      <c r="BS282">
        <f t="shared" si="213"/>
        <v>0</v>
      </c>
      <c r="BT282">
        <f t="shared" si="214"/>
        <v>0</v>
      </c>
      <c r="BU282">
        <v>6</v>
      </c>
      <c r="BV282">
        <v>0.5</v>
      </c>
      <c r="BW282" t="s">
        <v>241</v>
      </c>
      <c r="BX282">
        <v>1581697487.4709699</v>
      </c>
      <c r="BY282">
        <v>400.60703225806498</v>
      </c>
      <c r="BZ282">
        <v>400.00125806451598</v>
      </c>
      <c r="CA282">
        <v>33.288722580645199</v>
      </c>
      <c r="CB282">
        <v>32.547093548387103</v>
      </c>
      <c r="CC282">
        <v>350.01238709677398</v>
      </c>
      <c r="CD282">
        <v>99.561835483870993</v>
      </c>
      <c r="CE282">
        <v>0.199975483870968</v>
      </c>
      <c r="CF282">
        <v>31.4059322580645</v>
      </c>
      <c r="CG282">
        <v>30.993703225806499</v>
      </c>
      <c r="CH282">
        <v>999.9</v>
      </c>
      <c r="CI282">
        <v>0</v>
      </c>
      <c r="CJ282">
        <v>0</v>
      </c>
      <c r="CK282">
        <v>9999.7151612903199</v>
      </c>
      <c r="CL282">
        <v>0</v>
      </c>
      <c r="CM282">
        <v>1.78823548387097</v>
      </c>
      <c r="CN282">
        <v>0</v>
      </c>
      <c r="CO282">
        <v>0</v>
      </c>
      <c r="CP282">
        <v>0</v>
      </c>
      <c r="CQ282">
        <v>0</v>
      </c>
      <c r="CR282">
        <v>2.1451612903225801</v>
      </c>
      <c r="CS282">
        <v>0</v>
      </c>
      <c r="CT282">
        <v>133.42258064516099</v>
      </c>
      <c r="CU282">
        <v>-0.98387096774193605</v>
      </c>
      <c r="CV282">
        <v>39.689032258064501</v>
      </c>
      <c r="CW282">
        <v>44.936999999999998</v>
      </c>
      <c r="CX282">
        <v>42.144870967741902</v>
      </c>
      <c r="CY282">
        <v>43.674999999999997</v>
      </c>
      <c r="CZ282">
        <v>40.783999999999999</v>
      </c>
      <c r="DA282">
        <v>0</v>
      </c>
      <c r="DB282">
        <v>0</v>
      </c>
      <c r="DC282">
        <v>0</v>
      </c>
      <c r="DD282">
        <v>1581697496</v>
      </c>
      <c r="DE282">
        <v>1.1499999999999999</v>
      </c>
      <c r="DF282">
        <v>-0.70769293497907304</v>
      </c>
      <c r="DG282">
        <v>44.1948720676384</v>
      </c>
      <c r="DH282">
        <v>133.83461538461501</v>
      </c>
      <c r="DI282">
        <v>15</v>
      </c>
      <c r="DJ282">
        <v>100</v>
      </c>
      <c r="DK282">
        <v>100</v>
      </c>
      <c r="DL282">
        <v>2.73</v>
      </c>
      <c r="DM282">
        <v>0.46500000000000002</v>
      </c>
      <c r="DN282">
        <v>2</v>
      </c>
      <c r="DO282">
        <v>344.78800000000001</v>
      </c>
      <c r="DP282">
        <v>680.83900000000006</v>
      </c>
      <c r="DQ282">
        <v>30.890799999999999</v>
      </c>
      <c r="DR282">
        <v>32.171300000000002</v>
      </c>
      <c r="DS282">
        <v>30.0002</v>
      </c>
      <c r="DT282">
        <v>32.049199999999999</v>
      </c>
      <c r="DU282">
        <v>32.042700000000004</v>
      </c>
      <c r="DV282">
        <v>20.993099999999998</v>
      </c>
      <c r="DW282">
        <v>19.898700000000002</v>
      </c>
      <c r="DX282">
        <v>100</v>
      </c>
      <c r="DY282">
        <v>30.894600000000001</v>
      </c>
      <c r="DZ282">
        <v>400</v>
      </c>
      <c r="EA282">
        <v>32.519399999999997</v>
      </c>
      <c r="EB282">
        <v>99.920500000000004</v>
      </c>
      <c r="EC282">
        <v>100.405</v>
      </c>
    </row>
    <row r="283" spans="1:133" x14ac:dyDescent="0.35">
      <c r="A283">
        <v>267</v>
      </c>
      <c r="B283">
        <v>1581697501.0999999</v>
      </c>
      <c r="C283">
        <v>1377.0999999046301</v>
      </c>
      <c r="D283" t="s">
        <v>775</v>
      </c>
      <c r="E283" t="s">
        <v>776</v>
      </c>
      <c r="F283" t="s">
        <v>232</v>
      </c>
      <c r="G283" t="s">
        <v>233</v>
      </c>
      <c r="H283" t="s">
        <v>234</v>
      </c>
      <c r="I283" t="s">
        <v>235</v>
      </c>
      <c r="J283" t="s">
        <v>236</v>
      </c>
      <c r="K283" t="s">
        <v>237</v>
      </c>
      <c r="L283" t="s">
        <v>238</v>
      </c>
      <c r="M283" t="s">
        <v>239</v>
      </c>
      <c r="N283">
        <v>1581697492.4709699</v>
      </c>
      <c r="O283">
        <f t="shared" si="172"/>
        <v>4.4632138636379438E-4</v>
      </c>
      <c r="P283">
        <f t="shared" si="173"/>
        <v>-0.54580548095175785</v>
      </c>
      <c r="Q283">
        <f t="shared" si="174"/>
        <v>400.652806451613</v>
      </c>
      <c r="R283">
        <f t="shared" si="175"/>
        <v>416.80061561985042</v>
      </c>
      <c r="S283">
        <f t="shared" si="176"/>
        <v>41.581357892250075</v>
      </c>
      <c r="T283">
        <f t="shared" si="177"/>
        <v>39.970400981349911</v>
      </c>
      <c r="U283">
        <f t="shared" si="178"/>
        <v>3.6281061739981309E-2</v>
      </c>
      <c r="V283">
        <f t="shared" si="179"/>
        <v>2.2543354671639966</v>
      </c>
      <c r="W283">
        <f t="shared" si="180"/>
        <v>3.5959771659895869E-2</v>
      </c>
      <c r="X283">
        <f t="shared" si="181"/>
        <v>2.2503486686797438E-2</v>
      </c>
      <c r="Y283">
        <f t="shared" si="182"/>
        <v>0</v>
      </c>
      <c r="Z283">
        <f t="shared" si="183"/>
        <v>31.262477596396437</v>
      </c>
      <c r="AA283">
        <f t="shared" si="184"/>
        <v>30.996193548387101</v>
      </c>
      <c r="AB283">
        <f t="shared" si="185"/>
        <v>4.510399277199185</v>
      </c>
      <c r="AC283">
        <f t="shared" si="186"/>
        <v>71.911679391436152</v>
      </c>
      <c r="AD283">
        <f t="shared" si="187"/>
        <v>3.3207689438967511</v>
      </c>
      <c r="AE283">
        <f t="shared" si="188"/>
        <v>4.6178436826942137</v>
      </c>
      <c r="AF283">
        <f t="shared" si="189"/>
        <v>1.1896303333024338</v>
      </c>
      <c r="AG283">
        <f t="shared" si="190"/>
        <v>-19.682773138643331</v>
      </c>
      <c r="AH283">
        <f t="shared" si="191"/>
        <v>50.256202039592665</v>
      </c>
      <c r="AI283">
        <f t="shared" si="192"/>
        <v>5.0161762387531876</v>
      </c>
      <c r="AJ283">
        <f t="shared" si="193"/>
        <v>35.58960513970252</v>
      </c>
      <c r="AK283">
        <v>-4.1300566204468002E-2</v>
      </c>
      <c r="AL283">
        <v>4.6363503692832403E-2</v>
      </c>
      <c r="AM283">
        <v>3.4629748283678499</v>
      </c>
      <c r="AN283">
        <v>0</v>
      </c>
      <c r="AO283">
        <v>0</v>
      </c>
      <c r="AP283">
        <f t="shared" si="194"/>
        <v>1</v>
      </c>
      <c r="AQ283">
        <f t="shared" si="195"/>
        <v>0</v>
      </c>
      <c r="AR283">
        <f t="shared" si="196"/>
        <v>51901.121300052386</v>
      </c>
      <c r="AS283" t="s">
        <v>240</v>
      </c>
      <c r="AT283">
        <v>0</v>
      </c>
      <c r="AU283">
        <v>0</v>
      </c>
      <c r="AV283">
        <f t="shared" si="197"/>
        <v>0</v>
      </c>
      <c r="AW283" t="e">
        <f t="shared" si="198"/>
        <v>#DIV/0!</v>
      </c>
      <c r="AX283">
        <v>0</v>
      </c>
      <c r="AY283" t="s">
        <v>240</v>
      </c>
      <c r="AZ283">
        <v>0</v>
      </c>
      <c r="BA283">
        <v>0</v>
      </c>
      <c r="BB283" t="e">
        <f t="shared" si="199"/>
        <v>#DIV/0!</v>
      </c>
      <c r="BC283">
        <v>0.5</v>
      </c>
      <c r="BD283">
        <f t="shared" si="200"/>
        <v>0</v>
      </c>
      <c r="BE283">
        <f t="shared" si="201"/>
        <v>-0.54580548095175785</v>
      </c>
      <c r="BF283" t="e">
        <f t="shared" si="202"/>
        <v>#DIV/0!</v>
      </c>
      <c r="BG283" t="e">
        <f t="shared" si="203"/>
        <v>#DIV/0!</v>
      </c>
      <c r="BH283" t="e">
        <f t="shared" si="204"/>
        <v>#DIV/0!</v>
      </c>
      <c r="BI283" t="e">
        <f t="shared" si="205"/>
        <v>#DIV/0!</v>
      </c>
      <c r="BJ283" t="s">
        <v>240</v>
      </c>
      <c r="BK283">
        <v>0</v>
      </c>
      <c r="BL283">
        <f t="shared" si="206"/>
        <v>0</v>
      </c>
      <c r="BM283" t="e">
        <f t="shared" si="207"/>
        <v>#DIV/0!</v>
      </c>
      <c r="BN283" t="e">
        <f t="shared" si="208"/>
        <v>#DIV/0!</v>
      </c>
      <c r="BO283" t="e">
        <f t="shared" si="209"/>
        <v>#DIV/0!</v>
      </c>
      <c r="BP283" t="e">
        <f t="shared" si="210"/>
        <v>#DIV/0!</v>
      </c>
      <c r="BQ283">
        <f t="shared" si="211"/>
        <v>0</v>
      </c>
      <c r="BR283">
        <f t="shared" si="212"/>
        <v>0</v>
      </c>
      <c r="BS283">
        <f t="shared" si="213"/>
        <v>0</v>
      </c>
      <c r="BT283">
        <f t="shared" si="214"/>
        <v>0</v>
      </c>
      <c r="BU283">
        <v>6</v>
      </c>
      <c r="BV283">
        <v>0.5</v>
      </c>
      <c r="BW283" t="s">
        <v>241</v>
      </c>
      <c r="BX283">
        <v>1581697492.4709699</v>
      </c>
      <c r="BY283">
        <v>400.652806451613</v>
      </c>
      <c r="BZ283">
        <v>400.02370967741899</v>
      </c>
      <c r="CA283">
        <v>33.2865161290323</v>
      </c>
      <c r="CB283">
        <v>32.546887096774199</v>
      </c>
      <c r="CC283">
        <v>350.01187096774203</v>
      </c>
      <c r="CD283">
        <v>99.563212903225804</v>
      </c>
      <c r="CE283">
        <v>0.19997441935483901</v>
      </c>
      <c r="CF283">
        <v>31.409703225806499</v>
      </c>
      <c r="CG283">
        <v>30.996193548387101</v>
      </c>
      <c r="CH283">
        <v>999.9</v>
      </c>
      <c r="CI283">
        <v>0</v>
      </c>
      <c r="CJ283">
        <v>0</v>
      </c>
      <c r="CK283">
        <v>10003.526451612899</v>
      </c>
      <c r="CL283">
        <v>0</v>
      </c>
      <c r="CM283">
        <v>1.85723483870968</v>
      </c>
      <c r="CN283">
        <v>0</v>
      </c>
      <c r="CO283">
        <v>0</v>
      </c>
      <c r="CP283">
        <v>0</v>
      </c>
      <c r="CQ283">
        <v>0</v>
      </c>
      <c r="CR283">
        <v>2.3129032258064499</v>
      </c>
      <c r="CS283">
        <v>0</v>
      </c>
      <c r="CT283">
        <v>137.738709677419</v>
      </c>
      <c r="CU283">
        <v>-1.1258064516129</v>
      </c>
      <c r="CV283">
        <v>39.686999999999998</v>
      </c>
      <c r="CW283">
        <v>44.936999999999998</v>
      </c>
      <c r="CX283">
        <v>42.138806451612901</v>
      </c>
      <c r="CY283">
        <v>43.673000000000002</v>
      </c>
      <c r="CZ283">
        <v>40.786000000000001</v>
      </c>
      <c r="DA283">
        <v>0</v>
      </c>
      <c r="DB283">
        <v>0</v>
      </c>
      <c r="DC283">
        <v>0</v>
      </c>
      <c r="DD283">
        <v>1581697500.8</v>
      </c>
      <c r="DE283">
        <v>2.7923076923076899</v>
      </c>
      <c r="DF283">
        <v>4.5470080678517002</v>
      </c>
      <c r="DG283">
        <v>33.921367392283798</v>
      </c>
      <c r="DH283">
        <v>137.861538461538</v>
      </c>
      <c r="DI283">
        <v>15</v>
      </c>
      <c r="DJ283">
        <v>100</v>
      </c>
      <c r="DK283">
        <v>100</v>
      </c>
      <c r="DL283">
        <v>2.73</v>
      </c>
      <c r="DM283">
        <v>0.46500000000000002</v>
      </c>
      <c r="DN283">
        <v>2</v>
      </c>
      <c r="DO283">
        <v>344.81200000000001</v>
      </c>
      <c r="DP283">
        <v>680.95500000000004</v>
      </c>
      <c r="DQ283">
        <v>30.8901</v>
      </c>
      <c r="DR283">
        <v>32.171300000000002</v>
      </c>
      <c r="DS283">
        <v>29.9999</v>
      </c>
      <c r="DT283">
        <v>32.049199999999999</v>
      </c>
      <c r="DU283">
        <v>32.042700000000004</v>
      </c>
      <c r="DV283">
        <v>20.989799999999999</v>
      </c>
      <c r="DW283">
        <v>19.898700000000002</v>
      </c>
      <c r="DX283">
        <v>100</v>
      </c>
      <c r="DY283">
        <v>30.8993</v>
      </c>
      <c r="DZ283">
        <v>400</v>
      </c>
      <c r="EA283">
        <v>32.519399999999997</v>
      </c>
      <c r="EB283">
        <v>99.919899999999998</v>
      </c>
      <c r="EC283">
        <v>100.40600000000001</v>
      </c>
    </row>
    <row r="284" spans="1:133" x14ac:dyDescent="0.35">
      <c r="A284">
        <v>268</v>
      </c>
      <c r="B284">
        <v>1581697506.0999999</v>
      </c>
      <c r="C284">
        <v>1382.0999999046301</v>
      </c>
      <c r="D284" t="s">
        <v>777</v>
      </c>
      <c r="E284" t="s">
        <v>778</v>
      </c>
      <c r="F284" t="s">
        <v>232</v>
      </c>
      <c r="G284" t="s">
        <v>233</v>
      </c>
      <c r="H284" t="s">
        <v>234</v>
      </c>
      <c r="I284" t="s">
        <v>235</v>
      </c>
      <c r="J284" t="s">
        <v>236</v>
      </c>
      <c r="K284" t="s">
        <v>237</v>
      </c>
      <c r="L284" t="s">
        <v>238</v>
      </c>
      <c r="M284" t="s">
        <v>239</v>
      </c>
      <c r="N284">
        <v>1581697497.4709699</v>
      </c>
      <c r="O284">
        <f t="shared" si="172"/>
        <v>4.4423789434565081E-4</v>
      </c>
      <c r="P284">
        <f t="shared" si="173"/>
        <v>-0.54273034079282023</v>
      </c>
      <c r="Q284">
        <f t="shared" si="174"/>
        <v>400.67325806451601</v>
      </c>
      <c r="R284">
        <f t="shared" si="175"/>
        <v>416.79507441920623</v>
      </c>
      <c r="S284">
        <f t="shared" si="176"/>
        <v>41.580852841060761</v>
      </c>
      <c r="T284">
        <f t="shared" si="177"/>
        <v>39.972487208839439</v>
      </c>
      <c r="U284">
        <f t="shared" si="178"/>
        <v>3.6115595440818431E-2</v>
      </c>
      <c r="V284">
        <f t="shared" si="179"/>
        <v>2.2544659914239222</v>
      </c>
      <c r="W284">
        <f t="shared" si="180"/>
        <v>3.5797233663607216E-2</v>
      </c>
      <c r="X284">
        <f t="shared" si="181"/>
        <v>2.2401640577511085E-2</v>
      </c>
      <c r="Y284">
        <f t="shared" si="182"/>
        <v>0</v>
      </c>
      <c r="Z284">
        <f t="shared" si="183"/>
        <v>31.265247045175897</v>
      </c>
      <c r="AA284">
        <f t="shared" si="184"/>
        <v>30.994293548387098</v>
      </c>
      <c r="AB284">
        <f t="shared" si="185"/>
        <v>4.5099106598194751</v>
      </c>
      <c r="AC284">
        <f t="shared" si="186"/>
        <v>71.896315266956734</v>
      </c>
      <c r="AD284">
        <f t="shared" si="187"/>
        <v>3.3204509407843239</v>
      </c>
      <c r="AE284">
        <f t="shared" si="188"/>
        <v>4.6183882003621823</v>
      </c>
      <c r="AF284">
        <f t="shared" si="189"/>
        <v>1.1894597190351512</v>
      </c>
      <c r="AG284">
        <f t="shared" si="190"/>
        <v>-19.590891140643201</v>
      </c>
      <c r="AH284">
        <f t="shared" si="191"/>
        <v>50.74214632885576</v>
      </c>
      <c r="AI284">
        <f t="shared" si="192"/>
        <v>5.064390521936339</v>
      </c>
      <c r="AJ284">
        <f t="shared" si="193"/>
        <v>36.215645710148898</v>
      </c>
      <c r="AK284">
        <v>-4.1304086336617599E-2</v>
      </c>
      <c r="AL284">
        <v>4.6367455349551001E-2</v>
      </c>
      <c r="AM284">
        <v>3.4632083674448499</v>
      </c>
      <c r="AN284">
        <v>0</v>
      </c>
      <c r="AO284">
        <v>0</v>
      </c>
      <c r="AP284">
        <f t="shared" si="194"/>
        <v>1</v>
      </c>
      <c r="AQ284">
        <f t="shared" si="195"/>
        <v>0</v>
      </c>
      <c r="AR284">
        <f t="shared" si="196"/>
        <v>51905.011825049078</v>
      </c>
      <c r="AS284" t="s">
        <v>240</v>
      </c>
      <c r="AT284">
        <v>0</v>
      </c>
      <c r="AU284">
        <v>0</v>
      </c>
      <c r="AV284">
        <f t="shared" si="197"/>
        <v>0</v>
      </c>
      <c r="AW284" t="e">
        <f t="shared" si="198"/>
        <v>#DIV/0!</v>
      </c>
      <c r="AX284">
        <v>0</v>
      </c>
      <c r="AY284" t="s">
        <v>240</v>
      </c>
      <c r="AZ284">
        <v>0</v>
      </c>
      <c r="BA284">
        <v>0</v>
      </c>
      <c r="BB284" t="e">
        <f t="shared" si="199"/>
        <v>#DIV/0!</v>
      </c>
      <c r="BC284">
        <v>0.5</v>
      </c>
      <c r="BD284">
        <f t="shared" si="200"/>
        <v>0</v>
      </c>
      <c r="BE284">
        <f t="shared" si="201"/>
        <v>-0.54273034079282023</v>
      </c>
      <c r="BF284" t="e">
        <f t="shared" si="202"/>
        <v>#DIV/0!</v>
      </c>
      <c r="BG284" t="e">
        <f t="shared" si="203"/>
        <v>#DIV/0!</v>
      </c>
      <c r="BH284" t="e">
        <f t="shared" si="204"/>
        <v>#DIV/0!</v>
      </c>
      <c r="BI284" t="e">
        <f t="shared" si="205"/>
        <v>#DIV/0!</v>
      </c>
      <c r="BJ284" t="s">
        <v>240</v>
      </c>
      <c r="BK284">
        <v>0</v>
      </c>
      <c r="BL284">
        <f t="shared" si="206"/>
        <v>0</v>
      </c>
      <c r="BM284" t="e">
        <f t="shared" si="207"/>
        <v>#DIV/0!</v>
      </c>
      <c r="BN284" t="e">
        <f t="shared" si="208"/>
        <v>#DIV/0!</v>
      </c>
      <c r="BO284" t="e">
        <f t="shared" si="209"/>
        <v>#DIV/0!</v>
      </c>
      <c r="BP284" t="e">
        <f t="shared" si="210"/>
        <v>#DIV/0!</v>
      </c>
      <c r="BQ284">
        <f t="shared" si="211"/>
        <v>0</v>
      </c>
      <c r="BR284">
        <f t="shared" si="212"/>
        <v>0</v>
      </c>
      <c r="BS284">
        <f t="shared" si="213"/>
        <v>0</v>
      </c>
      <c r="BT284">
        <f t="shared" si="214"/>
        <v>0</v>
      </c>
      <c r="BU284">
        <v>6</v>
      </c>
      <c r="BV284">
        <v>0.5</v>
      </c>
      <c r="BW284" t="s">
        <v>241</v>
      </c>
      <c r="BX284">
        <v>1581697497.4709699</v>
      </c>
      <c r="BY284">
        <v>400.67325806451601</v>
      </c>
      <c r="BZ284">
        <v>400.04803225806398</v>
      </c>
      <c r="CA284">
        <v>33.283290322580598</v>
      </c>
      <c r="CB284">
        <v>32.547129032258098</v>
      </c>
      <c r="CC284">
        <v>350.020193548387</v>
      </c>
      <c r="CD284">
        <v>99.563296774193603</v>
      </c>
      <c r="CE284">
        <v>0.20000512903225801</v>
      </c>
      <c r="CF284">
        <v>31.411777419354799</v>
      </c>
      <c r="CG284">
        <v>30.994293548387098</v>
      </c>
      <c r="CH284">
        <v>999.9</v>
      </c>
      <c r="CI284">
        <v>0</v>
      </c>
      <c r="CJ284">
        <v>0</v>
      </c>
      <c r="CK284">
        <v>10004.3706451613</v>
      </c>
      <c r="CL284">
        <v>0</v>
      </c>
      <c r="CM284">
        <v>1.9499174193548401</v>
      </c>
      <c r="CN284">
        <v>0</v>
      </c>
      <c r="CO284">
        <v>0</v>
      </c>
      <c r="CP284">
        <v>0</v>
      </c>
      <c r="CQ284">
        <v>0</v>
      </c>
      <c r="CR284">
        <v>2.3967741935483899</v>
      </c>
      <c r="CS284">
        <v>0</v>
      </c>
      <c r="CT284">
        <v>141.90967741935501</v>
      </c>
      <c r="CU284">
        <v>-1.19677419354839</v>
      </c>
      <c r="CV284">
        <v>39.686999999999998</v>
      </c>
      <c r="CW284">
        <v>44.936999999999998</v>
      </c>
      <c r="CX284">
        <v>42.140870967741897</v>
      </c>
      <c r="CY284">
        <v>43.677</v>
      </c>
      <c r="CZ284">
        <v>40.777999999999999</v>
      </c>
      <c r="DA284">
        <v>0</v>
      </c>
      <c r="DB284">
        <v>0</v>
      </c>
      <c r="DC284">
        <v>0</v>
      </c>
      <c r="DD284">
        <v>1581697506.2</v>
      </c>
      <c r="DE284">
        <v>2.65</v>
      </c>
      <c r="DF284">
        <v>4.9333331685954596</v>
      </c>
      <c r="DG284">
        <v>67.220512528062599</v>
      </c>
      <c r="DH284">
        <v>142.723076923077</v>
      </c>
      <c r="DI284">
        <v>15</v>
      </c>
      <c r="DJ284">
        <v>100</v>
      </c>
      <c r="DK284">
        <v>100</v>
      </c>
      <c r="DL284">
        <v>2.73</v>
      </c>
      <c r="DM284">
        <v>0.46500000000000002</v>
      </c>
      <c r="DN284">
        <v>2</v>
      </c>
      <c r="DO284">
        <v>344.82499999999999</v>
      </c>
      <c r="DP284">
        <v>681.30399999999997</v>
      </c>
      <c r="DQ284">
        <v>30.895800000000001</v>
      </c>
      <c r="DR284">
        <v>32.168900000000001</v>
      </c>
      <c r="DS284">
        <v>29.9998</v>
      </c>
      <c r="DT284">
        <v>32.049199999999999</v>
      </c>
      <c r="DU284">
        <v>32.042700000000004</v>
      </c>
      <c r="DV284">
        <v>20.986699999999999</v>
      </c>
      <c r="DW284">
        <v>19.898700000000002</v>
      </c>
      <c r="DX284">
        <v>100</v>
      </c>
      <c r="DY284">
        <v>30.903199999999998</v>
      </c>
      <c r="DZ284">
        <v>400</v>
      </c>
      <c r="EA284">
        <v>32.519399999999997</v>
      </c>
      <c r="EB284">
        <v>99.921300000000002</v>
      </c>
      <c r="EC284">
        <v>100.40600000000001</v>
      </c>
    </row>
    <row r="285" spans="1:133" x14ac:dyDescent="0.35">
      <c r="A285">
        <v>269</v>
      </c>
      <c r="B285">
        <v>1581697511.0999999</v>
      </c>
      <c r="C285">
        <v>1387.0999999046301</v>
      </c>
      <c r="D285" t="s">
        <v>779</v>
      </c>
      <c r="E285" t="s">
        <v>780</v>
      </c>
      <c r="F285" t="s">
        <v>232</v>
      </c>
      <c r="G285" t="s">
        <v>233</v>
      </c>
      <c r="H285" t="s">
        <v>234</v>
      </c>
      <c r="I285" t="s">
        <v>235</v>
      </c>
      <c r="J285" t="s">
        <v>236</v>
      </c>
      <c r="K285" t="s">
        <v>237</v>
      </c>
      <c r="L285" t="s">
        <v>238</v>
      </c>
      <c r="M285" t="s">
        <v>239</v>
      </c>
      <c r="N285">
        <v>1581697502.4709699</v>
      </c>
      <c r="O285">
        <f t="shared" si="172"/>
        <v>4.4292626793746188E-4</v>
      </c>
      <c r="P285">
        <f t="shared" si="173"/>
        <v>-0.55598020932950831</v>
      </c>
      <c r="Q285">
        <f t="shared" si="174"/>
        <v>400.68222580645198</v>
      </c>
      <c r="R285">
        <f t="shared" si="175"/>
        <v>417.46930871185276</v>
      </c>
      <c r="S285">
        <f t="shared" si="176"/>
        <v>41.646876405968882</v>
      </c>
      <c r="T285">
        <f t="shared" si="177"/>
        <v>39.972191459343179</v>
      </c>
      <c r="U285">
        <f t="shared" si="178"/>
        <v>3.5992886608022898E-2</v>
      </c>
      <c r="V285">
        <f t="shared" si="179"/>
        <v>2.2542351545134194</v>
      </c>
      <c r="W285">
        <f t="shared" si="180"/>
        <v>3.5676642238906951E-2</v>
      </c>
      <c r="X285">
        <f t="shared" si="181"/>
        <v>2.2326083009525134E-2</v>
      </c>
      <c r="Y285">
        <f t="shared" si="182"/>
        <v>0</v>
      </c>
      <c r="Z285">
        <f t="shared" si="183"/>
        <v>31.266020965613173</v>
      </c>
      <c r="AA285">
        <f t="shared" si="184"/>
        <v>30.994619354838701</v>
      </c>
      <c r="AB285">
        <f t="shared" si="185"/>
        <v>4.5099944432255485</v>
      </c>
      <c r="AC285">
        <f t="shared" si="186"/>
        <v>71.886682950462173</v>
      </c>
      <c r="AD285">
        <f t="shared" si="187"/>
        <v>3.320073051156899</v>
      </c>
      <c r="AE285">
        <f t="shared" si="188"/>
        <v>4.6184813582855035</v>
      </c>
      <c r="AF285">
        <f t="shared" si="189"/>
        <v>1.1899213920686496</v>
      </c>
      <c r="AG285">
        <f t="shared" si="190"/>
        <v>-19.533048416042067</v>
      </c>
      <c r="AH285">
        <f t="shared" si="191"/>
        <v>50.740479092161451</v>
      </c>
      <c r="AI285">
        <f t="shared" si="192"/>
        <v>5.0647597035261684</v>
      </c>
      <c r="AJ285">
        <f t="shared" si="193"/>
        <v>36.272190379645551</v>
      </c>
      <c r="AK285">
        <v>-4.1297860980541598E-2</v>
      </c>
      <c r="AL285">
        <v>4.6360466841984499E-2</v>
      </c>
      <c r="AM285">
        <v>3.4627953487610101</v>
      </c>
      <c r="AN285">
        <v>0</v>
      </c>
      <c r="AO285">
        <v>0</v>
      </c>
      <c r="AP285">
        <f t="shared" si="194"/>
        <v>1</v>
      </c>
      <c r="AQ285">
        <f t="shared" si="195"/>
        <v>0</v>
      </c>
      <c r="AR285">
        <f t="shared" si="196"/>
        <v>51897.384720968614</v>
      </c>
      <c r="AS285" t="s">
        <v>240</v>
      </c>
      <c r="AT285">
        <v>0</v>
      </c>
      <c r="AU285">
        <v>0</v>
      </c>
      <c r="AV285">
        <f t="shared" si="197"/>
        <v>0</v>
      </c>
      <c r="AW285" t="e">
        <f t="shared" si="198"/>
        <v>#DIV/0!</v>
      </c>
      <c r="AX285">
        <v>0</v>
      </c>
      <c r="AY285" t="s">
        <v>240</v>
      </c>
      <c r="AZ285">
        <v>0</v>
      </c>
      <c r="BA285">
        <v>0</v>
      </c>
      <c r="BB285" t="e">
        <f t="shared" si="199"/>
        <v>#DIV/0!</v>
      </c>
      <c r="BC285">
        <v>0.5</v>
      </c>
      <c r="BD285">
        <f t="shared" si="200"/>
        <v>0</v>
      </c>
      <c r="BE285">
        <f t="shared" si="201"/>
        <v>-0.55598020932950831</v>
      </c>
      <c r="BF285" t="e">
        <f t="shared" si="202"/>
        <v>#DIV/0!</v>
      </c>
      <c r="BG285" t="e">
        <f t="shared" si="203"/>
        <v>#DIV/0!</v>
      </c>
      <c r="BH285" t="e">
        <f t="shared" si="204"/>
        <v>#DIV/0!</v>
      </c>
      <c r="BI285" t="e">
        <f t="shared" si="205"/>
        <v>#DIV/0!</v>
      </c>
      <c r="BJ285" t="s">
        <v>240</v>
      </c>
      <c r="BK285">
        <v>0</v>
      </c>
      <c r="BL285">
        <f t="shared" si="206"/>
        <v>0</v>
      </c>
      <c r="BM285" t="e">
        <f t="shared" si="207"/>
        <v>#DIV/0!</v>
      </c>
      <c r="BN285" t="e">
        <f t="shared" si="208"/>
        <v>#DIV/0!</v>
      </c>
      <c r="BO285" t="e">
        <f t="shared" si="209"/>
        <v>#DIV/0!</v>
      </c>
      <c r="BP285" t="e">
        <f t="shared" si="210"/>
        <v>#DIV/0!</v>
      </c>
      <c r="BQ285">
        <f t="shared" si="211"/>
        <v>0</v>
      </c>
      <c r="BR285">
        <f t="shared" si="212"/>
        <v>0</v>
      </c>
      <c r="BS285">
        <f t="shared" si="213"/>
        <v>0</v>
      </c>
      <c r="BT285">
        <f t="shared" si="214"/>
        <v>0</v>
      </c>
      <c r="BU285">
        <v>6</v>
      </c>
      <c r="BV285">
        <v>0.5</v>
      </c>
      <c r="BW285" t="s">
        <v>241</v>
      </c>
      <c r="BX285">
        <v>1581697502.4709699</v>
      </c>
      <c r="BY285">
        <v>400.68222580645198</v>
      </c>
      <c r="BZ285">
        <v>400.03338709677399</v>
      </c>
      <c r="CA285">
        <v>33.280493548387099</v>
      </c>
      <c r="CB285">
        <v>32.5464967741935</v>
      </c>
      <c r="CC285">
        <v>350.016903225806</v>
      </c>
      <c r="CD285">
        <v>99.560303225806507</v>
      </c>
      <c r="CE285">
        <v>0.200027741935484</v>
      </c>
      <c r="CF285">
        <v>31.412132258064499</v>
      </c>
      <c r="CG285">
        <v>30.994619354838701</v>
      </c>
      <c r="CH285">
        <v>999.9</v>
      </c>
      <c r="CI285">
        <v>0</v>
      </c>
      <c r="CJ285">
        <v>0</v>
      </c>
      <c r="CK285">
        <v>10003.1635483871</v>
      </c>
      <c r="CL285">
        <v>0</v>
      </c>
      <c r="CM285">
        <v>2.0679474193548399</v>
      </c>
      <c r="CN285">
        <v>0</v>
      </c>
      <c r="CO285">
        <v>0</v>
      </c>
      <c r="CP285">
        <v>0</v>
      </c>
      <c r="CQ285">
        <v>0</v>
      </c>
      <c r="CR285">
        <v>2.2419354838709702</v>
      </c>
      <c r="CS285">
        <v>0</v>
      </c>
      <c r="CT285">
        <v>146.5</v>
      </c>
      <c r="CU285">
        <v>-1.26451612903226</v>
      </c>
      <c r="CV285">
        <v>39.686999999999998</v>
      </c>
      <c r="CW285">
        <v>44.936999999999998</v>
      </c>
      <c r="CX285">
        <v>42.165096774193501</v>
      </c>
      <c r="CY285">
        <v>43.679000000000002</v>
      </c>
      <c r="CZ285">
        <v>40.777999999999999</v>
      </c>
      <c r="DA285">
        <v>0</v>
      </c>
      <c r="DB285">
        <v>0</v>
      </c>
      <c r="DC285">
        <v>0</v>
      </c>
      <c r="DD285">
        <v>1581697511</v>
      </c>
      <c r="DE285">
        <v>3.3230769230769202</v>
      </c>
      <c r="DF285">
        <v>-14.817094086054601</v>
      </c>
      <c r="DG285">
        <v>54.088888801156997</v>
      </c>
      <c r="DH285">
        <v>147.480769230769</v>
      </c>
      <c r="DI285">
        <v>15</v>
      </c>
      <c r="DJ285">
        <v>100</v>
      </c>
      <c r="DK285">
        <v>100</v>
      </c>
      <c r="DL285">
        <v>2.73</v>
      </c>
      <c r="DM285">
        <v>0.46500000000000002</v>
      </c>
      <c r="DN285">
        <v>2</v>
      </c>
      <c r="DO285">
        <v>344.72800000000001</v>
      </c>
      <c r="DP285">
        <v>680.93299999999999</v>
      </c>
      <c r="DQ285">
        <v>30.901700000000002</v>
      </c>
      <c r="DR285">
        <v>32.168500000000002</v>
      </c>
      <c r="DS285">
        <v>29.9999</v>
      </c>
      <c r="DT285">
        <v>32.049199999999999</v>
      </c>
      <c r="DU285">
        <v>32.0428</v>
      </c>
      <c r="DV285">
        <v>20.989899999999999</v>
      </c>
      <c r="DW285">
        <v>19.898700000000002</v>
      </c>
      <c r="DX285">
        <v>100</v>
      </c>
      <c r="DY285">
        <v>30.908300000000001</v>
      </c>
      <c r="DZ285">
        <v>400</v>
      </c>
      <c r="EA285">
        <v>32.519399999999997</v>
      </c>
      <c r="EB285">
        <v>99.92</v>
      </c>
      <c r="EC285">
        <v>100.408</v>
      </c>
    </row>
    <row r="286" spans="1:133" x14ac:dyDescent="0.35">
      <c r="A286">
        <v>270</v>
      </c>
      <c r="B286">
        <v>1581697516.0999999</v>
      </c>
      <c r="C286">
        <v>1392.0999999046301</v>
      </c>
      <c r="D286" t="s">
        <v>781</v>
      </c>
      <c r="E286" t="s">
        <v>782</v>
      </c>
      <c r="F286" t="s">
        <v>232</v>
      </c>
      <c r="G286" t="s">
        <v>233</v>
      </c>
      <c r="H286" t="s">
        <v>234</v>
      </c>
      <c r="I286" t="s">
        <v>235</v>
      </c>
      <c r="J286" t="s">
        <v>236</v>
      </c>
      <c r="K286" t="s">
        <v>237</v>
      </c>
      <c r="L286" t="s">
        <v>238</v>
      </c>
      <c r="M286" t="s">
        <v>239</v>
      </c>
      <c r="N286">
        <v>1581697507.4709699</v>
      </c>
      <c r="O286">
        <f t="shared" si="172"/>
        <v>4.4068139802745681E-4</v>
      </c>
      <c r="P286">
        <f t="shared" si="173"/>
        <v>-0.55446877135507833</v>
      </c>
      <c r="Q286">
        <f t="shared" si="174"/>
        <v>400.666516129032</v>
      </c>
      <c r="R286">
        <f t="shared" si="175"/>
        <v>417.52437167993554</v>
      </c>
      <c r="S286">
        <f t="shared" si="176"/>
        <v>41.65094713503985</v>
      </c>
      <c r="T286">
        <f t="shared" si="177"/>
        <v>39.969259315151177</v>
      </c>
      <c r="U286">
        <f t="shared" si="178"/>
        <v>3.5782790411411705E-2</v>
      </c>
      <c r="V286">
        <f t="shared" si="179"/>
        <v>2.2531272034480478</v>
      </c>
      <c r="W286">
        <f t="shared" si="180"/>
        <v>3.5470057648051674E-2</v>
      </c>
      <c r="X286">
        <f t="shared" si="181"/>
        <v>2.2196655919769794E-2</v>
      </c>
      <c r="Y286">
        <f t="shared" si="182"/>
        <v>0</v>
      </c>
      <c r="Z286">
        <f t="shared" si="183"/>
        <v>31.266390023842984</v>
      </c>
      <c r="AA286">
        <f t="shared" si="184"/>
        <v>30.996512903225799</v>
      </c>
      <c r="AB286">
        <f t="shared" si="185"/>
        <v>4.5104814092647487</v>
      </c>
      <c r="AC286">
        <f t="shared" si="186"/>
        <v>71.88070053056876</v>
      </c>
      <c r="AD286">
        <f t="shared" si="187"/>
        <v>3.3197389228314651</v>
      </c>
      <c r="AE286">
        <f t="shared" si="188"/>
        <v>4.6184009036190137</v>
      </c>
      <c r="AF286">
        <f t="shared" si="189"/>
        <v>1.1907424864332836</v>
      </c>
      <c r="AG286">
        <f t="shared" si="190"/>
        <v>-19.434049653010845</v>
      </c>
      <c r="AH286">
        <f t="shared" si="191"/>
        <v>50.448304964438293</v>
      </c>
      <c r="AI286">
        <f t="shared" si="192"/>
        <v>5.0381113764771985</v>
      </c>
      <c r="AJ286">
        <f t="shared" si="193"/>
        <v>36.052366687904644</v>
      </c>
      <c r="AK286">
        <v>-4.1267989116255503E-2</v>
      </c>
      <c r="AL286">
        <v>4.6326933057404297E-2</v>
      </c>
      <c r="AM286">
        <v>3.4608132132888199</v>
      </c>
      <c r="AN286">
        <v>0</v>
      </c>
      <c r="AO286">
        <v>0</v>
      </c>
      <c r="AP286">
        <f t="shared" si="194"/>
        <v>1</v>
      </c>
      <c r="AQ286">
        <f t="shared" si="195"/>
        <v>0</v>
      </c>
      <c r="AR286">
        <f t="shared" si="196"/>
        <v>51861.359698816668</v>
      </c>
      <c r="AS286" t="s">
        <v>240</v>
      </c>
      <c r="AT286">
        <v>0</v>
      </c>
      <c r="AU286">
        <v>0</v>
      </c>
      <c r="AV286">
        <f t="shared" si="197"/>
        <v>0</v>
      </c>
      <c r="AW286" t="e">
        <f t="shared" si="198"/>
        <v>#DIV/0!</v>
      </c>
      <c r="AX286">
        <v>0</v>
      </c>
      <c r="AY286" t="s">
        <v>240</v>
      </c>
      <c r="AZ286">
        <v>0</v>
      </c>
      <c r="BA286">
        <v>0</v>
      </c>
      <c r="BB286" t="e">
        <f t="shared" si="199"/>
        <v>#DIV/0!</v>
      </c>
      <c r="BC286">
        <v>0.5</v>
      </c>
      <c r="BD286">
        <f t="shared" si="200"/>
        <v>0</v>
      </c>
      <c r="BE286">
        <f t="shared" si="201"/>
        <v>-0.55446877135507833</v>
      </c>
      <c r="BF286" t="e">
        <f t="shared" si="202"/>
        <v>#DIV/0!</v>
      </c>
      <c r="BG286" t="e">
        <f t="shared" si="203"/>
        <v>#DIV/0!</v>
      </c>
      <c r="BH286" t="e">
        <f t="shared" si="204"/>
        <v>#DIV/0!</v>
      </c>
      <c r="BI286" t="e">
        <f t="shared" si="205"/>
        <v>#DIV/0!</v>
      </c>
      <c r="BJ286" t="s">
        <v>240</v>
      </c>
      <c r="BK286">
        <v>0</v>
      </c>
      <c r="BL286">
        <f t="shared" si="206"/>
        <v>0</v>
      </c>
      <c r="BM286" t="e">
        <f t="shared" si="207"/>
        <v>#DIV/0!</v>
      </c>
      <c r="BN286" t="e">
        <f t="shared" si="208"/>
        <v>#DIV/0!</v>
      </c>
      <c r="BO286" t="e">
        <f t="shared" si="209"/>
        <v>#DIV/0!</v>
      </c>
      <c r="BP286" t="e">
        <f t="shared" si="210"/>
        <v>#DIV/0!</v>
      </c>
      <c r="BQ286">
        <f t="shared" si="211"/>
        <v>0</v>
      </c>
      <c r="BR286">
        <f t="shared" si="212"/>
        <v>0</v>
      </c>
      <c r="BS286">
        <f t="shared" si="213"/>
        <v>0</v>
      </c>
      <c r="BT286">
        <f t="shared" si="214"/>
        <v>0</v>
      </c>
      <c r="BU286">
        <v>6</v>
      </c>
      <c r="BV286">
        <v>0.5</v>
      </c>
      <c r="BW286" t="s">
        <v>241</v>
      </c>
      <c r="BX286">
        <v>1581697507.4709699</v>
      </c>
      <c r="BY286">
        <v>400.666516129032</v>
      </c>
      <c r="BZ286">
        <v>400.018709677419</v>
      </c>
      <c r="CA286">
        <v>33.278280645161303</v>
      </c>
      <c r="CB286">
        <v>32.5479967741935</v>
      </c>
      <c r="CC286">
        <v>350.01425806451601</v>
      </c>
      <c r="CD286">
        <v>99.556922580645207</v>
      </c>
      <c r="CE286">
        <v>0.20000170967741901</v>
      </c>
      <c r="CF286">
        <v>31.411825806451599</v>
      </c>
      <c r="CG286">
        <v>30.996512903225799</v>
      </c>
      <c r="CH286">
        <v>999.9</v>
      </c>
      <c r="CI286">
        <v>0</v>
      </c>
      <c r="CJ286">
        <v>0</v>
      </c>
      <c r="CK286">
        <v>9996.2674193548391</v>
      </c>
      <c r="CL286">
        <v>0</v>
      </c>
      <c r="CM286">
        <v>2.1884522580645198</v>
      </c>
      <c r="CN286">
        <v>0</v>
      </c>
      <c r="CO286">
        <v>0</v>
      </c>
      <c r="CP286">
        <v>0</v>
      </c>
      <c r="CQ286">
        <v>0</v>
      </c>
      <c r="CR286">
        <v>2.2903225806451601</v>
      </c>
      <c r="CS286">
        <v>0</v>
      </c>
      <c r="CT286">
        <v>149.677419354839</v>
      </c>
      <c r="CU286">
        <v>-1.6806451612903199</v>
      </c>
      <c r="CV286">
        <v>39.686999999999998</v>
      </c>
      <c r="CW286">
        <v>44.933</v>
      </c>
      <c r="CX286">
        <v>42.195354838709697</v>
      </c>
      <c r="CY286">
        <v>43.679000000000002</v>
      </c>
      <c r="CZ286">
        <v>40.768000000000001</v>
      </c>
      <c r="DA286">
        <v>0</v>
      </c>
      <c r="DB286">
        <v>0</v>
      </c>
      <c r="DC286">
        <v>0</v>
      </c>
      <c r="DD286">
        <v>1581697515.8</v>
      </c>
      <c r="DE286">
        <v>2.6769230769230798</v>
      </c>
      <c r="DF286">
        <v>7.8905983489893803</v>
      </c>
      <c r="DG286">
        <v>52.639316554785097</v>
      </c>
      <c r="DH286">
        <v>150.89615384615399</v>
      </c>
      <c r="DI286">
        <v>15</v>
      </c>
      <c r="DJ286">
        <v>100</v>
      </c>
      <c r="DK286">
        <v>100</v>
      </c>
      <c r="DL286">
        <v>2.73</v>
      </c>
      <c r="DM286">
        <v>0.46500000000000002</v>
      </c>
      <c r="DN286">
        <v>2</v>
      </c>
      <c r="DO286">
        <v>344.78800000000001</v>
      </c>
      <c r="DP286">
        <v>680.64</v>
      </c>
      <c r="DQ286">
        <v>30.9071</v>
      </c>
      <c r="DR286">
        <v>32.166699999999999</v>
      </c>
      <c r="DS286">
        <v>29.9999</v>
      </c>
      <c r="DT286">
        <v>32.049199999999999</v>
      </c>
      <c r="DU286">
        <v>32.045499999999997</v>
      </c>
      <c r="DV286">
        <v>20.988199999999999</v>
      </c>
      <c r="DW286">
        <v>19.898700000000002</v>
      </c>
      <c r="DX286">
        <v>100</v>
      </c>
      <c r="DY286">
        <v>30.900200000000002</v>
      </c>
      <c r="DZ286">
        <v>400</v>
      </c>
      <c r="EA286">
        <v>32.519399999999997</v>
      </c>
      <c r="EB286">
        <v>99.921300000000002</v>
      </c>
      <c r="EC286">
        <v>100.408</v>
      </c>
    </row>
    <row r="287" spans="1:133" x14ac:dyDescent="0.35">
      <c r="A287">
        <v>271</v>
      </c>
      <c r="B287">
        <v>1581697521.0999999</v>
      </c>
      <c r="C287">
        <v>1397.0999999046301</v>
      </c>
      <c r="D287" t="s">
        <v>783</v>
      </c>
      <c r="E287" t="s">
        <v>784</v>
      </c>
      <c r="F287" t="s">
        <v>232</v>
      </c>
      <c r="G287" t="s">
        <v>233</v>
      </c>
      <c r="H287" t="s">
        <v>234</v>
      </c>
      <c r="I287" t="s">
        <v>235</v>
      </c>
      <c r="J287" t="s">
        <v>236</v>
      </c>
      <c r="K287" t="s">
        <v>237</v>
      </c>
      <c r="L287" t="s">
        <v>238</v>
      </c>
      <c r="M287" t="s">
        <v>239</v>
      </c>
      <c r="N287">
        <v>1581697512.4709699</v>
      </c>
      <c r="O287">
        <f t="shared" si="172"/>
        <v>4.3893254657378857E-4</v>
      </c>
      <c r="P287">
        <f t="shared" si="173"/>
        <v>-0.54565573632798148</v>
      </c>
      <c r="Q287">
        <f t="shared" si="174"/>
        <v>400.65080645161299</v>
      </c>
      <c r="R287">
        <f t="shared" si="175"/>
        <v>417.21730752289255</v>
      </c>
      <c r="S287">
        <f t="shared" si="176"/>
        <v>41.619820997039888</v>
      </c>
      <c r="T287">
        <f t="shared" si="177"/>
        <v>39.967217433617272</v>
      </c>
      <c r="U287">
        <f t="shared" si="178"/>
        <v>3.5629892346937558E-2</v>
      </c>
      <c r="V287">
        <f t="shared" si="179"/>
        <v>2.2530289124554415</v>
      </c>
      <c r="W287">
        <f t="shared" si="180"/>
        <v>3.5319800561451557E-2</v>
      </c>
      <c r="X287">
        <f t="shared" si="181"/>
        <v>2.2102510828228443E-2</v>
      </c>
      <c r="Y287">
        <f t="shared" si="182"/>
        <v>0</v>
      </c>
      <c r="Z287">
        <f t="shared" si="183"/>
        <v>31.266609784877115</v>
      </c>
      <c r="AA287">
        <f t="shared" si="184"/>
        <v>30.9966516129032</v>
      </c>
      <c r="AB287">
        <f t="shared" si="185"/>
        <v>4.5105170831939594</v>
      </c>
      <c r="AC287">
        <f t="shared" si="186"/>
        <v>71.876266667575237</v>
      </c>
      <c r="AD287">
        <f t="shared" si="187"/>
        <v>3.3194678005398295</v>
      </c>
      <c r="AE287">
        <f t="shared" si="188"/>
        <v>4.6183085939789148</v>
      </c>
      <c r="AF287">
        <f t="shared" si="189"/>
        <v>1.1910492826541299</v>
      </c>
      <c r="AG287">
        <f t="shared" si="190"/>
        <v>-19.356925303904077</v>
      </c>
      <c r="AH287">
        <f t="shared" si="191"/>
        <v>50.386547018022341</v>
      </c>
      <c r="AI287">
        <f t="shared" si="192"/>
        <v>5.0321580433202913</v>
      </c>
      <c r="AJ287">
        <f t="shared" si="193"/>
        <v>36.061779757438558</v>
      </c>
      <c r="AK287">
        <v>-4.1265339701747998E-2</v>
      </c>
      <c r="AL287">
        <v>4.6323958857518201E-2</v>
      </c>
      <c r="AM287">
        <v>3.46063738857326</v>
      </c>
      <c r="AN287">
        <v>0</v>
      </c>
      <c r="AO287">
        <v>0</v>
      </c>
      <c r="AP287">
        <f t="shared" si="194"/>
        <v>1</v>
      </c>
      <c r="AQ287">
        <f t="shared" si="195"/>
        <v>0</v>
      </c>
      <c r="AR287">
        <f t="shared" si="196"/>
        <v>51858.200908217164</v>
      </c>
      <c r="AS287" t="s">
        <v>240</v>
      </c>
      <c r="AT287">
        <v>0</v>
      </c>
      <c r="AU287">
        <v>0</v>
      </c>
      <c r="AV287">
        <f t="shared" si="197"/>
        <v>0</v>
      </c>
      <c r="AW287" t="e">
        <f t="shared" si="198"/>
        <v>#DIV/0!</v>
      </c>
      <c r="AX287">
        <v>0</v>
      </c>
      <c r="AY287" t="s">
        <v>240</v>
      </c>
      <c r="AZ287">
        <v>0</v>
      </c>
      <c r="BA287">
        <v>0</v>
      </c>
      <c r="BB287" t="e">
        <f t="shared" si="199"/>
        <v>#DIV/0!</v>
      </c>
      <c r="BC287">
        <v>0.5</v>
      </c>
      <c r="BD287">
        <f t="shared" si="200"/>
        <v>0</v>
      </c>
      <c r="BE287">
        <f t="shared" si="201"/>
        <v>-0.54565573632798148</v>
      </c>
      <c r="BF287" t="e">
        <f t="shared" si="202"/>
        <v>#DIV/0!</v>
      </c>
      <c r="BG287" t="e">
        <f t="shared" si="203"/>
        <v>#DIV/0!</v>
      </c>
      <c r="BH287" t="e">
        <f t="shared" si="204"/>
        <v>#DIV/0!</v>
      </c>
      <c r="BI287" t="e">
        <f t="shared" si="205"/>
        <v>#DIV/0!</v>
      </c>
      <c r="BJ287" t="s">
        <v>240</v>
      </c>
      <c r="BK287">
        <v>0</v>
      </c>
      <c r="BL287">
        <f t="shared" si="206"/>
        <v>0</v>
      </c>
      <c r="BM287" t="e">
        <f t="shared" si="207"/>
        <v>#DIV/0!</v>
      </c>
      <c r="BN287" t="e">
        <f t="shared" si="208"/>
        <v>#DIV/0!</v>
      </c>
      <c r="BO287" t="e">
        <f t="shared" si="209"/>
        <v>#DIV/0!</v>
      </c>
      <c r="BP287" t="e">
        <f t="shared" si="210"/>
        <v>#DIV/0!</v>
      </c>
      <c r="BQ287">
        <f t="shared" si="211"/>
        <v>0</v>
      </c>
      <c r="BR287">
        <f t="shared" si="212"/>
        <v>0</v>
      </c>
      <c r="BS287">
        <f t="shared" si="213"/>
        <v>0</v>
      </c>
      <c r="BT287">
        <f t="shared" si="214"/>
        <v>0</v>
      </c>
      <c r="BU287">
        <v>6</v>
      </c>
      <c r="BV287">
        <v>0.5</v>
      </c>
      <c r="BW287" t="s">
        <v>241</v>
      </c>
      <c r="BX287">
        <v>1581697512.4709699</v>
      </c>
      <c r="BY287">
        <v>400.65080645161299</v>
      </c>
      <c r="BZ287">
        <v>400.016903225806</v>
      </c>
      <c r="CA287">
        <v>33.275958064516097</v>
      </c>
      <c r="CB287">
        <v>32.548580645161302</v>
      </c>
      <c r="CC287">
        <v>350.01909677419297</v>
      </c>
      <c r="CD287">
        <v>99.555748387096799</v>
      </c>
      <c r="CE287">
        <v>0.199991</v>
      </c>
      <c r="CF287">
        <v>31.411474193548401</v>
      </c>
      <c r="CG287">
        <v>30.9966516129032</v>
      </c>
      <c r="CH287">
        <v>999.9</v>
      </c>
      <c r="CI287">
        <v>0</v>
      </c>
      <c r="CJ287">
        <v>0</v>
      </c>
      <c r="CK287">
        <v>9995.7435483870995</v>
      </c>
      <c r="CL287">
        <v>0</v>
      </c>
      <c r="CM287">
        <v>2.2914183870967699</v>
      </c>
      <c r="CN287">
        <v>0</v>
      </c>
      <c r="CO287">
        <v>0</v>
      </c>
      <c r="CP287">
        <v>0</v>
      </c>
      <c r="CQ287">
        <v>0</v>
      </c>
      <c r="CR287">
        <v>3.3161290322580701</v>
      </c>
      <c r="CS287">
        <v>0</v>
      </c>
      <c r="CT287">
        <v>154.71612903225801</v>
      </c>
      <c r="CU287">
        <v>-1.5161290322580601</v>
      </c>
      <c r="CV287">
        <v>39.686999999999998</v>
      </c>
      <c r="CW287">
        <v>44.933</v>
      </c>
      <c r="CX287">
        <v>42.217548387096798</v>
      </c>
      <c r="CY287">
        <v>43.677</v>
      </c>
      <c r="CZ287">
        <v>40.768000000000001</v>
      </c>
      <c r="DA287">
        <v>0</v>
      </c>
      <c r="DB287">
        <v>0</v>
      </c>
      <c r="DC287">
        <v>0</v>
      </c>
      <c r="DD287">
        <v>1581697521.2</v>
      </c>
      <c r="DE287">
        <v>3.9730769230769201</v>
      </c>
      <c r="DF287">
        <v>8.1811966006298693</v>
      </c>
      <c r="DG287">
        <v>68.933333930221593</v>
      </c>
      <c r="DH287">
        <v>156.296153846154</v>
      </c>
      <c r="DI287">
        <v>15</v>
      </c>
      <c r="DJ287">
        <v>100</v>
      </c>
      <c r="DK287">
        <v>100</v>
      </c>
      <c r="DL287">
        <v>2.73</v>
      </c>
      <c r="DM287">
        <v>0.46500000000000002</v>
      </c>
      <c r="DN287">
        <v>2</v>
      </c>
      <c r="DO287">
        <v>344.63200000000001</v>
      </c>
      <c r="DP287">
        <v>681.00400000000002</v>
      </c>
      <c r="DQ287">
        <v>30.901499999999999</v>
      </c>
      <c r="DR287">
        <v>32.165599999999998</v>
      </c>
      <c r="DS287">
        <v>29.9999</v>
      </c>
      <c r="DT287">
        <v>32.049199999999999</v>
      </c>
      <c r="DU287">
        <v>32.044800000000002</v>
      </c>
      <c r="DV287">
        <v>20.985099999999999</v>
      </c>
      <c r="DW287">
        <v>19.898700000000002</v>
      </c>
      <c r="DX287">
        <v>100</v>
      </c>
      <c r="DY287">
        <v>30.901800000000001</v>
      </c>
      <c r="DZ287">
        <v>400</v>
      </c>
      <c r="EA287">
        <v>32.519399999999997</v>
      </c>
      <c r="EB287">
        <v>99.9221</v>
      </c>
      <c r="EC287">
        <v>100.407</v>
      </c>
    </row>
    <row r="288" spans="1:133" x14ac:dyDescent="0.35">
      <c r="A288">
        <v>272</v>
      </c>
      <c r="B288">
        <v>1581697526.0999999</v>
      </c>
      <c r="C288">
        <v>1402.0999999046301</v>
      </c>
      <c r="D288" t="s">
        <v>785</v>
      </c>
      <c r="E288" t="s">
        <v>786</v>
      </c>
      <c r="F288" t="s">
        <v>232</v>
      </c>
      <c r="G288" t="s">
        <v>233</v>
      </c>
      <c r="H288" t="s">
        <v>234</v>
      </c>
      <c r="I288" t="s">
        <v>235</v>
      </c>
      <c r="J288" t="s">
        <v>236</v>
      </c>
      <c r="K288" t="s">
        <v>237</v>
      </c>
      <c r="L288" t="s">
        <v>238</v>
      </c>
      <c r="M288" t="s">
        <v>239</v>
      </c>
      <c r="N288">
        <v>1581697517.4709699</v>
      </c>
      <c r="O288">
        <f t="shared" si="172"/>
        <v>4.3748307240154126E-4</v>
      </c>
      <c r="P288">
        <f t="shared" si="173"/>
        <v>-0.54085178297324787</v>
      </c>
      <c r="Q288">
        <f t="shared" si="174"/>
        <v>400.63274193548398</v>
      </c>
      <c r="R288">
        <f t="shared" si="175"/>
        <v>417.07306302710424</v>
      </c>
      <c r="S288">
        <f t="shared" si="176"/>
        <v>41.606450246221954</v>
      </c>
      <c r="T288">
        <f t="shared" si="177"/>
        <v>39.966393713762649</v>
      </c>
      <c r="U288">
        <f t="shared" si="178"/>
        <v>3.5492879232136912E-2</v>
      </c>
      <c r="V288">
        <f t="shared" si="179"/>
        <v>2.2531418074794543</v>
      </c>
      <c r="W288">
        <f t="shared" si="180"/>
        <v>3.5185171910698178E-2</v>
      </c>
      <c r="X288">
        <f t="shared" si="181"/>
        <v>2.2018156276762187E-2</v>
      </c>
      <c r="Y288">
        <f t="shared" si="182"/>
        <v>0</v>
      </c>
      <c r="Z288">
        <f t="shared" si="183"/>
        <v>31.266078482284193</v>
      </c>
      <c r="AA288">
        <f t="shared" si="184"/>
        <v>30.998448387096801</v>
      </c>
      <c r="AB288">
        <f t="shared" si="185"/>
        <v>4.5109792072318449</v>
      </c>
      <c r="AC288">
        <f t="shared" si="186"/>
        <v>71.87661738132428</v>
      </c>
      <c r="AD288">
        <f t="shared" si="187"/>
        <v>3.319292261415824</v>
      </c>
      <c r="AE288">
        <f t="shared" si="188"/>
        <v>4.6180418366185894</v>
      </c>
      <c r="AF288">
        <f t="shared" si="189"/>
        <v>1.1916869458160209</v>
      </c>
      <c r="AG288">
        <f t="shared" si="190"/>
        <v>-19.293003492907971</v>
      </c>
      <c r="AH288">
        <f t="shared" si="191"/>
        <v>50.047384552918871</v>
      </c>
      <c r="AI288">
        <f t="shared" si="192"/>
        <v>4.998054292556855</v>
      </c>
      <c r="AJ288">
        <f t="shared" si="193"/>
        <v>35.752435352567758</v>
      </c>
      <c r="AK288">
        <v>-4.1268382774021797E-2</v>
      </c>
      <c r="AL288">
        <v>4.6327374972733197E-2</v>
      </c>
      <c r="AM288">
        <v>3.4608393375078399</v>
      </c>
      <c r="AN288">
        <v>0</v>
      </c>
      <c r="AO288">
        <v>0</v>
      </c>
      <c r="AP288">
        <f t="shared" si="194"/>
        <v>1</v>
      </c>
      <c r="AQ288">
        <f t="shared" si="195"/>
        <v>0</v>
      </c>
      <c r="AR288">
        <f t="shared" si="196"/>
        <v>51862.0941841518</v>
      </c>
      <c r="AS288" t="s">
        <v>240</v>
      </c>
      <c r="AT288">
        <v>0</v>
      </c>
      <c r="AU288">
        <v>0</v>
      </c>
      <c r="AV288">
        <f t="shared" si="197"/>
        <v>0</v>
      </c>
      <c r="AW288" t="e">
        <f t="shared" si="198"/>
        <v>#DIV/0!</v>
      </c>
      <c r="AX288">
        <v>0</v>
      </c>
      <c r="AY288" t="s">
        <v>240</v>
      </c>
      <c r="AZ288">
        <v>0</v>
      </c>
      <c r="BA288">
        <v>0</v>
      </c>
      <c r="BB288" t="e">
        <f t="shared" si="199"/>
        <v>#DIV/0!</v>
      </c>
      <c r="BC288">
        <v>0.5</v>
      </c>
      <c r="BD288">
        <f t="shared" si="200"/>
        <v>0</v>
      </c>
      <c r="BE288">
        <f t="shared" si="201"/>
        <v>-0.54085178297324787</v>
      </c>
      <c r="BF288" t="e">
        <f t="shared" si="202"/>
        <v>#DIV/0!</v>
      </c>
      <c r="BG288" t="e">
        <f t="shared" si="203"/>
        <v>#DIV/0!</v>
      </c>
      <c r="BH288" t="e">
        <f t="shared" si="204"/>
        <v>#DIV/0!</v>
      </c>
      <c r="BI288" t="e">
        <f t="shared" si="205"/>
        <v>#DIV/0!</v>
      </c>
      <c r="BJ288" t="s">
        <v>240</v>
      </c>
      <c r="BK288">
        <v>0</v>
      </c>
      <c r="BL288">
        <f t="shared" si="206"/>
        <v>0</v>
      </c>
      <c r="BM288" t="e">
        <f t="shared" si="207"/>
        <v>#DIV/0!</v>
      </c>
      <c r="BN288" t="e">
        <f t="shared" si="208"/>
        <v>#DIV/0!</v>
      </c>
      <c r="BO288" t="e">
        <f t="shared" si="209"/>
        <v>#DIV/0!</v>
      </c>
      <c r="BP288" t="e">
        <f t="shared" si="210"/>
        <v>#DIV/0!</v>
      </c>
      <c r="BQ288">
        <f t="shared" si="211"/>
        <v>0</v>
      </c>
      <c r="BR288">
        <f t="shared" si="212"/>
        <v>0</v>
      </c>
      <c r="BS288">
        <f t="shared" si="213"/>
        <v>0</v>
      </c>
      <c r="BT288">
        <f t="shared" si="214"/>
        <v>0</v>
      </c>
      <c r="BU288">
        <v>6</v>
      </c>
      <c r="BV288">
        <v>0.5</v>
      </c>
      <c r="BW288" t="s">
        <v>241</v>
      </c>
      <c r="BX288">
        <v>1581697517.4709699</v>
      </c>
      <c r="BY288">
        <v>400.63274193548398</v>
      </c>
      <c r="BZ288">
        <v>400.00606451612902</v>
      </c>
      <c r="CA288">
        <v>33.273383870967699</v>
      </c>
      <c r="CB288">
        <v>32.548406451612898</v>
      </c>
      <c r="CC288">
        <v>350.01906451612899</v>
      </c>
      <c r="CD288">
        <v>99.5581903225806</v>
      </c>
      <c r="CE288">
        <v>0.199991</v>
      </c>
      <c r="CF288">
        <v>31.410458064516099</v>
      </c>
      <c r="CG288">
        <v>30.998448387096801</v>
      </c>
      <c r="CH288">
        <v>999.9</v>
      </c>
      <c r="CI288">
        <v>0</v>
      </c>
      <c r="CJ288">
        <v>0</v>
      </c>
      <c r="CK288">
        <v>9996.2354838709707</v>
      </c>
      <c r="CL288">
        <v>0</v>
      </c>
      <c r="CM288">
        <v>2.3771025806451598</v>
      </c>
      <c r="CN288">
        <v>0</v>
      </c>
      <c r="CO288">
        <v>0</v>
      </c>
      <c r="CP288">
        <v>0</v>
      </c>
      <c r="CQ288">
        <v>0</v>
      </c>
      <c r="CR288">
        <v>5.23548387096774</v>
      </c>
      <c r="CS288">
        <v>0</v>
      </c>
      <c r="CT288">
        <v>160.322580645161</v>
      </c>
      <c r="CU288">
        <v>-1.43225806451613</v>
      </c>
      <c r="CV288">
        <v>39.677</v>
      </c>
      <c r="CW288">
        <v>44.923000000000002</v>
      </c>
      <c r="CX288">
        <v>42.217548387096798</v>
      </c>
      <c r="CY288">
        <v>43.658999999999999</v>
      </c>
      <c r="CZ288">
        <v>40.771999999999998</v>
      </c>
      <c r="DA288">
        <v>0</v>
      </c>
      <c r="DB288">
        <v>0</v>
      </c>
      <c r="DC288">
        <v>0</v>
      </c>
      <c r="DD288">
        <v>1581697526</v>
      </c>
      <c r="DE288">
        <v>5</v>
      </c>
      <c r="DF288">
        <v>13.1897435033757</v>
      </c>
      <c r="DG288">
        <v>87.917949032797296</v>
      </c>
      <c r="DH288">
        <v>162.053846153846</v>
      </c>
      <c r="DI288">
        <v>15</v>
      </c>
      <c r="DJ288">
        <v>100</v>
      </c>
      <c r="DK288">
        <v>100</v>
      </c>
      <c r="DL288">
        <v>2.73</v>
      </c>
      <c r="DM288">
        <v>0.46500000000000002</v>
      </c>
      <c r="DN288">
        <v>2</v>
      </c>
      <c r="DO288">
        <v>344.63099999999997</v>
      </c>
      <c r="DP288">
        <v>681.21100000000001</v>
      </c>
      <c r="DQ288">
        <v>30.901399999999999</v>
      </c>
      <c r="DR288">
        <v>32.163899999999998</v>
      </c>
      <c r="DS288">
        <v>30</v>
      </c>
      <c r="DT288">
        <v>32.049199999999999</v>
      </c>
      <c r="DU288">
        <v>32.042700000000004</v>
      </c>
      <c r="DV288">
        <v>20.988700000000001</v>
      </c>
      <c r="DW288">
        <v>19.898700000000002</v>
      </c>
      <c r="DX288">
        <v>100</v>
      </c>
      <c r="DY288">
        <v>30.904</v>
      </c>
      <c r="DZ288">
        <v>400</v>
      </c>
      <c r="EA288">
        <v>32.519399999999997</v>
      </c>
      <c r="EB288">
        <v>99.920100000000005</v>
      </c>
      <c r="EC288">
        <v>100.408</v>
      </c>
    </row>
    <row r="289" spans="1:133" x14ac:dyDescent="0.35">
      <c r="A289">
        <v>273</v>
      </c>
      <c r="B289">
        <v>1581697531.0999999</v>
      </c>
      <c r="C289">
        <v>1407.0999999046301</v>
      </c>
      <c r="D289" t="s">
        <v>787</v>
      </c>
      <c r="E289" t="s">
        <v>788</v>
      </c>
      <c r="F289" t="s">
        <v>232</v>
      </c>
      <c r="G289" t="s">
        <v>233</v>
      </c>
      <c r="H289" t="s">
        <v>234</v>
      </c>
      <c r="I289" t="s">
        <v>235</v>
      </c>
      <c r="J289" t="s">
        <v>236</v>
      </c>
      <c r="K289" t="s">
        <v>237</v>
      </c>
      <c r="L289" t="s">
        <v>238</v>
      </c>
      <c r="M289" t="s">
        <v>239</v>
      </c>
      <c r="N289">
        <v>1581697522.4709699</v>
      </c>
      <c r="O289">
        <f t="shared" si="172"/>
        <v>4.3591636803952882E-4</v>
      </c>
      <c r="P289">
        <f t="shared" si="173"/>
        <v>-0.5396625659044717</v>
      </c>
      <c r="Q289">
        <f t="shared" si="174"/>
        <v>400.62103225806499</v>
      </c>
      <c r="R289">
        <f t="shared" si="175"/>
        <v>417.08882053340085</v>
      </c>
      <c r="S289">
        <f t="shared" si="176"/>
        <v>41.609477826375944</v>
      </c>
      <c r="T289">
        <f t="shared" si="177"/>
        <v>39.966623745042043</v>
      </c>
      <c r="U289">
        <f t="shared" si="178"/>
        <v>3.537909819683914E-2</v>
      </c>
      <c r="V289">
        <f t="shared" si="179"/>
        <v>2.2526697955756738</v>
      </c>
      <c r="W289">
        <f t="shared" si="180"/>
        <v>3.5073287938387668E-2</v>
      </c>
      <c r="X289">
        <f t="shared" si="181"/>
        <v>2.1948060376529355E-2</v>
      </c>
      <c r="Y289">
        <f t="shared" si="182"/>
        <v>0</v>
      </c>
      <c r="Z289">
        <f t="shared" si="183"/>
        <v>31.265829324626978</v>
      </c>
      <c r="AA289">
        <f t="shared" si="184"/>
        <v>30.9958548387097</v>
      </c>
      <c r="AB289">
        <f t="shared" si="185"/>
        <v>4.510312168856168</v>
      </c>
      <c r="AC289">
        <f t="shared" si="186"/>
        <v>71.874519504473184</v>
      </c>
      <c r="AD289">
        <f t="shared" si="187"/>
        <v>3.3190560015574779</v>
      </c>
      <c r="AE289">
        <f t="shared" si="188"/>
        <v>4.6178479166749957</v>
      </c>
      <c r="AF289">
        <f t="shared" si="189"/>
        <v>1.1912561672986901</v>
      </c>
      <c r="AG289">
        <f t="shared" si="190"/>
        <v>-19.223911830543219</v>
      </c>
      <c r="AH289">
        <f t="shared" si="191"/>
        <v>50.262162718639161</v>
      </c>
      <c r="AI289">
        <f t="shared" si="192"/>
        <v>5.0204727113571161</v>
      </c>
      <c r="AJ289">
        <f t="shared" si="193"/>
        <v>36.05872359945306</v>
      </c>
      <c r="AK289">
        <v>-4.1255660668121398E-2</v>
      </c>
      <c r="AL289">
        <v>4.6313093294342397E-2</v>
      </c>
      <c r="AM289">
        <v>3.45999501986199</v>
      </c>
      <c r="AN289">
        <v>0</v>
      </c>
      <c r="AO289">
        <v>0</v>
      </c>
      <c r="AP289">
        <f t="shared" si="194"/>
        <v>1</v>
      </c>
      <c r="AQ289">
        <f t="shared" si="195"/>
        <v>0</v>
      </c>
      <c r="AR289">
        <f t="shared" si="196"/>
        <v>51846.957065537499</v>
      </c>
      <c r="AS289" t="s">
        <v>240</v>
      </c>
      <c r="AT289">
        <v>0</v>
      </c>
      <c r="AU289">
        <v>0</v>
      </c>
      <c r="AV289">
        <f t="shared" si="197"/>
        <v>0</v>
      </c>
      <c r="AW289" t="e">
        <f t="shared" si="198"/>
        <v>#DIV/0!</v>
      </c>
      <c r="AX289">
        <v>0</v>
      </c>
      <c r="AY289" t="s">
        <v>240</v>
      </c>
      <c r="AZ289">
        <v>0</v>
      </c>
      <c r="BA289">
        <v>0</v>
      </c>
      <c r="BB289" t="e">
        <f t="shared" si="199"/>
        <v>#DIV/0!</v>
      </c>
      <c r="BC289">
        <v>0.5</v>
      </c>
      <c r="BD289">
        <f t="shared" si="200"/>
        <v>0</v>
      </c>
      <c r="BE289">
        <f t="shared" si="201"/>
        <v>-0.5396625659044717</v>
      </c>
      <c r="BF289" t="e">
        <f t="shared" si="202"/>
        <v>#DIV/0!</v>
      </c>
      <c r="BG289" t="e">
        <f t="shared" si="203"/>
        <v>#DIV/0!</v>
      </c>
      <c r="BH289" t="e">
        <f t="shared" si="204"/>
        <v>#DIV/0!</v>
      </c>
      <c r="BI289" t="e">
        <f t="shared" si="205"/>
        <v>#DIV/0!</v>
      </c>
      <c r="BJ289" t="s">
        <v>240</v>
      </c>
      <c r="BK289">
        <v>0</v>
      </c>
      <c r="BL289">
        <f t="shared" si="206"/>
        <v>0</v>
      </c>
      <c r="BM289" t="e">
        <f t="shared" si="207"/>
        <v>#DIV/0!</v>
      </c>
      <c r="BN289" t="e">
        <f t="shared" si="208"/>
        <v>#DIV/0!</v>
      </c>
      <c r="BO289" t="e">
        <f t="shared" si="209"/>
        <v>#DIV/0!</v>
      </c>
      <c r="BP289" t="e">
        <f t="shared" si="210"/>
        <v>#DIV/0!</v>
      </c>
      <c r="BQ289">
        <f t="shared" si="211"/>
        <v>0</v>
      </c>
      <c r="BR289">
        <f t="shared" si="212"/>
        <v>0</v>
      </c>
      <c r="BS289">
        <f t="shared" si="213"/>
        <v>0</v>
      </c>
      <c r="BT289">
        <f t="shared" si="214"/>
        <v>0</v>
      </c>
      <c r="BU289">
        <v>6</v>
      </c>
      <c r="BV289">
        <v>0.5</v>
      </c>
      <c r="BW289" t="s">
        <v>241</v>
      </c>
      <c r="BX289">
        <v>1581697522.4709699</v>
      </c>
      <c r="BY289">
        <v>400.62103225806499</v>
      </c>
      <c r="BZ289">
        <v>399.995322580645</v>
      </c>
      <c r="CA289">
        <v>33.269851612903203</v>
      </c>
      <c r="CB289">
        <v>32.547483870967703</v>
      </c>
      <c r="CC289">
        <v>350.02683870967701</v>
      </c>
      <c r="CD289">
        <v>99.561664516128999</v>
      </c>
      <c r="CE289">
        <v>0.20000680645161301</v>
      </c>
      <c r="CF289">
        <v>31.4097193548387</v>
      </c>
      <c r="CG289">
        <v>30.9958548387097</v>
      </c>
      <c r="CH289">
        <v>999.9</v>
      </c>
      <c r="CI289">
        <v>0</v>
      </c>
      <c r="CJ289">
        <v>0</v>
      </c>
      <c r="CK289">
        <v>9992.80516129032</v>
      </c>
      <c r="CL289">
        <v>0</v>
      </c>
      <c r="CM289">
        <v>2.4390187096774198</v>
      </c>
      <c r="CN289">
        <v>0</v>
      </c>
      <c r="CO289">
        <v>0</v>
      </c>
      <c r="CP289">
        <v>0</v>
      </c>
      <c r="CQ289">
        <v>0</v>
      </c>
      <c r="CR289">
        <v>6.1935483870967696</v>
      </c>
      <c r="CS289">
        <v>0</v>
      </c>
      <c r="CT289">
        <v>167.806451612903</v>
      </c>
      <c r="CU289">
        <v>-1.3774193548387099</v>
      </c>
      <c r="CV289">
        <v>39.674999999999997</v>
      </c>
      <c r="CW289">
        <v>44.918999999999997</v>
      </c>
      <c r="CX289">
        <v>42.221516129032203</v>
      </c>
      <c r="CY289">
        <v>43.645000000000003</v>
      </c>
      <c r="CZ289">
        <v>40.762</v>
      </c>
      <c r="DA289">
        <v>0</v>
      </c>
      <c r="DB289">
        <v>0</v>
      </c>
      <c r="DC289">
        <v>0</v>
      </c>
      <c r="DD289">
        <v>1581697530.8</v>
      </c>
      <c r="DE289">
        <v>5.4846153846153802</v>
      </c>
      <c r="DF289">
        <v>-4.0752139981935596</v>
      </c>
      <c r="DG289">
        <v>105.589744148569</v>
      </c>
      <c r="DH289">
        <v>170.54230769230799</v>
      </c>
      <c r="DI289">
        <v>15</v>
      </c>
      <c r="DJ289">
        <v>100</v>
      </c>
      <c r="DK289">
        <v>100</v>
      </c>
      <c r="DL289">
        <v>2.73</v>
      </c>
      <c r="DM289">
        <v>0.46500000000000002</v>
      </c>
      <c r="DN289">
        <v>2</v>
      </c>
      <c r="DO289">
        <v>344.83699999999999</v>
      </c>
      <c r="DP289">
        <v>681.37400000000002</v>
      </c>
      <c r="DQ289">
        <v>30.903199999999998</v>
      </c>
      <c r="DR289">
        <v>32.162799999999997</v>
      </c>
      <c r="DS289">
        <v>30</v>
      </c>
      <c r="DT289">
        <v>32.049199999999999</v>
      </c>
      <c r="DU289">
        <v>32.042700000000004</v>
      </c>
      <c r="DV289">
        <v>20.989799999999999</v>
      </c>
      <c r="DW289">
        <v>19.898700000000002</v>
      </c>
      <c r="DX289">
        <v>100</v>
      </c>
      <c r="DY289">
        <v>30.907699999999998</v>
      </c>
      <c r="DZ289">
        <v>400</v>
      </c>
      <c r="EA289">
        <v>32.519399999999997</v>
      </c>
      <c r="EB289">
        <v>99.920199999999994</v>
      </c>
      <c r="EC289">
        <v>100.40600000000001</v>
      </c>
    </row>
    <row r="290" spans="1:133" x14ac:dyDescent="0.35">
      <c r="A290">
        <v>274</v>
      </c>
      <c r="B290">
        <v>1581697536.0999999</v>
      </c>
      <c r="C290">
        <v>1412.0999999046301</v>
      </c>
      <c r="D290" t="s">
        <v>789</v>
      </c>
      <c r="E290" t="s">
        <v>790</v>
      </c>
      <c r="F290" t="s">
        <v>232</v>
      </c>
      <c r="G290" t="s">
        <v>233</v>
      </c>
      <c r="H290" t="s">
        <v>234</v>
      </c>
      <c r="I290" t="s">
        <v>235</v>
      </c>
      <c r="J290" t="s">
        <v>236</v>
      </c>
      <c r="K290" t="s">
        <v>237</v>
      </c>
      <c r="L290" t="s">
        <v>238</v>
      </c>
      <c r="M290" t="s">
        <v>239</v>
      </c>
      <c r="N290">
        <v>1581697527.4709699</v>
      </c>
      <c r="O290">
        <f t="shared" si="172"/>
        <v>4.3495426772122305E-4</v>
      </c>
      <c r="P290">
        <f t="shared" si="173"/>
        <v>-0.54511889237386846</v>
      </c>
      <c r="Q290">
        <f t="shared" si="174"/>
        <v>400.61670967741901</v>
      </c>
      <c r="R290">
        <f t="shared" si="175"/>
        <v>417.3795061364761</v>
      </c>
      <c r="S290">
        <f t="shared" si="176"/>
        <v>41.638164840778309</v>
      </c>
      <c r="T290">
        <f t="shared" si="177"/>
        <v>39.965892791257957</v>
      </c>
      <c r="U290">
        <f t="shared" si="178"/>
        <v>3.5312483282831465E-2</v>
      </c>
      <c r="V290">
        <f t="shared" si="179"/>
        <v>2.2528067321702623</v>
      </c>
      <c r="W290">
        <f t="shared" si="180"/>
        <v>3.5007836550094797E-2</v>
      </c>
      <c r="X290">
        <f t="shared" si="181"/>
        <v>2.1907049980996633E-2</v>
      </c>
      <c r="Y290">
        <f t="shared" si="182"/>
        <v>0</v>
      </c>
      <c r="Z290">
        <f t="shared" si="183"/>
        <v>31.265528946841396</v>
      </c>
      <c r="AA290">
        <f t="shared" si="184"/>
        <v>30.992751612903199</v>
      </c>
      <c r="AB290">
        <f t="shared" si="185"/>
        <v>4.5095141587240724</v>
      </c>
      <c r="AC290">
        <f t="shared" si="186"/>
        <v>71.868648445688663</v>
      </c>
      <c r="AD290">
        <f t="shared" si="187"/>
        <v>3.3186668220681166</v>
      </c>
      <c r="AE290">
        <f t="shared" si="188"/>
        <v>4.617683640699104</v>
      </c>
      <c r="AF290">
        <f t="shared" si="189"/>
        <v>1.1908473366559558</v>
      </c>
      <c r="AG290">
        <f t="shared" si="190"/>
        <v>-19.181483206505938</v>
      </c>
      <c r="AH290">
        <f t="shared" si="191"/>
        <v>50.566108881185826</v>
      </c>
      <c r="AI290">
        <f t="shared" si="192"/>
        <v>5.0504327425853202</v>
      </c>
      <c r="AJ290">
        <f t="shared" si="193"/>
        <v>36.435058417265211</v>
      </c>
      <c r="AK290">
        <v>-4.1259351262111298E-2</v>
      </c>
      <c r="AL290">
        <v>4.6317236309409801E-2</v>
      </c>
      <c r="AM290">
        <v>3.4602399597498099</v>
      </c>
      <c r="AN290">
        <v>0</v>
      </c>
      <c r="AO290">
        <v>0</v>
      </c>
      <c r="AP290">
        <f t="shared" si="194"/>
        <v>1</v>
      </c>
      <c r="AQ290">
        <f t="shared" si="195"/>
        <v>0</v>
      </c>
      <c r="AR290">
        <f t="shared" si="196"/>
        <v>51851.497706341623</v>
      </c>
      <c r="AS290" t="s">
        <v>240</v>
      </c>
      <c r="AT290">
        <v>0</v>
      </c>
      <c r="AU290">
        <v>0</v>
      </c>
      <c r="AV290">
        <f t="shared" si="197"/>
        <v>0</v>
      </c>
      <c r="AW290" t="e">
        <f t="shared" si="198"/>
        <v>#DIV/0!</v>
      </c>
      <c r="AX290">
        <v>0</v>
      </c>
      <c r="AY290" t="s">
        <v>240</v>
      </c>
      <c r="AZ290">
        <v>0</v>
      </c>
      <c r="BA290">
        <v>0</v>
      </c>
      <c r="BB290" t="e">
        <f t="shared" si="199"/>
        <v>#DIV/0!</v>
      </c>
      <c r="BC290">
        <v>0.5</v>
      </c>
      <c r="BD290">
        <f t="shared" si="200"/>
        <v>0</v>
      </c>
      <c r="BE290">
        <f t="shared" si="201"/>
        <v>-0.54511889237386846</v>
      </c>
      <c r="BF290" t="e">
        <f t="shared" si="202"/>
        <v>#DIV/0!</v>
      </c>
      <c r="BG290" t="e">
        <f t="shared" si="203"/>
        <v>#DIV/0!</v>
      </c>
      <c r="BH290" t="e">
        <f t="shared" si="204"/>
        <v>#DIV/0!</v>
      </c>
      <c r="BI290" t="e">
        <f t="shared" si="205"/>
        <v>#DIV/0!</v>
      </c>
      <c r="BJ290" t="s">
        <v>240</v>
      </c>
      <c r="BK290">
        <v>0</v>
      </c>
      <c r="BL290">
        <f t="shared" si="206"/>
        <v>0</v>
      </c>
      <c r="BM290" t="e">
        <f t="shared" si="207"/>
        <v>#DIV/0!</v>
      </c>
      <c r="BN290" t="e">
        <f t="shared" si="208"/>
        <v>#DIV/0!</v>
      </c>
      <c r="BO290" t="e">
        <f t="shared" si="209"/>
        <v>#DIV/0!</v>
      </c>
      <c r="BP290" t="e">
        <f t="shared" si="210"/>
        <v>#DIV/0!</v>
      </c>
      <c r="BQ290">
        <f t="shared" si="211"/>
        <v>0</v>
      </c>
      <c r="BR290">
        <f t="shared" si="212"/>
        <v>0</v>
      </c>
      <c r="BS290">
        <f t="shared" si="213"/>
        <v>0</v>
      </c>
      <c r="BT290">
        <f t="shared" si="214"/>
        <v>0</v>
      </c>
      <c r="BU290">
        <v>6</v>
      </c>
      <c r="BV290">
        <v>0.5</v>
      </c>
      <c r="BW290" t="s">
        <v>241</v>
      </c>
      <c r="BX290">
        <v>1581697527.4709699</v>
      </c>
      <c r="BY290">
        <v>400.61670967741901</v>
      </c>
      <c r="BZ290">
        <v>399.98096774193601</v>
      </c>
      <c r="CA290">
        <v>33.266199999999998</v>
      </c>
      <c r="CB290">
        <v>32.545406451612898</v>
      </c>
      <c r="CC290">
        <v>350.01838709677401</v>
      </c>
      <c r="CD290">
        <v>99.560948387096801</v>
      </c>
      <c r="CE290">
        <v>0.199974774193548</v>
      </c>
      <c r="CF290">
        <v>31.409093548387101</v>
      </c>
      <c r="CG290">
        <v>30.992751612903199</v>
      </c>
      <c r="CH290">
        <v>999.9</v>
      </c>
      <c r="CI290">
        <v>0</v>
      </c>
      <c r="CJ290">
        <v>0</v>
      </c>
      <c r="CK290">
        <v>9993.7709677419407</v>
      </c>
      <c r="CL290">
        <v>0</v>
      </c>
      <c r="CM290">
        <v>2.5453554838709702</v>
      </c>
      <c r="CN290">
        <v>0</v>
      </c>
      <c r="CO290">
        <v>0</v>
      </c>
      <c r="CP290">
        <v>0</v>
      </c>
      <c r="CQ290">
        <v>0</v>
      </c>
      <c r="CR290">
        <v>5.3483870967741902</v>
      </c>
      <c r="CS290">
        <v>0</v>
      </c>
      <c r="CT290">
        <v>181.34838709677399</v>
      </c>
      <c r="CU290">
        <v>-1.2774193548387101</v>
      </c>
      <c r="CV290">
        <v>39.670999999999999</v>
      </c>
      <c r="CW290">
        <v>44.908999999999999</v>
      </c>
      <c r="CX290">
        <v>42.209451612903202</v>
      </c>
      <c r="CY290">
        <v>43.637</v>
      </c>
      <c r="CZ290">
        <v>40.765999999999998</v>
      </c>
      <c r="DA290">
        <v>0</v>
      </c>
      <c r="DB290">
        <v>0</v>
      </c>
      <c r="DC290">
        <v>0</v>
      </c>
      <c r="DD290">
        <v>1581697536.2</v>
      </c>
      <c r="DE290">
        <v>4.4038461538461497</v>
      </c>
      <c r="DF290">
        <v>-21.295726907775201</v>
      </c>
      <c r="DG290">
        <v>176.72136802496399</v>
      </c>
      <c r="DH290">
        <v>184.00384615384601</v>
      </c>
      <c r="DI290">
        <v>15</v>
      </c>
      <c r="DJ290">
        <v>100</v>
      </c>
      <c r="DK290">
        <v>100</v>
      </c>
      <c r="DL290">
        <v>2.73</v>
      </c>
      <c r="DM290">
        <v>0.46500000000000002</v>
      </c>
      <c r="DN290">
        <v>2</v>
      </c>
      <c r="DO290">
        <v>344.82299999999998</v>
      </c>
      <c r="DP290">
        <v>681.39700000000005</v>
      </c>
      <c r="DQ290">
        <v>30.9072</v>
      </c>
      <c r="DR290">
        <v>32.1599</v>
      </c>
      <c r="DS290">
        <v>29.9999</v>
      </c>
      <c r="DT290">
        <v>32.048999999999999</v>
      </c>
      <c r="DU290">
        <v>32.042700000000004</v>
      </c>
      <c r="DV290">
        <v>20.987400000000001</v>
      </c>
      <c r="DW290">
        <v>19.898700000000002</v>
      </c>
      <c r="DX290">
        <v>100</v>
      </c>
      <c r="DY290">
        <v>30.9162</v>
      </c>
      <c r="DZ290">
        <v>400</v>
      </c>
      <c r="EA290">
        <v>32.519399999999997</v>
      </c>
      <c r="EB290">
        <v>99.920900000000003</v>
      </c>
      <c r="EC290">
        <v>100.40600000000001</v>
      </c>
    </row>
    <row r="291" spans="1:133" x14ac:dyDescent="0.35">
      <c r="A291">
        <v>275</v>
      </c>
      <c r="B291">
        <v>1581697541.0999999</v>
      </c>
      <c r="C291">
        <v>1417.0999999046301</v>
      </c>
      <c r="D291" t="s">
        <v>791</v>
      </c>
      <c r="E291" t="s">
        <v>792</v>
      </c>
      <c r="F291" t="s">
        <v>232</v>
      </c>
      <c r="G291" t="s">
        <v>233</v>
      </c>
      <c r="H291" t="s">
        <v>234</v>
      </c>
      <c r="I291" t="s">
        <v>235</v>
      </c>
      <c r="J291" t="s">
        <v>236</v>
      </c>
      <c r="K291" t="s">
        <v>237</v>
      </c>
      <c r="L291" t="s">
        <v>238</v>
      </c>
      <c r="M291" t="s">
        <v>239</v>
      </c>
      <c r="N291">
        <v>1581697532.4709699</v>
      </c>
      <c r="O291">
        <f t="shared" si="172"/>
        <v>4.3405674694402794E-4</v>
      </c>
      <c r="P291">
        <f t="shared" si="173"/>
        <v>-0.53654969243438477</v>
      </c>
      <c r="Q291">
        <f t="shared" si="174"/>
        <v>400.61503225806501</v>
      </c>
      <c r="R291">
        <f t="shared" si="175"/>
        <v>417.04156132933292</v>
      </c>
      <c r="S291">
        <f t="shared" si="176"/>
        <v>41.602721831467768</v>
      </c>
      <c r="T291">
        <f t="shared" si="177"/>
        <v>39.964064241969602</v>
      </c>
      <c r="U291">
        <f t="shared" si="178"/>
        <v>3.5237182804551452E-2</v>
      </c>
      <c r="V291">
        <f t="shared" si="179"/>
        <v>2.2527368174781159</v>
      </c>
      <c r="W291">
        <f t="shared" si="180"/>
        <v>3.4933818597411521E-2</v>
      </c>
      <c r="X291">
        <f t="shared" si="181"/>
        <v>2.1860674906517316E-2</v>
      </c>
      <c r="Y291">
        <f t="shared" si="182"/>
        <v>0</v>
      </c>
      <c r="Z291">
        <f t="shared" si="183"/>
        <v>31.266208294607342</v>
      </c>
      <c r="AA291">
        <f t="shared" si="184"/>
        <v>30.9914129032258</v>
      </c>
      <c r="AB291">
        <f t="shared" si="185"/>
        <v>4.5091699407661219</v>
      </c>
      <c r="AC291">
        <f t="shared" si="186"/>
        <v>71.85932020738845</v>
      </c>
      <c r="AD291">
        <f t="shared" si="187"/>
        <v>3.3183090922364666</v>
      </c>
      <c r="AE291">
        <f t="shared" si="188"/>
        <v>4.6177852541044278</v>
      </c>
      <c r="AF291">
        <f t="shared" si="189"/>
        <v>1.1908608485296552</v>
      </c>
      <c r="AG291">
        <f t="shared" si="190"/>
        <v>-19.141902540231634</v>
      </c>
      <c r="AH291">
        <f t="shared" si="191"/>
        <v>50.774138000421708</v>
      </c>
      <c r="AI291">
        <f t="shared" si="192"/>
        <v>5.0713438479786301</v>
      </c>
      <c r="AJ291">
        <f t="shared" si="193"/>
        <v>36.703579308168706</v>
      </c>
      <c r="AK291">
        <v>-4.1257466957729999E-2</v>
      </c>
      <c r="AL291">
        <v>4.6315121012667701E-2</v>
      </c>
      <c r="AM291">
        <v>3.4601149018803898</v>
      </c>
      <c r="AN291">
        <v>0</v>
      </c>
      <c r="AO291">
        <v>0</v>
      </c>
      <c r="AP291">
        <f t="shared" si="194"/>
        <v>1</v>
      </c>
      <c r="AQ291">
        <f t="shared" si="195"/>
        <v>0</v>
      </c>
      <c r="AR291">
        <f t="shared" si="196"/>
        <v>51849.071838400167</v>
      </c>
      <c r="AS291" t="s">
        <v>240</v>
      </c>
      <c r="AT291">
        <v>0</v>
      </c>
      <c r="AU291">
        <v>0</v>
      </c>
      <c r="AV291">
        <f t="shared" si="197"/>
        <v>0</v>
      </c>
      <c r="AW291" t="e">
        <f t="shared" si="198"/>
        <v>#DIV/0!</v>
      </c>
      <c r="AX291">
        <v>0</v>
      </c>
      <c r="AY291" t="s">
        <v>240</v>
      </c>
      <c r="AZ291">
        <v>0</v>
      </c>
      <c r="BA291">
        <v>0</v>
      </c>
      <c r="BB291" t="e">
        <f t="shared" si="199"/>
        <v>#DIV/0!</v>
      </c>
      <c r="BC291">
        <v>0.5</v>
      </c>
      <c r="BD291">
        <f t="shared" si="200"/>
        <v>0</v>
      </c>
      <c r="BE291">
        <f t="shared" si="201"/>
        <v>-0.53654969243438477</v>
      </c>
      <c r="BF291" t="e">
        <f t="shared" si="202"/>
        <v>#DIV/0!</v>
      </c>
      <c r="BG291" t="e">
        <f t="shared" si="203"/>
        <v>#DIV/0!</v>
      </c>
      <c r="BH291" t="e">
        <f t="shared" si="204"/>
        <v>#DIV/0!</v>
      </c>
      <c r="BI291" t="e">
        <f t="shared" si="205"/>
        <v>#DIV/0!</v>
      </c>
      <c r="BJ291" t="s">
        <v>240</v>
      </c>
      <c r="BK291">
        <v>0</v>
      </c>
      <c r="BL291">
        <f t="shared" si="206"/>
        <v>0</v>
      </c>
      <c r="BM291" t="e">
        <f t="shared" si="207"/>
        <v>#DIV/0!</v>
      </c>
      <c r="BN291" t="e">
        <f t="shared" si="208"/>
        <v>#DIV/0!</v>
      </c>
      <c r="BO291" t="e">
        <f t="shared" si="209"/>
        <v>#DIV/0!</v>
      </c>
      <c r="BP291" t="e">
        <f t="shared" si="210"/>
        <v>#DIV/0!</v>
      </c>
      <c r="BQ291">
        <f t="shared" si="211"/>
        <v>0</v>
      </c>
      <c r="BR291">
        <f t="shared" si="212"/>
        <v>0</v>
      </c>
      <c r="BS291">
        <f t="shared" si="213"/>
        <v>0</v>
      </c>
      <c r="BT291">
        <f t="shared" si="214"/>
        <v>0</v>
      </c>
      <c r="BU291">
        <v>6</v>
      </c>
      <c r="BV291">
        <v>0.5</v>
      </c>
      <c r="BW291" t="s">
        <v>241</v>
      </c>
      <c r="BX291">
        <v>1581697532.4709699</v>
      </c>
      <c r="BY291">
        <v>400.61503225806501</v>
      </c>
      <c r="BZ291">
        <v>399.99335483870999</v>
      </c>
      <c r="CA291">
        <v>33.2639967741936</v>
      </c>
      <c r="CB291">
        <v>32.5446806451613</v>
      </c>
      <c r="CC291">
        <v>350.01435483871001</v>
      </c>
      <c r="CD291">
        <v>99.556783870967706</v>
      </c>
      <c r="CE291">
        <v>0.19999264516129001</v>
      </c>
      <c r="CF291">
        <v>31.409480645161299</v>
      </c>
      <c r="CG291">
        <v>30.9914129032258</v>
      </c>
      <c r="CH291">
        <v>999.9</v>
      </c>
      <c r="CI291">
        <v>0</v>
      </c>
      <c r="CJ291">
        <v>0</v>
      </c>
      <c r="CK291">
        <v>9993.7325806451609</v>
      </c>
      <c r="CL291">
        <v>0</v>
      </c>
      <c r="CM291">
        <v>2.70874419354839</v>
      </c>
      <c r="CN291">
        <v>0</v>
      </c>
      <c r="CO291">
        <v>0</v>
      </c>
      <c r="CP291">
        <v>0</v>
      </c>
      <c r="CQ291">
        <v>0</v>
      </c>
      <c r="CR291">
        <v>2.8645161290322601</v>
      </c>
      <c r="CS291">
        <v>0</v>
      </c>
      <c r="CT291">
        <v>191.435483870968</v>
      </c>
      <c r="CU291">
        <v>-1.45161290322581</v>
      </c>
      <c r="CV291">
        <v>39.677</v>
      </c>
      <c r="CW291">
        <v>44.899000000000001</v>
      </c>
      <c r="CX291">
        <v>42.221580645161303</v>
      </c>
      <c r="CY291">
        <v>43.633000000000003</v>
      </c>
      <c r="CZ291">
        <v>40.765999999999998</v>
      </c>
      <c r="DA291">
        <v>0</v>
      </c>
      <c r="DB291">
        <v>0</v>
      </c>
      <c r="DC291">
        <v>0</v>
      </c>
      <c r="DD291">
        <v>1581697541</v>
      </c>
      <c r="DE291">
        <v>2.6461538461538501</v>
      </c>
      <c r="DF291">
        <v>-3.9384618391400701</v>
      </c>
      <c r="DG291">
        <v>129.92820517515199</v>
      </c>
      <c r="DH291">
        <v>193.592307692308</v>
      </c>
      <c r="DI291">
        <v>15</v>
      </c>
      <c r="DJ291">
        <v>100</v>
      </c>
      <c r="DK291">
        <v>100</v>
      </c>
      <c r="DL291">
        <v>2.73</v>
      </c>
      <c r="DM291">
        <v>0.46500000000000002</v>
      </c>
      <c r="DN291">
        <v>2</v>
      </c>
      <c r="DO291">
        <v>344.68900000000002</v>
      </c>
      <c r="DP291">
        <v>680.81600000000003</v>
      </c>
      <c r="DQ291">
        <v>30.9147</v>
      </c>
      <c r="DR291">
        <v>32.158200000000001</v>
      </c>
      <c r="DS291">
        <v>29.9998</v>
      </c>
      <c r="DT291">
        <v>32.046399999999998</v>
      </c>
      <c r="DU291">
        <v>32.042700000000004</v>
      </c>
      <c r="DV291">
        <v>20.984999999999999</v>
      </c>
      <c r="DW291">
        <v>19.898700000000002</v>
      </c>
      <c r="DX291">
        <v>100</v>
      </c>
      <c r="DY291">
        <v>30.922799999999999</v>
      </c>
      <c r="DZ291">
        <v>400</v>
      </c>
      <c r="EA291">
        <v>32.519399999999997</v>
      </c>
      <c r="EB291">
        <v>99.922700000000006</v>
      </c>
      <c r="EC291">
        <v>100.405</v>
      </c>
    </row>
    <row r="292" spans="1:133" x14ac:dyDescent="0.35">
      <c r="A292">
        <v>276</v>
      </c>
      <c r="B292">
        <v>1581697546.0999999</v>
      </c>
      <c r="C292">
        <v>1422.0999999046301</v>
      </c>
      <c r="D292" t="s">
        <v>793</v>
      </c>
      <c r="E292" t="s">
        <v>794</v>
      </c>
      <c r="F292" t="s">
        <v>232</v>
      </c>
      <c r="G292" t="s">
        <v>233</v>
      </c>
      <c r="H292" t="s">
        <v>234</v>
      </c>
      <c r="I292" t="s">
        <v>235</v>
      </c>
      <c r="J292" t="s">
        <v>236</v>
      </c>
      <c r="K292" t="s">
        <v>237</v>
      </c>
      <c r="L292" t="s">
        <v>238</v>
      </c>
      <c r="M292" t="s">
        <v>239</v>
      </c>
      <c r="N292">
        <v>1581697537.4709699</v>
      </c>
      <c r="O292">
        <f t="shared" si="172"/>
        <v>4.3332406930390253E-4</v>
      </c>
      <c r="P292">
        <f t="shared" si="173"/>
        <v>-0.52810510563344271</v>
      </c>
      <c r="Q292">
        <f t="shared" si="174"/>
        <v>400.62338709677402</v>
      </c>
      <c r="R292">
        <f t="shared" si="175"/>
        <v>416.7144488276993</v>
      </c>
      <c r="S292">
        <f t="shared" si="176"/>
        <v>41.568829675635804</v>
      </c>
      <c r="T292">
        <f t="shared" si="177"/>
        <v>39.963685898464924</v>
      </c>
      <c r="U292">
        <f t="shared" si="178"/>
        <v>3.5162118453155873E-2</v>
      </c>
      <c r="V292">
        <f t="shared" si="179"/>
        <v>2.2539445928115214</v>
      </c>
      <c r="W292">
        <f t="shared" si="180"/>
        <v>3.4860199749904792E-2</v>
      </c>
      <c r="X292">
        <f t="shared" si="181"/>
        <v>2.1814534862507153E-2</v>
      </c>
      <c r="Y292">
        <f t="shared" si="182"/>
        <v>0</v>
      </c>
      <c r="Z292">
        <f t="shared" si="183"/>
        <v>31.267194088144954</v>
      </c>
      <c r="AA292">
        <f t="shared" si="184"/>
        <v>30.992290322580601</v>
      </c>
      <c r="AB292">
        <f t="shared" si="185"/>
        <v>4.5093955460962807</v>
      </c>
      <c r="AC292">
        <f t="shared" si="186"/>
        <v>71.851425971428426</v>
      </c>
      <c r="AD292">
        <f t="shared" si="187"/>
        <v>3.3180717169816702</v>
      </c>
      <c r="AE292">
        <f t="shared" si="188"/>
        <v>4.6179622354344012</v>
      </c>
      <c r="AF292">
        <f t="shared" si="189"/>
        <v>1.1913238291146104</v>
      </c>
      <c r="AG292">
        <f t="shared" si="190"/>
        <v>-19.109591456302102</v>
      </c>
      <c r="AH292">
        <f t="shared" si="191"/>
        <v>50.776664974411538</v>
      </c>
      <c r="AI292">
        <f t="shared" si="192"/>
        <v>5.068917409854004</v>
      </c>
      <c r="AJ292">
        <f t="shared" si="193"/>
        <v>36.735990927963442</v>
      </c>
      <c r="AK292">
        <v>-4.1290025752143703E-2</v>
      </c>
      <c r="AL292">
        <v>4.6351671111704101E-2</v>
      </c>
      <c r="AM292">
        <v>3.4622754932184701</v>
      </c>
      <c r="AN292">
        <v>0</v>
      </c>
      <c r="AO292">
        <v>0</v>
      </c>
      <c r="AP292">
        <f t="shared" si="194"/>
        <v>1</v>
      </c>
      <c r="AQ292">
        <f t="shared" si="195"/>
        <v>0</v>
      </c>
      <c r="AR292">
        <f t="shared" si="196"/>
        <v>51888.139274117821</v>
      </c>
      <c r="AS292" t="s">
        <v>240</v>
      </c>
      <c r="AT292">
        <v>0</v>
      </c>
      <c r="AU292">
        <v>0</v>
      </c>
      <c r="AV292">
        <f t="shared" si="197"/>
        <v>0</v>
      </c>
      <c r="AW292" t="e">
        <f t="shared" si="198"/>
        <v>#DIV/0!</v>
      </c>
      <c r="AX292">
        <v>0</v>
      </c>
      <c r="AY292" t="s">
        <v>240</v>
      </c>
      <c r="AZ292">
        <v>0</v>
      </c>
      <c r="BA292">
        <v>0</v>
      </c>
      <c r="BB292" t="e">
        <f t="shared" si="199"/>
        <v>#DIV/0!</v>
      </c>
      <c r="BC292">
        <v>0.5</v>
      </c>
      <c r="BD292">
        <f t="shared" si="200"/>
        <v>0</v>
      </c>
      <c r="BE292">
        <f t="shared" si="201"/>
        <v>-0.52810510563344271</v>
      </c>
      <c r="BF292" t="e">
        <f t="shared" si="202"/>
        <v>#DIV/0!</v>
      </c>
      <c r="BG292" t="e">
        <f t="shared" si="203"/>
        <v>#DIV/0!</v>
      </c>
      <c r="BH292" t="e">
        <f t="shared" si="204"/>
        <v>#DIV/0!</v>
      </c>
      <c r="BI292" t="e">
        <f t="shared" si="205"/>
        <v>#DIV/0!</v>
      </c>
      <c r="BJ292" t="s">
        <v>240</v>
      </c>
      <c r="BK292">
        <v>0</v>
      </c>
      <c r="BL292">
        <f t="shared" si="206"/>
        <v>0</v>
      </c>
      <c r="BM292" t="e">
        <f t="shared" si="207"/>
        <v>#DIV/0!</v>
      </c>
      <c r="BN292" t="e">
        <f t="shared" si="208"/>
        <v>#DIV/0!</v>
      </c>
      <c r="BO292" t="e">
        <f t="shared" si="209"/>
        <v>#DIV/0!</v>
      </c>
      <c r="BP292" t="e">
        <f t="shared" si="210"/>
        <v>#DIV/0!</v>
      </c>
      <c r="BQ292">
        <f t="shared" si="211"/>
        <v>0</v>
      </c>
      <c r="BR292">
        <f t="shared" si="212"/>
        <v>0</v>
      </c>
      <c r="BS292">
        <f t="shared" si="213"/>
        <v>0</v>
      </c>
      <c r="BT292">
        <f t="shared" si="214"/>
        <v>0</v>
      </c>
      <c r="BU292">
        <v>6</v>
      </c>
      <c r="BV292">
        <v>0.5</v>
      </c>
      <c r="BW292" t="s">
        <v>241</v>
      </c>
      <c r="BX292">
        <v>1581697537.4709699</v>
      </c>
      <c r="BY292">
        <v>400.62338709677402</v>
      </c>
      <c r="BZ292">
        <v>400.01567741935497</v>
      </c>
      <c r="CA292">
        <v>33.262625806451602</v>
      </c>
      <c r="CB292">
        <v>32.544509677419398</v>
      </c>
      <c r="CC292">
        <v>350.00793548387099</v>
      </c>
      <c r="CD292">
        <v>99.553774193548406</v>
      </c>
      <c r="CE292">
        <v>0.199977548387097</v>
      </c>
      <c r="CF292">
        <v>31.410154838709701</v>
      </c>
      <c r="CG292">
        <v>30.992290322580601</v>
      </c>
      <c r="CH292">
        <v>999.9</v>
      </c>
      <c r="CI292">
        <v>0</v>
      </c>
      <c r="CJ292">
        <v>0</v>
      </c>
      <c r="CK292">
        <v>10001.921612903199</v>
      </c>
      <c r="CL292">
        <v>0</v>
      </c>
      <c r="CM292">
        <v>2.8377829032258099</v>
      </c>
      <c r="CN292">
        <v>0</v>
      </c>
      <c r="CO292">
        <v>0</v>
      </c>
      <c r="CP292">
        <v>0</v>
      </c>
      <c r="CQ292">
        <v>0</v>
      </c>
      <c r="CR292">
        <v>3.1516129032258098</v>
      </c>
      <c r="CS292">
        <v>0</v>
      </c>
      <c r="CT292">
        <v>200.01290322580601</v>
      </c>
      <c r="CU292">
        <v>-1.37096774193548</v>
      </c>
      <c r="CV292">
        <v>39.674999999999997</v>
      </c>
      <c r="CW292">
        <v>44.899000000000001</v>
      </c>
      <c r="CX292">
        <v>42.227580645161297</v>
      </c>
      <c r="CY292">
        <v>43.634999999999998</v>
      </c>
      <c r="CZ292">
        <v>40.765999999999998</v>
      </c>
      <c r="DA292">
        <v>0</v>
      </c>
      <c r="DB292">
        <v>0</v>
      </c>
      <c r="DC292">
        <v>0</v>
      </c>
      <c r="DD292">
        <v>1581697545.8</v>
      </c>
      <c r="DE292">
        <v>2.81538461538462</v>
      </c>
      <c r="DF292">
        <v>2.2495724641546202</v>
      </c>
      <c r="DG292">
        <v>70.047863547864296</v>
      </c>
      <c r="DH292">
        <v>202.696153846154</v>
      </c>
      <c r="DI292">
        <v>15</v>
      </c>
      <c r="DJ292">
        <v>100</v>
      </c>
      <c r="DK292">
        <v>100</v>
      </c>
      <c r="DL292">
        <v>2.73</v>
      </c>
      <c r="DM292">
        <v>0.46500000000000002</v>
      </c>
      <c r="DN292">
        <v>2</v>
      </c>
      <c r="DO292">
        <v>344.846</v>
      </c>
      <c r="DP292">
        <v>680.86199999999997</v>
      </c>
      <c r="DQ292">
        <v>30.922999999999998</v>
      </c>
      <c r="DR292">
        <v>32.1571</v>
      </c>
      <c r="DS292">
        <v>29.9999</v>
      </c>
      <c r="DT292">
        <v>32.046399999999998</v>
      </c>
      <c r="DU292">
        <v>32.042700000000004</v>
      </c>
      <c r="DV292">
        <v>20.9878</v>
      </c>
      <c r="DW292">
        <v>19.898700000000002</v>
      </c>
      <c r="DX292">
        <v>100</v>
      </c>
      <c r="DY292">
        <v>30.925699999999999</v>
      </c>
      <c r="DZ292">
        <v>400</v>
      </c>
      <c r="EA292">
        <v>32.519399999999997</v>
      </c>
      <c r="EB292">
        <v>99.922799999999995</v>
      </c>
      <c r="EC292">
        <v>100.404</v>
      </c>
    </row>
    <row r="293" spans="1:133" x14ac:dyDescent="0.35">
      <c r="A293">
        <v>277</v>
      </c>
      <c r="B293">
        <v>1581697551.0999999</v>
      </c>
      <c r="C293">
        <v>1427.0999999046301</v>
      </c>
      <c r="D293" t="s">
        <v>795</v>
      </c>
      <c r="E293" t="s">
        <v>796</v>
      </c>
      <c r="F293" t="s">
        <v>232</v>
      </c>
      <c r="G293" t="s">
        <v>233</v>
      </c>
      <c r="H293" t="s">
        <v>234</v>
      </c>
      <c r="I293" t="s">
        <v>235</v>
      </c>
      <c r="J293" t="s">
        <v>236</v>
      </c>
      <c r="K293" t="s">
        <v>237</v>
      </c>
      <c r="L293" t="s">
        <v>238</v>
      </c>
      <c r="M293" t="s">
        <v>239</v>
      </c>
      <c r="N293">
        <v>1581697542.4709699</v>
      </c>
      <c r="O293">
        <f t="shared" si="172"/>
        <v>4.3303145271181444E-4</v>
      </c>
      <c r="P293">
        <f t="shared" si="173"/>
        <v>-0.52501624111484435</v>
      </c>
      <c r="Q293">
        <f t="shared" si="174"/>
        <v>400.619709677419</v>
      </c>
      <c r="R293">
        <f t="shared" si="175"/>
        <v>416.59100434044313</v>
      </c>
      <c r="S293">
        <f t="shared" si="176"/>
        <v>41.556872253676659</v>
      </c>
      <c r="T293">
        <f t="shared" si="177"/>
        <v>39.963662018405415</v>
      </c>
      <c r="U293">
        <f t="shared" si="178"/>
        <v>3.5128697110324847E-2</v>
      </c>
      <c r="V293">
        <f t="shared" si="179"/>
        <v>2.2536178842242442</v>
      </c>
      <c r="W293">
        <f t="shared" si="180"/>
        <v>3.4827306141562743E-2</v>
      </c>
      <c r="X293">
        <f t="shared" si="181"/>
        <v>2.1793929492095999E-2</v>
      </c>
      <c r="Y293">
        <f t="shared" si="182"/>
        <v>0</v>
      </c>
      <c r="Z293">
        <f t="shared" si="183"/>
        <v>31.267768637519158</v>
      </c>
      <c r="AA293">
        <f t="shared" si="184"/>
        <v>30.993148387096799</v>
      </c>
      <c r="AB293">
        <f t="shared" si="185"/>
        <v>4.5096161843471609</v>
      </c>
      <c r="AC293">
        <f t="shared" si="186"/>
        <v>71.84703123542387</v>
      </c>
      <c r="AD293">
        <f t="shared" si="187"/>
        <v>3.3179624662187481</v>
      </c>
      <c r="AE293">
        <f t="shared" si="188"/>
        <v>4.6180926465098544</v>
      </c>
      <c r="AF293">
        <f t="shared" si="189"/>
        <v>1.1916537181284128</v>
      </c>
      <c r="AG293">
        <f t="shared" si="190"/>
        <v>-19.096687064591016</v>
      </c>
      <c r="AH293">
        <f t="shared" si="191"/>
        <v>50.725409204722546</v>
      </c>
      <c r="AI293">
        <f t="shared" si="192"/>
        <v>5.0645685975645653</v>
      </c>
      <c r="AJ293">
        <f t="shared" si="193"/>
        <v>36.693290737696096</v>
      </c>
      <c r="AK293">
        <v>-4.1281216890198903E-2</v>
      </c>
      <c r="AL293">
        <v>4.63417823924724E-2</v>
      </c>
      <c r="AM293">
        <v>3.4616909979165702</v>
      </c>
      <c r="AN293">
        <v>0</v>
      </c>
      <c r="AO293">
        <v>0</v>
      </c>
      <c r="AP293">
        <f t="shared" si="194"/>
        <v>1</v>
      </c>
      <c r="AQ293">
        <f t="shared" si="195"/>
        <v>0</v>
      </c>
      <c r="AR293">
        <f t="shared" si="196"/>
        <v>51877.455167742221</v>
      </c>
      <c r="AS293" t="s">
        <v>240</v>
      </c>
      <c r="AT293">
        <v>0</v>
      </c>
      <c r="AU293">
        <v>0</v>
      </c>
      <c r="AV293">
        <f t="shared" si="197"/>
        <v>0</v>
      </c>
      <c r="AW293" t="e">
        <f t="shared" si="198"/>
        <v>#DIV/0!</v>
      </c>
      <c r="AX293">
        <v>0</v>
      </c>
      <c r="AY293" t="s">
        <v>240</v>
      </c>
      <c r="AZ293">
        <v>0</v>
      </c>
      <c r="BA293">
        <v>0</v>
      </c>
      <c r="BB293" t="e">
        <f t="shared" si="199"/>
        <v>#DIV/0!</v>
      </c>
      <c r="BC293">
        <v>0.5</v>
      </c>
      <c r="BD293">
        <f t="shared" si="200"/>
        <v>0</v>
      </c>
      <c r="BE293">
        <f t="shared" si="201"/>
        <v>-0.52501624111484435</v>
      </c>
      <c r="BF293" t="e">
        <f t="shared" si="202"/>
        <v>#DIV/0!</v>
      </c>
      <c r="BG293" t="e">
        <f t="shared" si="203"/>
        <v>#DIV/0!</v>
      </c>
      <c r="BH293" t="e">
        <f t="shared" si="204"/>
        <v>#DIV/0!</v>
      </c>
      <c r="BI293" t="e">
        <f t="shared" si="205"/>
        <v>#DIV/0!</v>
      </c>
      <c r="BJ293" t="s">
        <v>240</v>
      </c>
      <c r="BK293">
        <v>0</v>
      </c>
      <c r="BL293">
        <f t="shared" si="206"/>
        <v>0</v>
      </c>
      <c r="BM293" t="e">
        <f t="shared" si="207"/>
        <v>#DIV/0!</v>
      </c>
      <c r="BN293" t="e">
        <f t="shared" si="208"/>
        <v>#DIV/0!</v>
      </c>
      <c r="BO293" t="e">
        <f t="shared" si="209"/>
        <v>#DIV/0!</v>
      </c>
      <c r="BP293" t="e">
        <f t="shared" si="210"/>
        <v>#DIV/0!</v>
      </c>
      <c r="BQ293">
        <f t="shared" si="211"/>
        <v>0</v>
      </c>
      <c r="BR293">
        <f t="shared" si="212"/>
        <v>0</v>
      </c>
      <c r="BS293">
        <f t="shared" si="213"/>
        <v>0</v>
      </c>
      <c r="BT293">
        <f t="shared" si="214"/>
        <v>0</v>
      </c>
      <c r="BU293">
        <v>6</v>
      </c>
      <c r="BV293">
        <v>0.5</v>
      </c>
      <c r="BW293" t="s">
        <v>241</v>
      </c>
      <c r="BX293">
        <v>1581697542.4709699</v>
      </c>
      <c r="BY293">
        <v>400.619709677419</v>
      </c>
      <c r="BZ293">
        <v>400.01709677419399</v>
      </c>
      <c r="CA293">
        <v>33.261245161290297</v>
      </c>
      <c r="CB293">
        <v>32.543619354838697</v>
      </c>
      <c r="CC293">
        <v>350.01106451612901</v>
      </c>
      <c r="CD293">
        <v>99.554609677419293</v>
      </c>
      <c r="CE293">
        <v>0.199998129032258</v>
      </c>
      <c r="CF293">
        <v>31.410651612903202</v>
      </c>
      <c r="CG293">
        <v>30.993148387096799</v>
      </c>
      <c r="CH293">
        <v>999.9</v>
      </c>
      <c r="CI293">
        <v>0</v>
      </c>
      <c r="CJ293">
        <v>0</v>
      </c>
      <c r="CK293">
        <v>9999.7038709677399</v>
      </c>
      <c r="CL293">
        <v>0</v>
      </c>
      <c r="CM293">
        <v>2.9484300000000001</v>
      </c>
      <c r="CN293">
        <v>0</v>
      </c>
      <c r="CO293">
        <v>0</v>
      </c>
      <c r="CP293">
        <v>0</v>
      </c>
      <c r="CQ293">
        <v>0</v>
      </c>
      <c r="CR293">
        <v>2.0580645161290301</v>
      </c>
      <c r="CS293">
        <v>0</v>
      </c>
      <c r="CT293">
        <v>207.416129032258</v>
      </c>
      <c r="CU293">
        <v>-1.3322580645161299</v>
      </c>
      <c r="CV293">
        <v>39.674999999999997</v>
      </c>
      <c r="CW293">
        <v>44.890999999999998</v>
      </c>
      <c r="CX293">
        <v>42.237645161290303</v>
      </c>
      <c r="CY293">
        <v>43.631</v>
      </c>
      <c r="CZ293">
        <v>40.762</v>
      </c>
      <c r="DA293">
        <v>0</v>
      </c>
      <c r="DB293">
        <v>0</v>
      </c>
      <c r="DC293">
        <v>0</v>
      </c>
      <c r="DD293">
        <v>1581697551.2</v>
      </c>
      <c r="DE293">
        <v>1.8846153846153799</v>
      </c>
      <c r="DF293">
        <v>-9.7982906267349801</v>
      </c>
      <c r="DG293">
        <v>65.135042755977395</v>
      </c>
      <c r="DH293">
        <v>207.53076923076901</v>
      </c>
      <c r="DI293">
        <v>15</v>
      </c>
      <c r="DJ293">
        <v>100</v>
      </c>
      <c r="DK293">
        <v>100</v>
      </c>
      <c r="DL293">
        <v>2.73</v>
      </c>
      <c r="DM293">
        <v>0.46500000000000002</v>
      </c>
      <c r="DN293">
        <v>2</v>
      </c>
      <c r="DO293">
        <v>344.81</v>
      </c>
      <c r="DP293">
        <v>681.14099999999996</v>
      </c>
      <c r="DQ293">
        <v>30.927399999999999</v>
      </c>
      <c r="DR293">
        <v>32.154200000000003</v>
      </c>
      <c r="DS293">
        <v>29.9999</v>
      </c>
      <c r="DT293">
        <v>32.046399999999998</v>
      </c>
      <c r="DU293">
        <v>32.042700000000004</v>
      </c>
      <c r="DV293">
        <v>20.9877</v>
      </c>
      <c r="DW293">
        <v>19.898700000000002</v>
      </c>
      <c r="DX293">
        <v>100</v>
      </c>
      <c r="DY293">
        <v>30.929300000000001</v>
      </c>
      <c r="DZ293">
        <v>400</v>
      </c>
      <c r="EA293">
        <v>32.519399999999997</v>
      </c>
      <c r="EB293">
        <v>99.924400000000006</v>
      </c>
      <c r="EC293">
        <v>100.405</v>
      </c>
    </row>
    <row r="294" spans="1:133" x14ac:dyDescent="0.35">
      <c r="A294">
        <v>278</v>
      </c>
      <c r="B294">
        <v>1581697556.0999999</v>
      </c>
      <c r="C294">
        <v>1432.0999999046301</v>
      </c>
      <c r="D294" t="s">
        <v>797</v>
      </c>
      <c r="E294" t="s">
        <v>798</v>
      </c>
      <c r="F294" t="s">
        <v>232</v>
      </c>
      <c r="G294" t="s">
        <v>233</v>
      </c>
      <c r="H294" t="s">
        <v>234</v>
      </c>
      <c r="I294" t="s">
        <v>235</v>
      </c>
      <c r="J294" t="s">
        <v>236</v>
      </c>
      <c r="K294" t="s">
        <v>237</v>
      </c>
      <c r="L294" t="s">
        <v>238</v>
      </c>
      <c r="M294" t="s">
        <v>239</v>
      </c>
      <c r="N294">
        <v>1581697547.4709699</v>
      </c>
      <c r="O294">
        <f t="shared" si="172"/>
        <v>4.3250568653496291E-4</v>
      </c>
      <c r="P294">
        <f t="shared" si="173"/>
        <v>-0.51943650787230566</v>
      </c>
      <c r="Q294">
        <f t="shared" si="174"/>
        <v>400.610935483871</v>
      </c>
      <c r="R294">
        <f t="shared" si="175"/>
        <v>416.36381609686003</v>
      </c>
      <c r="S294">
        <f t="shared" si="176"/>
        <v>41.535929366499367</v>
      </c>
      <c r="T294">
        <f t="shared" si="177"/>
        <v>39.964441856864781</v>
      </c>
      <c r="U294">
        <f t="shared" si="178"/>
        <v>3.5071529316856885E-2</v>
      </c>
      <c r="V294">
        <f t="shared" si="179"/>
        <v>2.2543640801536049</v>
      </c>
      <c r="W294">
        <f t="shared" si="180"/>
        <v>3.477121249909404E-2</v>
      </c>
      <c r="X294">
        <f t="shared" si="181"/>
        <v>2.1758775641491489E-2</v>
      </c>
      <c r="Y294">
        <f t="shared" si="182"/>
        <v>0</v>
      </c>
      <c r="Z294">
        <f t="shared" si="183"/>
        <v>31.267830202788996</v>
      </c>
      <c r="AA294">
        <f t="shared" si="184"/>
        <v>30.994583870967698</v>
      </c>
      <c r="AB294">
        <f t="shared" si="185"/>
        <v>4.5099853182343379</v>
      </c>
      <c r="AC294">
        <f t="shared" si="186"/>
        <v>71.84432595213859</v>
      </c>
      <c r="AD294">
        <f t="shared" si="187"/>
        <v>3.3178083304831825</v>
      </c>
      <c r="AE294">
        <f t="shared" si="188"/>
        <v>4.6180519985578918</v>
      </c>
      <c r="AF294">
        <f t="shared" si="189"/>
        <v>1.1921769877511554</v>
      </c>
      <c r="AG294">
        <f t="shared" si="190"/>
        <v>-19.073500776191864</v>
      </c>
      <c r="AH294">
        <f t="shared" si="191"/>
        <v>50.548921431614744</v>
      </c>
      <c r="AI294">
        <f t="shared" si="192"/>
        <v>5.0453088571598563</v>
      </c>
      <c r="AJ294">
        <f t="shared" si="193"/>
        <v>36.520729512582733</v>
      </c>
      <c r="AK294">
        <v>-4.1301337857453303E-2</v>
      </c>
      <c r="AL294">
        <v>4.6364369940908999E-2</v>
      </c>
      <c r="AM294">
        <v>3.4630260233764698</v>
      </c>
      <c r="AN294">
        <v>0</v>
      </c>
      <c r="AO294">
        <v>0</v>
      </c>
      <c r="AP294">
        <f t="shared" si="194"/>
        <v>1</v>
      </c>
      <c r="AQ294">
        <f t="shared" si="195"/>
        <v>0</v>
      </c>
      <c r="AR294">
        <f t="shared" si="196"/>
        <v>51901.821403056638</v>
      </c>
      <c r="AS294" t="s">
        <v>240</v>
      </c>
      <c r="AT294">
        <v>0</v>
      </c>
      <c r="AU294">
        <v>0</v>
      </c>
      <c r="AV294">
        <f t="shared" si="197"/>
        <v>0</v>
      </c>
      <c r="AW294" t="e">
        <f t="shared" si="198"/>
        <v>#DIV/0!</v>
      </c>
      <c r="AX294">
        <v>0</v>
      </c>
      <c r="AY294" t="s">
        <v>240</v>
      </c>
      <c r="AZ294">
        <v>0</v>
      </c>
      <c r="BA294">
        <v>0</v>
      </c>
      <c r="BB294" t="e">
        <f t="shared" si="199"/>
        <v>#DIV/0!</v>
      </c>
      <c r="BC294">
        <v>0.5</v>
      </c>
      <c r="BD294">
        <f t="shared" si="200"/>
        <v>0</v>
      </c>
      <c r="BE294">
        <f t="shared" si="201"/>
        <v>-0.51943650787230566</v>
      </c>
      <c r="BF294" t="e">
        <f t="shared" si="202"/>
        <v>#DIV/0!</v>
      </c>
      <c r="BG294" t="e">
        <f t="shared" si="203"/>
        <v>#DIV/0!</v>
      </c>
      <c r="BH294" t="e">
        <f t="shared" si="204"/>
        <v>#DIV/0!</v>
      </c>
      <c r="BI294" t="e">
        <f t="shared" si="205"/>
        <v>#DIV/0!</v>
      </c>
      <c r="BJ294" t="s">
        <v>240</v>
      </c>
      <c r="BK294">
        <v>0</v>
      </c>
      <c r="BL294">
        <f t="shared" si="206"/>
        <v>0</v>
      </c>
      <c r="BM294" t="e">
        <f t="shared" si="207"/>
        <v>#DIV/0!</v>
      </c>
      <c r="BN294" t="e">
        <f t="shared" si="208"/>
        <v>#DIV/0!</v>
      </c>
      <c r="BO294" t="e">
        <f t="shared" si="209"/>
        <v>#DIV/0!</v>
      </c>
      <c r="BP294" t="e">
        <f t="shared" si="210"/>
        <v>#DIV/0!</v>
      </c>
      <c r="BQ294">
        <f t="shared" si="211"/>
        <v>0</v>
      </c>
      <c r="BR294">
        <f t="shared" si="212"/>
        <v>0</v>
      </c>
      <c r="BS294">
        <f t="shared" si="213"/>
        <v>0</v>
      </c>
      <c r="BT294">
        <f t="shared" si="214"/>
        <v>0</v>
      </c>
      <c r="BU294">
        <v>6</v>
      </c>
      <c r="BV294">
        <v>0.5</v>
      </c>
      <c r="BW294" t="s">
        <v>241</v>
      </c>
      <c r="BX294">
        <v>1581697547.4709699</v>
      </c>
      <c r="BY294">
        <v>400.610935483871</v>
      </c>
      <c r="BZ294">
        <v>400.017516129032</v>
      </c>
      <c r="CA294">
        <v>33.258322580645199</v>
      </c>
      <c r="CB294">
        <v>32.541561290322598</v>
      </c>
      <c r="CC294">
        <v>350.008806451613</v>
      </c>
      <c r="CD294">
        <v>99.558783870967702</v>
      </c>
      <c r="CE294">
        <v>0.19995538709677399</v>
      </c>
      <c r="CF294">
        <v>31.410496774193501</v>
      </c>
      <c r="CG294">
        <v>30.994583870967698</v>
      </c>
      <c r="CH294">
        <v>999.9</v>
      </c>
      <c r="CI294">
        <v>0</v>
      </c>
      <c r="CJ294">
        <v>0</v>
      </c>
      <c r="CK294">
        <v>10004.158387096801</v>
      </c>
      <c r="CL294">
        <v>0</v>
      </c>
      <c r="CM294">
        <v>2.9486012903225798</v>
      </c>
      <c r="CN294">
        <v>0</v>
      </c>
      <c r="CO294">
        <v>0</v>
      </c>
      <c r="CP294">
        <v>0</v>
      </c>
      <c r="CQ294">
        <v>0</v>
      </c>
      <c r="CR294">
        <v>1.78387096774194</v>
      </c>
      <c r="CS294">
        <v>0</v>
      </c>
      <c r="CT294">
        <v>210.529032258065</v>
      </c>
      <c r="CU294">
        <v>-0.86451612903225805</v>
      </c>
      <c r="CV294">
        <v>39.668999999999997</v>
      </c>
      <c r="CW294">
        <v>44.884999999999998</v>
      </c>
      <c r="CX294">
        <v>42.231645161290302</v>
      </c>
      <c r="CY294">
        <v>43.627000000000002</v>
      </c>
      <c r="CZ294">
        <v>40.758000000000003</v>
      </c>
      <c r="DA294">
        <v>0</v>
      </c>
      <c r="DB294">
        <v>0</v>
      </c>
      <c r="DC294">
        <v>0</v>
      </c>
      <c r="DD294">
        <v>1581697556</v>
      </c>
      <c r="DE294">
        <v>2.3384615384615399</v>
      </c>
      <c r="DF294">
        <v>-11.4529915224185</v>
      </c>
      <c r="DG294">
        <v>53.914529732755597</v>
      </c>
      <c r="DH294">
        <v>211.78461538461499</v>
      </c>
      <c r="DI294">
        <v>15</v>
      </c>
      <c r="DJ294">
        <v>100</v>
      </c>
      <c r="DK294">
        <v>100</v>
      </c>
      <c r="DL294">
        <v>2.73</v>
      </c>
      <c r="DM294">
        <v>0.46500000000000002</v>
      </c>
      <c r="DN294">
        <v>2</v>
      </c>
      <c r="DO294">
        <v>344.726</v>
      </c>
      <c r="DP294">
        <v>681.28</v>
      </c>
      <c r="DQ294">
        <v>30.931000000000001</v>
      </c>
      <c r="DR294">
        <v>32.151800000000001</v>
      </c>
      <c r="DS294">
        <v>29.9999</v>
      </c>
      <c r="DT294">
        <v>32.043999999999997</v>
      </c>
      <c r="DU294">
        <v>32.042499999999997</v>
      </c>
      <c r="DV294">
        <v>20.983799999999999</v>
      </c>
      <c r="DW294">
        <v>19.898700000000002</v>
      </c>
      <c r="DX294">
        <v>100</v>
      </c>
      <c r="DY294">
        <v>30.9329</v>
      </c>
      <c r="DZ294">
        <v>400</v>
      </c>
      <c r="EA294">
        <v>32.519399999999997</v>
      </c>
      <c r="EB294">
        <v>99.925700000000006</v>
      </c>
      <c r="EC294">
        <v>100.40600000000001</v>
      </c>
    </row>
    <row r="295" spans="1:133" x14ac:dyDescent="0.35">
      <c r="A295">
        <v>279</v>
      </c>
      <c r="B295">
        <v>1581697561.0999999</v>
      </c>
      <c r="C295">
        <v>1437.0999999046301</v>
      </c>
      <c r="D295" t="s">
        <v>799</v>
      </c>
      <c r="E295" t="s">
        <v>800</v>
      </c>
      <c r="F295" t="s">
        <v>232</v>
      </c>
      <c r="G295" t="s">
        <v>233</v>
      </c>
      <c r="H295" t="s">
        <v>234</v>
      </c>
      <c r="I295" t="s">
        <v>235</v>
      </c>
      <c r="J295" t="s">
        <v>236</v>
      </c>
      <c r="K295" t="s">
        <v>237</v>
      </c>
      <c r="L295" t="s">
        <v>238</v>
      </c>
      <c r="M295" t="s">
        <v>239</v>
      </c>
      <c r="N295">
        <v>1581697552.4709699</v>
      </c>
      <c r="O295">
        <f t="shared" si="172"/>
        <v>4.3141712015744077E-4</v>
      </c>
      <c r="P295">
        <f t="shared" si="173"/>
        <v>-0.52269266427328798</v>
      </c>
      <c r="Q295">
        <f t="shared" si="174"/>
        <v>400.60290322580602</v>
      </c>
      <c r="R295">
        <f t="shared" si="175"/>
        <v>416.56833519608733</v>
      </c>
      <c r="S295">
        <f t="shared" si="176"/>
        <v>41.557755670498381</v>
      </c>
      <c r="T295">
        <f t="shared" si="177"/>
        <v>39.965009739191345</v>
      </c>
      <c r="U295">
        <f t="shared" si="178"/>
        <v>3.4973283336681149E-2</v>
      </c>
      <c r="V295">
        <f t="shared" si="179"/>
        <v>2.254008403021114</v>
      </c>
      <c r="W295">
        <f t="shared" si="180"/>
        <v>3.4674592298187139E-2</v>
      </c>
      <c r="X295">
        <f t="shared" si="181"/>
        <v>2.1698243664211494E-2</v>
      </c>
      <c r="Y295">
        <f t="shared" si="182"/>
        <v>0</v>
      </c>
      <c r="Z295">
        <f t="shared" si="183"/>
        <v>31.267910766707672</v>
      </c>
      <c r="AA295">
        <f t="shared" si="184"/>
        <v>30.994790322580599</v>
      </c>
      <c r="AB295">
        <f t="shared" si="185"/>
        <v>4.51003840931764</v>
      </c>
      <c r="AC295">
        <f t="shared" si="186"/>
        <v>71.838795989838573</v>
      </c>
      <c r="AD295">
        <f t="shared" si="187"/>
        <v>3.3175042861139246</v>
      </c>
      <c r="AE295">
        <f t="shared" si="188"/>
        <v>4.6179842526636694</v>
      </c>
      <c r="AF295">
        <f t="shared" si="189"/>
        <v>1.1925341232037154</v>
      </c>
      <c r="AG295">
        <f t="shared" si="190"/>
        <v>-19.025494998943138</v>
      </c>
      <c r="AH295">
        <f t="shared" si="191"/>
        <v>50.484499073351756</v>
      </c>
      <c r="AI295">
        <f t="shared" si="192"/>
        <v>5.0396726699780947</v>
      </c>
      <c r="AJ295">
        <f t="shared" si="193"/>
        <v>36.498676744386714</v>
      </c>
      <c r="AK295">
        <v>-4.1291746366764297E-2</v>
      </c>
      <c r="AL295">
        <v>4.63536026523498E-2</v>
      </c>
      <c r="AM295">
        <v>3.4623896563105299</v>
      </c>
      <c r="AN295">
        <v>0</v>
      </c>
      <c r="AO295">
        <v>0</v>
      </c>
      <c r="AP295">
        <f t="shared" si="194"/>
        <v>1</v>
      </c>
      <c r="AQ295">
        <f t="shared" si="195"/>
        <v>0</v>
      </c>
      <c r="AR295">
        <f t="shared" si="196"/>
        <v>51890.377889105657</v>
      </c>
      <c r="AS295" t="s">
        <v>240</v>
      </c>
      <c r="AT295">
        <v>0</v>
      </c>
      <c r="AU295">
        <v>0</v>
      </c>
      <c r="AV295">
        <f t="shared" si="197"/>
        <v>0</v>
      </c>
      <c r="AW295" t="e">
        <f t="shared" si="198"/>
        <v>#DIV/0!</v>
      </c>
      <c r="AX295">
        <v>0</v>
      </c>
      <c r="AY295" t="s">
        <v>240</v>
      </c>
      <c r="AZ295">
        <v>0</v>
      </c>
      <c r="BA295">
        <v>0</v>
      </c>
      <c r="BB295" t="e">
        <f t="shared" si="199"/>
        <v>#DIV/0!</v>
      </c>
      <c r="BC295">
        <v>0.5</v>
      </c>
      <c r="BD295">
        <f t="shared" si="200"/>
        <v>0</v>
      </c>
      <c r="BE295">
        <f t="shared" si="201"/>
        <v>-0.52269266427328798</v>
      </c>
      <c r="BF295" t="e">
        <f t="shared" si="202"/>
        <v>#DIV/0!</v>
      </c>
      <c r="BG295" t="e">
        <f t="shared" si="203"/>
        <v>#DIV/0!</v>
      </c>
      <c r="BH295" t="e">
        <f t="shared" si="204"/>
        <v>#DIV/0!</v>
      </c>
      <c r="BI295" t="e">
        <f t="shared" si="205"/>
        <v>#DIV/0!</v>
      </c>
      <c r="BJ295" t="s">
        <v>240</v>
      </c>
      <c r="BK295">
        <v>0</v>
      </c>
      <c r="BL295">
        <f t="shared" si="206"/>
        <v>0</v>
      </c>
      <c r="BM295" t="e">
        <f t="shared" si="207"/>
        <v>#DIV/0!</v>
      </c>
      <c r="BN295" t="e">
        <f t="shared" si="208"/>
        <v>#DIV/0!</v>
      </c>
      <c r="BO295" t="e">
        <f t="shared" si="209"/>
        <v>#DIV/0!</v>
      </c>
      <c r="BP295" t="e">
        <f t="shared" si="210"/>
        <v>#DIV/0!</v>
      </c>
      <c r="BQ295">
        <f t="shared" si="211"/>
        <v>0</v>
      </c>
      <c r="BR295">
        <f t="shared" si="212"/>
        <v>0</v>
      </c>
      <c r="BS295">
        <f t="shared" si="213"/>
        <v>0</v>
      </c>
      <c r="BT295">
        <f t="shared" si="214"/>
        <v>0</v>
      </c>
      <c r="BU295">
        <v>6</v>
      </c>
      <c r="BV295">
        <v>0.5</v>
      </c>
      <c r="BW295" t="s">
        <v>241</v>
      </c>
      <c r="BX295">
        <v>1581697552.4709699</v>
      </c>
      <c r="BY295">
        <v>400.60290322580602</v>
      </c>
      <c r="BZ295">
        <v>400.00316129032302</v>
      </c>
      <c r="CA295">
        <v>33.254135483871003</v>
      </c>
      <c r="CB295">
        <v>32.539190322580602</v>
      </c>
      <c r="CC295">
        <v>350.01625806451602</v>
      </c>
      <c r="CD295">
        <v>99.562174193548401</v>
      </c>
      <c r="CE295">
        <v>0.19998283870967701</v>
      </c>
      <c r="CF295">
        <v>31.410238709677401</v>
      </c>
      <c r="CG295">
        <v>30.994790322580599</v>
      </c>
      <c r="CH295">
        <v>999.9</v>
      </c>
      <c r="CI295">
        <v>0</v>
      </c>
      <c r="CJ295">
        <v>0</v>
      </c>
      <c r="CK295">
        <v>10001.494516129</v>
      </c>
      <c r="CL295">
        <v>0</v>
      </c>
      <c r="CM295">
        <v>3.0156377419354801</v>
      </c>
      <c r="CN295">
        <v>0</v>
      </c>
      <c r="CO295">
        <v>0</v>
      </c>
      <c r="CP295">
        <v>0</v>
      </c>
      <c r="CQ295">
        <v>0</v>
      </c>
      <c r="CR295">
        <v>2.6096774193548402</v>
      </c>
      <c r="CS295">
        <v>0</v>
      </c>
      <c r="CT295">
        <v>227.96129032258099</v>
      </c>
      <c r="CU295">
        <v>-0.396774193548387</v>
      </c>
      <c r="CV295">
        <v>39.667000000000002</v>
      </c>
      <c r="CW295">
        <v>44.893000000000001</v>
      </c>
      <c r="CX295">
        <v>42.241806451612902</v>
      </c>
      <c r="CY295">
        <v>43.627000000000002</v>
      </c>
      <c r="CZ295">
        <v>40.753999999999998</v>
      </c>
      <c r="DA295">
        <v>0</v>
      </c>
      <c r="DB295">
        <v>0</v>
      </c>
      <c r="DC295">
        <v>0</v>
      </c>
      <c r="DD295">
        <v>1581697560.8</v>
      </c>
      <c r="DE295">
        <v>2.66923076923077</v>
      </c>
      <c r="DF295">
        <v>19.931623851488698</v>
      </c>
      <c r="DG295">
        <v>256.59829020874901</v>
      </c>
      <c r="DH295">
        <v>228.27307692307701</v>
      </c>
      <c r="DI295">
        <v>15</v>
      </c>
      <c r="DJ295">
        <v>100</v>
      </c>
      <c r="DK295">
        <v>100</v>
      </c>
      <c r="DL295">
        <v>2.73</v>
      </c>
      <c r="DM295">
        <v>0.46500000000000002</v>
      </c>
      <c r="DN295">
        <v>2</v>
      </c>
      <c r="DO295">
        <v>344.65100000000001</v>
      </c>
      <c r="DP295">
        <v>681.178</v>
      </c>
      <c r="DQ295">
        <v>30.9343</v>
      </c>
      <c r="DR295">
        <v>32.150399999999998</v>
      </c>
      <c r="DS295">
        <v>30</v>
      </c>
      <c r="DT295">
        <v>32.043599999999998</v>
      </c>
      <c r="DU295">
        <v>32.039900000000003</v>
      </c>
      <c r="DV295">
        <v>20.986899999999999</v>
      </c>
      <c r="DW295">
        <v>19.898700000000002</v>
      </c>
      <c r="DX295">
        <v>100</v>
      </c>
      <c r="DY295">
        <v>30.939299999999999</v>
      </c>
      <c r="DZ295">
        <v>400</v>
      </c>
      <c r="EA295">
        <v>32.519500000000001</v>
      </c>
      <c r="EB295">
        <v>99.924499999999995</v>
      </c>
      <c r="EC295">
        <v>100.407</v>
      </c>
    </row>
    <row r="296" spans="1:133" x14ac:dyDescent="0.35">
      <c r="A296">
        <v>280</v>
      </c>
      <c r="B296">
        <v>1581697566.0999999</v>
      </c>
      <c r="C296">
        <v>1442.0999999046301</v>
      </c>
      <c r="D296" t="s">
        <v>801</v>
      </c>
      <c r="E296" t="s">
        <v>802</v>
      </c>
      <c r="F296" t="s">
        <v>232</v>
      </c>
      <c r="G296" t="s">
        <v>233</v>
      </c>
      <c r="H296" t="s">
        <v>234</v>
      </c>
      <c r="I296" t="s">
        <v>235</v>
      </c>
      <c r="J296" t="s">
        <v>236</v>
      </c>
      <c r="K296" t="s">
        <v>237</v>
      </c>
      <c r="L296" t="s">
        <v>238</v>
      </c>
      <c r="M296" t="s">
        <v>239</v>
      </c>
      <c r="N296">
        <v>1581697557.4709699</v>
      </c>
      <c r="O296">
        <f t="shared" si="172"/>
        <v>4.3044490762040704E-4</v>
      </c>
      <c r="P296">
        <f t="shared" si="173"/>
        <v>-0.53206896037202234</v>
      </c>
      <c r="Q296">
        <f t="shared" si="174"/>
        <v>400.614483870968</v>
      </c>
      <c r="R296">
        <f t="shared" si="175"/>
        <v>417.06608957346964</v>
      </c>
      <c r="S296">
        <f t="shared" si="176"/>
        <v>41.607820059890358</v>
      </c>
      <c r="T296">
        <f t="shared" si="177"/>
        <v>39.966556320452796</v>
      </c>
      <c r="U296">
        <f t="shared" si="178"/>
        <v>3.488585119937327E-2</v>
      </c>
      <c r="V296">
        <f t="shared" si="179"/>
        <v>2.2546098266755874</v>
      </c>
      <c r="W296">
        <f t="shared" si="180"/>
        <v>3.4588723435937614E-2</v>
      </c>
      <c r="X296">
        <f t="shared" si="181"/>
        <v>2.1644436862976339E-2</v>
      </c>
      <c r="Y296">
        <f t="shared" si="182"/>
        <v>0</v>
      </c>
      <c r="Z296">
        <f t="shared" si="183"/>
        <v>31.268327242474438</v>
      </c>
      <c r="AA296">
        <f t="shared" si="184"/>
        <v>30.994499999999999</v>
      </c>
      <c r="AB296">
        <f t="shared" si="185"/>
        <v>4.5099637501372571</v>
      </c>
      <c r="AC296">
        <f t="shared" si="186"/>
        <v>71.830837727553032</v>
      </c>
      <c r="AD296">
        <f t="shared" si="187"/>
        <v>3.317148332088804</v>
      </c>
      <c r="AE296">
        <f t="shared" si="188"/>
        <v>4.6180003422351916</v>
      </c>
      <c r="AF296">
        <f t="shared" si="189"/>
        <v>1.1928154180484531</v>
      </c>
      <c r="AG296">
        <f t="shared" si="190"/>
        <v>-18.982620426059949</v>
      </c>
      <c r="AH296">
        <f t="shared" si="191"/>
        <v>50.540708284910409</v>
      </c>
      <c r="AI296">
        <f t="shared" si="192"/>
        <v>5.0439322822911956</v>
      </c>
      <c r="AJ296">
        <f t="shared" si="193"/>
        <v>36.602020141141651</v>
      </c>
      <c r="AK296">
        <v>-4.1307965669912801E-2</v>
      </c>
      <c r="AL296">
        <v>4.6371810241023097E-2</v>
      </c>
      <c r="AM296">
        <v>3.4634657293463098</v>
      </c>
      <c r="AN296">
        <v>0</v>
      </c>
      <c r="AO296">
        <v>0</v>
      </c>
      <c r="AP296">
        <f t="shared" si="194"/>
        <v>1</v>
      </c>
      <c r="AQ296">
        <f t="shared" si="195"/>
        <v>0</v>
      </c>
      <c r="AR296">
        <f t="shared" si="196"/>
        <v>51909.936573040148</v>
      </c>
      <c r="AS296" t="s">
        <v>240</v>
      </c>
      <c r="AT296">
        <v>0</v>
      </c>
      <c r="AU296">
        <v>0</v>
      </c>
      <c r="AV296">
        <f t="shared" si="197"/>
        <v>0</v>
      </c>
      <c r="AW296" t="e">
        <f t="shared" si="198"/>
        <v>#DIV/0!</v>
      </c>
      <c r="AX296">
        <v>0</v>
      </c>
      <c r="AY296" t="s">
        <v>240</v>
      </c>
      <c r="AZ296">
        <v>0</v>
      </c>
      <c r="BA296">
        <v>0</v>
      </c>
      <c r="BB296" t="e">
        <f t="shared" si="199"/>
        <v>#DIV/0!</v>
      </c>
      <c r="BC296">
        <v>0.5</v>
      </c>
      <c r="BD296">
        <f t="shared" si="200"/>
        <v>0</v>
      </c>
      <c r="BE296">
        <f t="shared" si="201"/>
        <v>-0.53206896037202234</v>
      </c>
      <c r="BF296" t="e">
        <f t="shared" si="202"/>
        <v>#DIV/0!</v>
      </c>
      <c r="BG296" t="e">
        <f t="shared" si="203"/>
        <v>#DIV/0!</v>
      </c>
      <c r="BH296" t="e">
        <f t="shared" si="204"/>
        <v>#DIV/0!</v>
      </c>
      <c r="BI296" t="e">
        <f t="shared" si="205"/>
        <v>#DIV/0!</v>
      </c>
      <c r="BJ296" t="s">
        <v>240</v>
      </c>
      <c r="BK296">
        <v>0</v>
      </c>
      <c r="BL296">
        <f t="shared" si="206"/>
        <v>0</v>
      </c>
      <c r="BM296" t="e">
        <f t="shared" si="207"/>
        <v>#DIV/0!</v>
      </c>
      <c r="BN296" t="e">
        <f t="shared" si="208"/>
        <v>#DIV/0!</v>
      </c>
      <c r="BO296" t="e">
        <f t="shared" si="209"/>
        <v>#DIV/0!</v>
      </c>
      <c r="BP296" t="e">
        <f t="shared" si="210"/>
        <v>#DIV/0!</v>
      </c>
      <c r="BQ296">
        <f t="shared" si="211"/>
        <v>0</v>
      </c>
      <c r="BR296">
        <f t="shared" si="212"/>
        <v>0</v>
      </c>
      <c r="BS296">
        <f t="shared" si="213"/>
        <v>0</v>
      </c>
      <c r="BT296">
        <f t="shared" si="214"/>
        <v>0</v>
      </c>
      <c r="BU296">
        <v>6</v>
      </c>
      <c r="BV296">
        <v>0.5</v>
      </c>
      <c r="BW296" t="s">
        <v>241</v>
      </c>
      <c r="BX296">
        <v>1581697557.4709699</v>
      </c>
      <c r="BY296">
        <v>400.614483870968</v>
      </c>
      <c r="BZ296">
        <v>399.99799999999999</v>
      </c>
      <c r="CA296">
        <v>33.250241935483899</v>
      </c>
      <c r="CB296">
        <v>32.536893548387098</v>
      </c>
      <c r="CC296">
        <v>350.01061290322599</v>
      </c>
      <c r="CD296">
        <v>99.5631870967742</v>
      </c>
      <c r="CE296">
        <v>0.19994661290322599</v>
      </c>
      <c r="CF296">
        <v>31.410299999999999</v>
      </c>
      <c r="CG296">
        <v>30.994499999999999</v>
      </c>
      <c r="CH296">
        <v>999.9</v>
      </c>
      <c r="CI296">
        <v>0</v>
      </c>
      <c r="CJ296">
        <v>0</v>
      </c>
      <c r="CK296">
        <v>10005.321290322599</v>
      </c>
      <c r="CL296">
        <v>0</v>
      </c>
      <c r="CM296">
        <v>3.1841903225806498</v>
      </c>
      <c r="CN296">
        <v>0</v>
      </c>
      <c r="CO296">
        <v>0</v>
      </c>
      <c r="CP296">
        <v>0</v>
      </c>
      <c r="CQ296">
        <v>0</v>
      </c>
      <c r="CR296">
        <v>1.3354838709677399</v>
      </c>
      <c r="CS296">
        <v>0</v>
      </c>
      <c r="CT296">
        <v>238.22580645161301</v>
      </c>
      <c r="CU296">
        <v>-0.80322580645161301</v>
      </c>
      <c r="CV296">
        <v>39.667000000000002</v>
      </c>
      <c r="CW296">
        <v>44.890999999999998</v>
      </c>
      <c r="CX296">
        <v>42.237838709677398</v>
      </c>
      <c r="CY296">
        <v>43.625</v>
      </c>
      <c r="CZ296">
        <v>40.752000000000002</v>
      </c>
      <c r="DA296">
        <v>0</v>
      </c>
      <c r="DB296">
        <v>0</v>
      </c>
      <c r="DC296">
        <v>0</v>
      </c>
      <c r="DD296">
        <v>1581697566.2</v>
      </c>
      <c r="DE296">
        <v>1.31538461538462</v>
      </c>
      <c r="DF296">
        <v>-3.80854733820511</v>
      </c>
      <c r="DG296">
        <v>206.94358951602101</v>
      </c>
      <c r="DH296">
        <v>240.91923076923101</v>
      </c>
      <c r="DI296">
        <v>15</v>
      </c>
      <c r="DJ296">
        <v>100</v>
      </c>
      <c r="DK296">
        <v>100</v>
      </c>
      <c r="DL296">
        <v>2.73</v>
      </c>
      <c r="DM296">
        <v>0.46500000000000002</v>
      </c>
      <c r="DN296">
        <v>2</v>
      </c>
      <c r="DO296">
        <v>344.68700000000001</v>
      </c>
      <c r="DP296">
        <v>681.38699999999994</v>
      </c>
      <c r="DQ296">
        <v>30.940100000000001</v>
      </c>
      <c r="DR296">
        <v>32.148600000000002</v>
      </c>
      <c r="DS296">
        <v>29.9999</v>
      </c>
      <c r="DT296">
        <v>32.043599999999998</v>
      </c>
      <c r="DU296">
        <v>32.039900000000003</v>
      </c>
      <c r="DV296">
        <v>20.985499999999998</v>
      </c>
      <c r="DW296">
        <v>19.898700000000002</v>
      </c>
      <c r="DX296">
        <v>100</v>
      </c>
      <c r="DY296">
        <v>30.939699999999998</v>
      </c>
      <c r="DZ296">
        <v>400</v>
      </c>
      <c r="EA296">
        <v>32.522100000000002</v>
      </c>
      <c r="EB296">
        <v>99.926000000000002</v>
      </c>
      <c r="EC296">
        <v>100.407</v>
      </c>
    </row>
    <row r="297" spans="1:133" x14ac:dyDescent="0.35">
      <c r="A297">
        <v>281</v>
      </c>
      <c r="B297">
        <v>1581697571.0999999</v>
      </c>
      <c r="C297">
        <v>1447.0999999046301</v>
      </c>
      <c r="D297" t="s">
        <v>803</v>
      </c>
      <c r="E297" t="s">
        <v>804</v>
      </c>
      <c r="F297" t="s">
        <v>232</v>
      </c>
      <c r="G297" t="s">
        <v>233</v>
      </c>
      <c r="H297" t="s">
        <v>234</v>
      </c>
      <c r="I297" t="s">
        <v>235</v>
      </c>
      <c r="J297" t="s">
        <v>236</v>
      </c>
      <c r="K297" t="s">
        <v>237</v>
      </c>
      <c r="L297" t="s">
        <v>238</v>
      </c>
      <c r="M297" t="s">
        <v>239</v>
      </c>
      <c r="N297">
        <v>1581697562.4709699</v>
      </c>
      <c r="O297">
        <f t="shared" si="172"/>
        <v>4.2993468372015556E-4</v>
      </c>
      <c r="P297">
        <f t="shared" si="173"/>
        <v>-0.51843112838891403</v>
      </c>
      <c r="Q297">
        <f t="shared" si="174"/>
        <v>400.61390322580701</v>
      </c>
      <c r="R297">
        <f t="shared" si="175"/>
        <v>416.47679742905859</v>
      </c>
      <c r="S297">
        <f t="shared" si="176"/>
        <v>41.549066998243184</v>
      </c>
      <c r="T297">
        <f t="shared" si="177"/>
        <v>39.966533569957285</v>
      </c>
      <c r="U297">
        <f t="shared" si="178"/>
        <v>3.4828493020845931E-2</v>
      </c>
      <c r="V297">
        <f t="shared" si="179"/>
        <v>2.2548817417010469</v>
      </c>
      <c r="W297">
        <f t="shared" si="180"/>
        <v>3.4532372420434249E-2</v>
      </c>
      <c r="X297">
        <f t="shared" si="181"/>
        <v>2.1609128070732828E-2</v>
      </c>
      <c r="Y297">
        <f t="shared" si="182"/>
        <v>0</v>
      </c>
      <c r="Z297">
        <f t="shared" si="183"/>
        <v>31.269256330198733</v>
      </c>
      <c r="AA297">
        <f t="shared" si="184"/>
        <v>30.995132258064501</v>
      </c>
      <c r="AB297">
        <f t="shared" si="185"/>
        <v>4.5101263426218416</v>
      </c>
      <c r="AC297">
        <f t="shared" si="186"/>
        <v>71.819781872283457</v>
      </c>
      <c r="AD297">
        <f t="shared" si="187"/>
        <v>3.3167782659528338</v>
      </c>
      <c r="AE297">
        <f t="shared" si="188"/>
        <v>4.6181959614567392</v>
      </c>
      <c r="AF297">
        <f t="shared" si="189"/>
        <v>1.1933480766690079</v>
      </c>
      <c r="AG297">
        <f t="shared" si="190"/>
        <v>-18.96011955205886</v>
      </c>
      <c r="AH297">
        <f t="shared" si="191"/>
        <v>50.5605287993506</v>
      </c>
      <c r="AI297">
        <f t="shared" si="192"/>
        <v>5.0453361427942633</v>
      </c>
      <c r="AJ297">
        <f t="shared" si="193"/>
        <v>36.645745390086006</v>
      </c>
      <c r="AK297">
        <v>-4.1315300015660097E-2</v>
      </c>
      <c r="AL297">
        <v>4.6380043686648401E-2</v>
      </c>
      <c r="AM297">
        <v>3.4639522801449201</v>
      </c>
      <c r="AN297">
        <v>0</v>
      </c>
      <c r="AO297">
        <v>0</v>
      </c>
      <c r="AP297">
        <f t="shared" si="194"/>
        <v>1</v>
      </c>
      <c r="AQ297">
        <f t="shared" si="195"/>
        <v>0</v>
      </c>
      <c r="AR297">
        <f t="shared" si="196"/>
        <v>51918.649011748821</v>
      </c>
      <c r="AS297" t="s">
        <v>240</v>
      </c>
      <c r="AT297">
        <v>0</v>
      </c>
      <c r="AU297">
        <v>0</v>
      </c>
      <c r="AV297">
        <f t="shared" si="197"/>
        <v>0</v>
      </c>
      <c r="AW297" t="e">
        <f t="shared" si="198"/>
        <v>#DIV/0!</v>
      </c>
      <c r="AX297">
        <v>0</v>
      </c>
      <c r="AY297" t="s">
        <v>240</v>
      </c>
      <c r="AZ297">
        <v>0</v>
      </c>
      <c r="BA297">
        <v>0</v>
      </c>
      <c r="BB297" t="e">
        <f t="shared" si="199"/>
        <v>#DIV/0!</v>
      </c>
      <c r="BC297">
        <v>0.5</v>
      </c>
      <c r="BD297">
        <f t="shared" si="200"/>
        <v>0</v>
      </c>
      <c r="BE297">
        <f t="shared" si="201"/>
        <v>-0.51843112838891403</v>
      </c>
      <c r="BF297" t="e">
        <f t="shared" si="202"/>
        <v>#DIV/0!</v>
      </c>
      <c r="BG297" t="e">
        <f t="shared" si="203"/>
        <v>#DIV/0!</v>
      </c>
      <c r="BH297" t="e">
        <f t="shared" si="204"/>
        <v>#DIV/0!</v>
      </c>
      <c r="BI297" t="e">
        <f t="shared" si="205"/>
        <v>#DIV/0!</v>
      </c>
      <c r="BJ297" t="s">
        <v>240</v>
      </c>
      <c r="BK297">
        <v>0</v>
      </c>
      <c r="BL297">
        <f t="shared" si="206"/>
        <v>0</v>
      </c>
      <c r="BM297" t="e">
        <f t="shared" si="207"/>
        <v>#DIV/0!</v>
      </c>
      <c r="BN297" t="e">
        <f t="shared" si="208"/>
        <v>#DIV/0!</v>
      </c>
      <c r="BO297" t="e">
        <f t="shared" si="209"/>
        <v>#DIV/0!</v>
      </c>
      <c r="BP297" t="e">
        <f t="shared" si="210"/>
        <v>#DIV/0!</v>
      </c>
      <c r="BQ297">
        <f t="shared" si="211"/>
        <v>0</v>
      </c>
      <c r="BR297">
        <f t="shared" si="212"/>
        <v>0</v>
      </c>
      <c r="BS297">
        <f t="shared" si="213"/>
        <v>0</v>
      </c>
      <c r="BT297">
        <f t="shared" si="214"/>
        <v>0</v>
      </c>
      <c r="BU297">
        <v>6</v>
      </c>
      <c r="BV297">
        <v>0.5</v>
      </c>
      <c r="BW297" t="s">
        <v>241</v>
      </c>
      <c r="BX297">
        <v>1581697562.4709699</v>
      </c>
      <c r="BY297">
        <v>400.61390322580701</v>
      </c>
      <c r="BZ297">
        <v>400.020451612903</v>
      </c>
      <c r="CA297">
        <v>33.246503225806499</v>
      </c>
      <c r="CB297">
        <v>32.534003225806501</v>
      </c>
      <c r="CC297">
        <v>350.01335483870997</v>
      </c>
      <c r="CD297">
        <v>99.563229032258107</v>
      </c>
      <c r="CE297">
        <v>0.19999248387096799</v>
      </c>
      <c r="CF297">
        <v>31.4110451612903</v>
      </c>
      <c r="CG297">
        <v>30.995132258064501</v>
      </c>
      <c r="CH297">
        <v>999.9</v>
      </c>
      <c r="CI297">
        <v>0</v>
      </c>
      <c r="CJ297">
        <v>0</v>
      </c>
      <c r="CK297">
        <v>10007.0935483871</v>
      </c>
      <c r="CL297">
        <v>0</v>
      </c>
      <c r="CM297">
        <v>3.2808416129032301</v>
      </c>
      <c r="CN297">
        <v>0</v>
      </c>
      <c r="CO297">
        <v>0</v>
      </c>
      <c r="CP297">
        <v>0</v>
      </c>
      <c r="CQ297">
        <v>0</v>
      </c>
      <c r="CR297">
        <v>1.6838709677419399</v>
      </c>
      <c r="CS297">
        <v>0</v>
      </c>
      <c r="CT297">
        <v>243.751612903226</v>
      </c>
      <c r="CU297">
        <v>-0.78709677419354795</v>
      </c>
      <c r="CV297">
        <v>39.656999999999996</v>
      </c>
      <c r="CW297">
        <v>44.895000000000003</v>
      </c>
      <c r="CX297">
        <v>42.247838709677403</v>
      </c>
      <c r="CY297">
        <v>43.625</v>
      </c>
      <c r="CZ297">
        <v>40.752000000000002</v>
      </c>
      <c r="DA297">
        <v>0</v>
      </c>
      <c r="DB297">
        <v>0</v>
      </c>
      <c r="DC297">
        <v>0</v>
      </c>
      <c r="DD297">
        <v>1581697571</v>
      </c>
      <c r="DE297">
        <v>2.1807692307692301</v>
      </c>
      <c r="DF297">
        <v>-13.835897687939401</v>
      </c>
      <c r="DG297">
        <v>-117.55897415040999</v>
      </c>
      <c r="DH297">
        <v>245.546153846154</v>
      </c>
      <c r="DI297">
        <v>15</v>
      </c>
      <c r="DJ297">
        <v>100</v>
      </c>
      <c r="DK297">
        <v>100</v>
      </c>
      <c r="DL297">
        <v>2.73</v>
      </c>
      <c r="DM297">
        <v>0.46500000000000002</v>
      </c>
      <c r="DN297">
        <v>2</v>
      </c>
      <c r="DO297">
        <v>344.66300000000001</v>
      </c>
      <c r="DP297">
        <v>681.36400000000003</v>
      </c>
      <c r="DQ297">
        <v>30.941400000000002</v>
      </c>
      <c r="DR297">
        <v>32.145800000000001</v>
      </c>
      <c r="DS297">
        <v>29.9999</v>
      </c>
      <c r="DT297">
        <v>32.041200000000003</v>
      </c>
      <c r="DU297">
        <v>32.039900000000003</v>
      </c>
      <c r="DV297">
        <v>20.9863</v>
      </c>
      <c r="DW297">
        <v>19.898700000000002</v>
      </c>
      <c r="DX297">
        <v>100</v>
      </c>
      <c r="DY297">
        <v>30.9436</v>
      </c>
      <c r="DZ297">
        <v>400</v>
      </c>
      <c r="EA297">
        <v>32.520800000000001</v>
      </c>
      <c r="EB297">
        <v>99.926500000000004</v>
      </c>
      <c r="EC297">
        <v>100.40900000000001</v>
      </c>
    </row>
    <row r="298" spans="1:133" x14ac:dyDescent="0.35">
      <c r="A298">
        <v>282</v>
      </c>
      <c r="B298">
        <v>1581697576.0999999</v>
      </c>
      <c r="C298">
        <v>1452.0999999046301</v>
      </c>
      <c r="D298" t="s">
        <v>805</v>
      </c>
      <c r="E298" t="s">
        <v>806</v>
      </c>
      <c r="F298" t="s">
        <v>232</v>
      </c>
      <c r="G298" t="s">
        <v>233</v>
      </c>
      <c r="H298" t="s">
        <v>234</v>
      </c>
      <c r="I298" t="s">
        <v>235</v>
      </c>
      <c r="J298" t="s">
        <v>236</v>
      </c>
      <c r="K298" t="s">
        <v>237</v>
      </c>
      <c r="L298" t="s">
        <v>238</v>
      </c>
      <c r="M298" t="s">
        <v>239</v>
      </c>
      <c r="N298">
        <v>1581697567.4709699</v>
      </c>
      <c r="O298">
        <f t="shared" si="172"/>
        <v>4.297167429701237E-4</v>
      </c>
      <c r="P298">
        <f t="shared" si="173"/>
        <v>-0.54102287144620087</v>
      </c>
      <c r="Q298">
        <f t="shared" si="174"/>
        <v>400.60841935483899</v>
      </c>
      <c r="R298">
        <f t="shared" si="175"/>
        <v>417.5316858858863</v>
      </c>
      <c r="S298">
        <f t="shared" si="176"/>
        <v>41.654720395156524</v>
      </c>
      <c r="T298">
        <f t="shared" si="177"/>
        <v>39.966384014103639</v>
      </c>
      <c r="U298">
        <f t="shared" si="178"/>
        <v>3.4784584547594914E-2</v>
      </c>
      <c r="V298">
        <f t="shared" si="179"/>
        <v>2.2542613133608969</v>
      </c>
      <c r="W298">
        <f t="shared" si="180"/>
        <v>3.4489126151799734E-2</v>
      </c>
      <c r="X298">
        <f t="shared" si="181"/>
        <v>2.1582040329950231E-2</v>
      </c>
      <c r="Y298">
        <f t="shared" si="182"/>
        <v>0</v>
      </c>
      <c r="Z298">
        <f t="shared" si="183"/>
        <v>31.271538194165505</v>
      </c>
      <c r="AA298">
        <f t="shared" si="184"/>
        <v>30.998003225806499</v>
      </c>
      <c r="AB298">
        <f t="shared" si="185"/>
        <v>4.5108647094621812</v>
      </c>
      <c r="AC298">
        <f t="shared" si="186"/>
        <v>71.807129150949649</v>
      </c>
      <c r="AD298">
        <f t="shared" si="187"/>
        <v>3.3166171997217844</v>
      </c>
      <c r="AE298">
        <f t="shared" si="188"/>
        <v>4.6187854032567497</v>
      </c>
      <c r="AF298">
        <f t="shared" si="189"/>
        <v>1.1942475097403968</v>
      </c>
      <c r="AG298">
        <f t="shared" si="190"/>
        <v>-18.950508364982454</v>
      </c>
      <c r="AH298">
        <f t="shared" si="191"/>
        <v>50.470561778601066</v>
      </c>
      <c r="AI298">
        <f t="shared" si="192"/>
        <v>5.0378717223038763</v>
      </c>
      <c r="AJ298">
        <f t="shared" si="193"/>
        <v>36.557925135922488</v>
      </c>
      <c r="AK298">
        <v>-4.1298566419802202E-2</v>
      </c>
      <c r="AL298">
        <v>4.6361258759354297E-2</v>
      </c>
      <c r="AM298">
        <v>3.4628421519176502</v>
      </c>
      <c r="AN298">
        <v>0</v>
      </c>
      <c r="AO298">
        <v>0</v>
      </c>
      <c r="AP298">
        <f t="shared" si="194"/>
        <v>1</v>
      </c>
      <c r="AQ298">
        <f t="shared" si="195"/>
        <v>0</v>
      </c>
      <c r="AR298">
        <f t="shared" si="196"/>
        <v>51898.120794996379</v>
      </c>
      <c r="AS298" t="s">
        <v>240</v>
      </c>
      <c r="AT298">
        <v>0</v>
      </c>
      <c r="AU298">
        <v>0</v>
      </c>
      <c r="AV298">
        <f t="shared" si="197"/>
        <v>0</v>
      </c>
      <c r="AW298" t="e">
        <f t="shared" si="198"/>
        <v>#DIV/0!</v>
      </c>
      <c r="AX298">
        <v>0</v>
      </c>
      <c r="AY298" t="s">
        <v>240</v>
      </c>
      <c r="AZ298">
        <v>0</v>
      </c>
      <c r="BA298">
        <v>0</v>
      </c>
      <c r="BB298" t="e">
        <f t="shared" si="199"/>
        <v>#DIV/0!</v>
      </c>
      <c r="BC298">
        <v>0.5</v>
      </c>
      <c r="BD298">
        <f t="shared" si="200"/>
        <v>0</v>
      </c>
      <c r="BE298">
        <f t="shared" si="201"/>
        <v>-0.54102287144620087</v>
      </c>
      <c r="BF298" t="e">
        <f t="shared" si="202"/>
        <v>#DIV/0!</v>
      </c>
      <c r="BG298" t="e">
        <f t="shared" si="203"/>
        <v>#DIV/0!</v>
      </c>
      <c r="BH298" t="e">
        <f t="shared" si="204"/>
        <v>#DIV/0!</v>
      </c>
      <c r="BI298" t="e">
        <f t="shared" si="205"/>
        <v>#DIV/0!</v>
      </c>
      <c r="BJ298" t="s">
        <v>240</v>
      </c>
      <c r="BK298">
        <v>0</v>
      </c>
      <c r="BL298">
        <f t="shared" si="206"/>
        <v>0</v>
      </c>
      <c r="BM298" t="e">
        <f t="shared" si="207"/>
        <v>#DIV/0!</v>
      </c>
      <c r="BN298" t="e">
        <f t="shared" si="208"/>
        <v>#DIV/0!</v>
      </c>
      <c r="BO298" t="e">
        <f t="shared" si="209"/>
        <v>#DIV/0!</v>
      </c>
      <c r="BP298" t="e">
        <f t="shared" si="210"/>
        <v>#DIV/0!</v>
      </c>
      <c r="BQ298">
        <f t="shared" si="211"/>
        <v>0</v>
      </c>
      <c r="BR298">
        <f t="shared" si="212"/>
        <v>0</v>
      </c>
      <c r="BS298">
        <f t="shared" si="213"/>
        <v>0</v>
      </c>
      <c r="BT298">
        <f t="shared" si="214"/>
        <v>0</v>
      </c>
      <c r="BU298">
        <v>6</v>
      </c>
      <c r="BV298">
        <v>0.5</v>
      </c>
      <c r="BW298" t="s">
        <v>241</v>
      </c>
      <c r="BX298">
        <v>1581697567.4709699</v>
      </c>
      <c r="BY298">
        <v>400.60841935483899</v>
      </c>
      <c r="BZ298">
        <v>399.97609677419399</v>
      </c>
      <c r="CA298">
        <v>33.244558064516099</v>
      </c>
      <c r="CB298">
        <v>32.532429032258101</v>
      </c>
      <c r="CC298">
        <v>350.01887096774198</v>
      </c>
      <c r="CD298">
        <v>99.564206451612904</v>
      </c>
      <c r="CE298">
        <v>0.20000738709677399</v>
      </c>
      <c r="CF298">
        <v>31.4132903225807</v>
      </c>
      <c r="CG298">
        <v>30.998003225806499</v>
      </c>
      <c r="CH298">
        <v>999.9</v>
      </c>
      <c r="CI298">
        <v>0</v>
      </c>
      <c r="CJ298">
        <v>0</v>
      </c>
      <c r="CK298">
        <v>10002.9422580645</v>
      </c>
      <c r="CL298">
        <v>0</v>
      </c>
      <c r="CM298">
        <v>3.3250496774193499</v>
      </c>
      <c r="CN298">
        <v>0</v>
      </c>
      <c r="CO298">
        <v>0</v>
      </c>
      <c r="CP298">
        <v>0</v>
      </c>
      <c r="CQ298">
        <v>0</v>
      </c>
      <c r="CR298">
        <v>2.2580645161290298</v>
      </c>
      <c r="CS298">
        <v>0</v>
      </c>
      <c r="CT298">
        <v>237.94193548387099</v>
      </c>
      <c r="CU298">
        <v>-1.4258064516129001</v>
      </c>
      <c r="CV298">
        <v>39.656999999999996</v>
      </c>
      <c r="CW298">
        <v>44.889000000000003</v>
      </c>
      <c r="CX298">
        <v>42.255806451612898</v>
      </c>
      <c r="CY298">
        <v>43.620935483871001</v>
      </c>
      <c r="CZ298">
        <v>40.75</v>
      </c>
      <c r="DA298">
        <v>0</v>
      </c>
      <c r="DB298">
        <v>0</v>
      </c>
      <c r="DC298">
        <v>0</v>
      </c>
      <c r="DD298">
        <v>1581697575.8</v>
      </c>
      <c r="DE298">
        <v>1.90769230769231</v>
      </c>
      <c r="DF298">
        <v>17.490597943244801</v>
      </c>
      <c r="DG298">
        <v>-219.753846213721</v>
      </c>
      <c r="DH298">
        <v>235.01538461538499</v>
      </c>
      <c r="DI298">
        <v>15</v>
      </c>
      <c r="DJ298">
        <v>100</v>
      </c>
      <c r="DK298">
        <v>100</v>
      </c>
      <c r="DL298">
        <v>2.73</v>
      </c>
      <c r="DM298">
        <v>0.46500000000000002</v>
      </c>
      <c r="DN298">
        <v>2</v>
      </c>
      <c r="DO298">
        <v>344.75700000000001</v>
      </c>
      <c r="DP298">
        <v>681.42499999999995</v>
      </c>
      <c r="DQ298">
        <v>30.944700000000001</v>
      </c>
      <c r="DR298">
        <v>32.143300000000004</v>
      </c>
      <c r="DS298">
        <v>29.9999</v>
      </c>
      <c r="DT298">
        <v>32.040700000000001</v>
      </c>
      <c r="DU298">
        <v>32.039000000000001</v>
      </c>
      <c r="DV298">
        <v>20.988600000000002</v>
      </c>
      <c r="DW298">
        <v>19.898700000000002</v>
      </c>
      <c r="DX298">
        <v>100</v>
      </c>
      <c r="DY298">
        <v>30.9451</v>
      </c>
      <c r="DZ298">
        <v>400</v>
      </c>
      <c r="EA298">
        <v>32.523600000000002</v>
      </c>
      <c r="EB298">
        <v>99.925899999999999</v>
      </c>
      <c r="EC298">
        <v>100.40900000000001</v>
      </c>
    </row>
    <row r="299" spans="1:133" x14ac:dyDescent="0.35">
      <c r="A299">
        <v>283</v>
      </c>
      <c r="B299">
        <v>1581697581.0999999</v>
      </c>
      <c r="C299">
        <v>1457.0999999046301</v>
      </c>
      <c r="D299" t="s">
        <v>807</v>
      </c>
      <c r="E299" t="s">
        <v>808</v>
      </c>
      <c r="F299" t="s">
        <v>232</v>
      </c>
      <c r="G299" t="s">
        <v>233</v>
      </c>
      <c r="H299" t="s">
        <v>234</v>
      </c>
      <c r="I299" t="s">
        <v>235</v>
      </c>
      <c r="J299" t="s">
        <v>236</v>
      </c>
      <c r="K299" t="s">
        <v>237</v>
      </c>
      <c r="L299" t="s">
        <v>238</v>
      </c>
      <c r="M299" t="s">
        <v>239</v>
      </c>
      <c r="N299">
        <v>1581697572.4709699</v>
      </c>
      <c r="O299">
        <f t="shared" si="172"/>
        <v>4.2968899610925547E-4</v>
      </c>
      <c r="P299">
        <f t="shared" si="173"/>
        <v>-0.52209256123510217</v>
      </c>
      <c r="Q299">
        <f t="shared" si="174"/>
        <v>400.59209677419398</v>
      </c>
      <c r="R299">
        <f t="shared" si="175"/>
        <v>416.65441002164846</v>
      </c>
      <c r="S299">
        <f t="shared" si="176"/>
        <v>41.567870135829658</v>
      </c>
      <c r="T299">
        <f t="shared" si="177"/>
        <v>39.965400234895426</v>
      </c>
      <c r="U299">
        <f t="shared" si="178"/>
        <v>3.476984924188712E-2</v>
      </c>
      <c r="V299">
        <f t="shared" si="179"/>
        <v>2.2542029058780639</v>
      </c>
      <c r="W299">
        <f t="shared" si="180"/>
        <v>3.4474632389775606E-2</v>
      </c>
      <c r="X299">
        <f t="shared" si="181"/>
        <v>2.1572960280211554E-2</v>
      </c>
      <c r="Y299">
        <f t="shared" si="182"/>
        <v>0</v>
      </c>
      <c r="Z299">
        <f t="shared" si="183"/>
        <v>31.274112076534777</v>
      </c>
      <c r="AA299">
        <f t="shared" si="184"/>
        <v>30.999364516128999</v>
      </c>
      <c r="AB299">
        <f t="shared" si="185"/>
        <v>4.5112148482884811</v>
      </c>
      <c r="AC299">
        <f t="shared" si="186"/>
        <v>71.794630120196317</v>
      </c>
      <c r="AD299">
        <f t="shared" si="187"/>
        <v>3.3165239443427152</v>
      </c>
      <c r="AE299">
        <f t="shared" si="188"/>
        <v>4.6194596152808298</v>
      </c>
      <c r="AF299">
        <f t="shared" si="189"/>
        <v>1.1946909039457658</v>
      </c>
      <c r="AG299">
        <f t="shared" si="190"/>
        <v>-18.949284728418167</v>
      </c>
      <c r="AH299">
        <f t="shared" si="191"/>
        <v>50.615872455797522</v>
      </c>
      <c r="AI299">
        <f t="shared" si="192"/>
        <v>5.0526051557864768</v>
      </c>
      <c r="AJ299">
        <f t="shared" si="193"/>
        <v>36.719192883165832</v>
      </c>
      <c r="AK299">
        <v>-4.1296991325041499E-2</v>
      </c>
      <c r="AL299">
        <v>4.63594905774996E-2</v>
      </c>
      <c r="AM299">
        <v>3.4627376501145601</v>
      </c>
      <c r="AN299">
        <v>0</v>
      </c>
      <c r="AO299">
        <v>0</v>
      </c>
      <c r="AP299">
        <f t="shared" si="194"/>
        <v>1</v>
      </c>
      <c r="AQ299">
        <f t="shared" si="195"/>
        <v>0</v>
      </c>
      <c r="AR299">
        <f t="shared" si="196"/>
        <v>51895.819553349123</v>
      </c>
      <c r="AS299" t="s">
        <v>240</v>
      </c>
      <c r="AT299">
        <v>0</v>
      </c>
      <c r="AU299">
        <v>0</v>
      </c>
      <c r="AV299">
        <f t="shared" si="197"/>
        <v>0</v>
      </c>
      <c r="AW299" t="e">
        <f t="shared" si="198"/>
        <v>#DIV/0!</v>
      </c>
      <c r="AX299">
        <v>0</v>
      </c>
      <c r="AY299" t="s">
        <v>240</v>
      </c>
      <c r="AZ299">
        <v>0</v>
      </c>
      <c r="BA299">
        <v>0</v>
      </c>
      <c r="BB299" t="e">
        <f t="shared" si="199"/>
        <v>#DIV/0!</v>
      </c>
      <c r="BC299">
        <v>0.5</v>
      </c>
      <c r="BD299">
        <f t="shared" si="200"/>
        <v>0</v>
      </c>
      <c r="BE299">
        <f t="shared" si="201"/>
        <v>-0.52209256123510217</v>
      </c>
      <c r="BF299" t="e">
        <f t="shared" si="202"/>
        <v>#DIV/0!</v>
      </c>
      <c r="BG299" t="e">
        <f t="shared" si="203"/>
        <v>#DIV/0!</v>
      </c>
      <c r="BH299" t="e">
        <f t="shared" si="204"/>
        <v>#DIV/0!</v>
      </c>
      <c r="BI299" t="e">
        <f t="shared" si="205"/>
        <v>#DIV/0!</v>
      </c>
      <c r="BJ299" t="s">
        <v>240</v>
      </c>
      <c r="BK299">
        <v>0</v>
      </c>
      <c r="BL299">
        <f t="shared" si="206"/>
        <v>0</v>
      </c>
      <c r="BM299" t="e">
        <f t="shared" si="207"/>
        <v>#DIV/0!</v>
      </c>
      <c r="BN299" t="e">
        <f t="shared" si="208"/>
        <v>#DIV/0!</v>
      </c>
      <c r="BO299" t="e">
        <f t="shared" si="209"/>
        <v>#DIV/0!</v>
      </c>
      <c r="BP299" t="e">
        <f t="shared" si="210"/>
        <v>#DIV/0!</v>
      </c>
      <c r="BQ299">
        <f t="shared" si="211"/>
        <v>0</v>
      </c>
      <c r="BR299">
        <f t="shared" si="212"/>
        <v>0</v>
      </c>
      <c r="BS299">
        <f t="shared" si="213"/>
        <v>0</v>
      </c>
      <c r="BT299">
        <f t="shared" si="214"/>
        <v>0</v>
      </c>
      <c r="BU299">
        <v>6</v>
      </c>
      <c r="BV299">
        <v>0.5</v>
      </c>
      <c r="BW299" t="s">
        <v>241</v>
      </c>
      <c r="BX299">
        <v>1581697572.4709699</v>
      </c>
      <c r="BY299">
        <v>400.59209677419398</v>
      </c>
      <c r="BZ299">
        <v>399.99219354838698</v>
      </c>
      <c r="CA299">
        <v>33.243087096774197</v>
      </c>
      <c r="CB299">
        <v>32.531003225806501</v>
      </c>
      <c r="CC299">
        <v>350.01900000000001</v>
      </c>
      <c r="CD299">
        <v>99.565838709677394</v>
      </c>
      <c r="CE299">
        <v>0.199984322580645</v>
      </c>
      <c r="CF299">
        <v>31.415858064516101</v>
      </c>
      <c r="CG299">
        <v>30.999364516128999</v>
      </c>
      <c r="CH299">
        <v>999.9</v>
      </c>
      <c r="CI299">
        <v>0</v>
      </c>
      <c r="CJ299">
        <v>0</v>
      </c>
      <c r="CK299">
        <v>10002.396774193499</v>
      </c>
      <c r="CL299">
        <v>0</v>
      </c>
      <c r="CM299">
        <v>3.2320258064516101</v>
      </c>
      <c r="CN299">
        <v>0</v>
      </c>
      <c r="CO299">
        <v>0</v>
      </c>
      <c r="CP299">
        <v>0</v>
      </c>
      <c r="CQ299">
        <v>0</v>
      </c>
      <c r="CR299">
        <v>2.1419354838709701</v>
      </c>
      <c r="CS299">
        <v>0</v>
      </c>
      <c r="CT299">
        <v>223.11612903225799</v>
      </c>
      <c r="CU299">
        <v>-1.6161290322580599</v>
      </c>
      <c r="CV299">
        <v>39.656999999999996</v>
      </c>
      <c r="CW299">
        <v>44.889000000000003</v>
      </c>
      <c r="CX299">
        <v>42.263838709677401</v>
      </c>
      <c r="CY299">
        <v>43.620935483871001</v>
      </c>
      <c r="CZ299">
        <v>40.75</v>
      </c>
      <c r="DA299">
        <v>0</v>
      </c>
      <c r="DB299">
        <v>0</v>
      </c>
      <c r="DC299">
        <v>0</v>
      </c>
      <c r="DD299">
        <v>1581697581.2</v>
      </c>
      <c r="DE299">
        <v>2.3346153846153799</v>
      </c>
      <c r="DF299">
        <v>0.72820472200461706</v>
      </c>
      <c r="DG299">
        <v>-78.581196111231193</v>
      </c>
      <c r="DH299">
        <v>221.76538461538499</v>
      </c>
      <c r="DI299">
        <v>15</v>
      </c>
      <c r="DJ299">
        <v>100</v>
      </c>
      <c r="DK299">
        <v>100</v>
      </c>
      <c r="DL299">
        <v>2.73</v>
      </c>
      <c r="DM299">
        <v>0.46500000000000002</v>
      </c>
      <c r="DN299">
        <v>2</v>
      </c>
      <c r="DO299">
        <v>344.81599999999997</v>
      </c>
      <c r="DP299">
        <v>681.49400000000003</v>
      </c>
      <c r="DQ299">
        <v>30.944400000000002</v>
      </c>
      <c r="DR299">
        <v>32.142000000000003</v>
      </c>
      <c r="DS299">
        <v>30</v>
      </c>
      <c r="DT299">
        <v>32.040500000000002</v>
      </c>
      <c r="DU299">
        <v>32.037100000000002</v>
      </c>
      <c r="DV299">
        <v>20.9877</v>
      </c>
      <c r="DW299">
        <v>19.898700000000002</v>
      </c>
      <c r="DX299">
        <v>100</v>
      </c>
      <c r="DY299">
        <v>30.9236</v>
      </c>
      <c r="DZ299">
        <v>400</v>
      </c>
      <c r="EA299">
        <v>32.522399999999998</v>
      </c>
      <c r="EB299">
        <v>99.927199999999999</v>
      </c>
      <c r="EC299">
        <v>100.408</v>
      </c>
    </row>
    <row r="300" spans="1:133" x14ac:dyDescent="0.35">
      <c r="A300">
        <v>284</v>
      </c>
      <c r="B300">
        <v>1581697586.0999999</v>
      </c>
      <c r="C300">
        <v>1462.0999999046301</v>
      </c>
      <c r="D300" t="s">
        <v>809</v>
      </c>
      <c r="E300" t="s">
        <v>810</v>
      </c>
      <c r="F300" t="s">
        <v>232</v>
      </c>
      <c r="G300" t="s">
        <v>233</v>
      </c>
      <c r="H300" t="s">
        <v>234</v>
      </c>
      <c r="I300" t="s">
        <v>235</v>
      </c>
      <c r="J300" t="s">
        <v>236</v>
      </c>
      <c r="K300" t="s">
        <v>237</v>
      </c>
      <c r="L300" t="s">
        <v>238</v>
      </c>
      <c r="M300" t="s">
        <v>239</v>
      </c>
      <c r="N300">
        <v>1581697577.4709699</v>
      </c>
      <c r="O300">
        <f t="shared" si="172"/>
        <v>4.2969643083025811E-4</v>
      </c>
      <c r="P300">
        <f t="shared" si="173"/>
        <v>-0.52450837179047394</v>
      </c>
      <c r="Q300">
        <f t="shared" si="174"/>
        <v>400.58780645161301</v>
      </c>
      <c r="R300">
        <f t="shared" si="175"/>
        <v>416.77234366767323</v>
      </c>
      <c r="S300">
        <f t="shared" si="176"/>
        <v>41.58010356887948</v>
      </c>
      <c r="T300">
        <f t="shared" si="177"/>
        <v>39.965421731461859</v>
      </c>
      <c r="U300">
        <f t="shared" si="178"/>
        <v>3.4745018518828746E-2</v>
      </c>
      <c r="V300">
        <f t="shared" si="179"/>
        <v>2.2534509316606139</v>
      </c>
      <c r="W300">
        <f t="shared" si="180"/>
        <v>3.4450123770196239E-2</v>
      </c>
      <c r="X300">
        <f t="shared" si="181"/>
        <v>2.1557613759859737E-2</v>
      </c>
      <c r="Y300">
        <f t="shared" si="182"/>
        <v>0</v>
      </c>
      <c r="Z300">
        <f t="shared" si="183"/>
        <v>31.276792778072672</v>
      </c>
      <c r="AA300">
        <f t="shared" si="184"/>
        <v>31.003087096774198</v>
      </c>
      <c r="AB300">
        <f t="shared" si="185"/>
        <v>4.5121724578114373</v>
      </c>
      <c r="AC300">
        <f t="shared" si="186"/>
        <v>71.785226827954773</v>
      </c>
      <c r="AD300">
        <f t="shared" si="187"/>
        <v>3.3166034080282976</v>
      </c>
      <c r="AE300">
        <f t="shared" si="188"/>
        <v>4.6201754240842465</v>
      </c>
      <c r="AF300">
        <f t="shared" si="189"/>
        <v>1.1955690497831397</v>
      </c>
      <c r="AG300">
        <f t="shared" si="190"/>
        <v>-18.949612599614383</v>
      </c>
      <c r="AH300">
        <f t="shared" si="191"/>
        <v>50.477891476873857</v>
      </c>
      <c r="AI300">
        <f t="shared" si="192"/>
        <v>5.0406732546896116</v>
      </c>
      <c r="AJ300">
        <f t="shared" si="193"/>
        <v>36.568952131949089</v>
      </c>
      <c r="AK300">
        <v>-4.1276715888886199E-2</v>
      </c>
      <c r="AL300">
        <v>4.6336729624189499E-2</v>
      </c>
      <c r="AM300">
        <v>3.46139232591538</v>
      </c>
      <c r="AN300">
        <v>0</v>
      </c>
      <c r="AO300">
        <v>0</v>
      </c>
      <c r="AP300">
        <f t="shared" si="194"/>
        <v>1</v>
      </c>
      <c r="AQ300">
        <f t="shared" si="195"/>
        <v>0</v>
      </c>
      <c r="AR300">
        <f t="shared" si="196"/>
        <v>51870.940422383101</v>
      </c>
      <c r="AS300" t="s">
        <v>240</v>
      </c>
      <c r="AT300">
        <v>0</v>
      </c>
      <c r="AU300">
        <v>0</v>
      </c>
      <c r="AV300">
        <f t="shared" si="197"/>
        <v>0</v>
      </c>
      <c r="AW300" t="e">
        <f t="shared" si="198"/>
        <v>#DIV/0!</v>
      </c>
      <c r="AX300">
        <v>0</v>
      </c>
      <c r="AY300" t="s">
        <v>240</v>
      </c>
      <c r="AZ300">
        <v>0</v>
      </c>
      <c r="BA300">
        <v>0</v>
      </c>
      <c r="BB300" t="e">
        <f t="shared" si="199"/>
        <v>#DIV/0!</v>
      </c>
      <c r="BC300">
        <v>0.5</v>
      </c>
      <c r="BD300">
        <f t="shared" si="200"/>
        <v>0</v>
      </c>
      <c r="BE300">
        <f t="shared" si="201"/>
        <v>-0.52450837179047394</v>
      </c>
      <c r="BF300" t="e">
        <f t="shared" si="202"/>
        <v>#DIV/0!</v>
      </c>
      <c r="BG300" t="e">
        <f t="shared" si="203"/>
        <v>#DIV/0!</v>
      </c>
      <c r="BH300" t="e">
        <f t="shared" si="204"/>
        <v>#DIV/0!</v>
      </c>
      <c r="BI300" t="e">
        <f t="shared" si="205"/>
        <v>#DIV/0!</v>
      </c>
      <c r="BJ300" t="s">
        <v>240</v>
      </c>
      <c r="BK300">
        <v>0</v>
      </c>
      <c r="BL300">
        <f t="shared" si="206"/>
        <v>0</v>
      </c>
      <c r="BM300" t="e">
        <f t="shared" si="207"/>
        <v>#DIV/0!</v>
      </c>
      <c r="BN300" t="e">
        <f t="shared" si="208"/>
        <v>#DIV/0!</v>
      </c>
      <c r="BO300" t="e">
        <f t="shared" si="209"/>
        <v>#DIV/0!</v>
      </c>
      <c r="BP300" t="e">
        <f t="shared" si="210"/>
        <v>#DIV/0!</v>
      </c>
      <c r="BQ300">
        <f t="shared" si="211"/>
        <v>0</v>
      </c>
      <c r="BR300">
        <f t="shared" si="212"/>
        <v>0</v>
      </c>
      <c r="BS300">
        <f t="shared" si="213"/>
        <v>0</v>
      </c>
      <c r="BT300">
        <f t="shared" si="214"/>
        <v>0</v>
      </c>
      <c r="BU300">
        <v>6</v>
      </c>
      <c r="BV300">
        <v>0.5</v>
      </c>
      <c r="BW300" t="s">
        <v>241</v>
      </c>
      <c r="BX300">
        <v>1581697577.4709699</v>
      </c>
      <c r="BY300">
        <v>400.58780645161301</v>
      </c>
      <c r="BZ300">
        <v>399.98377419354802</v>
      </c>
      <c r="CA300">
        <v>33.243509677419397</v>
      </c>
      <c r="CB300">
        <v>32.531425806451601</v>
      </c>
      <c r="CC300">
        <v>350.02490322580599</v>
      </c>
      <c r="CD300">
        <v>99.566935483871006</v>
      </c>
      <c r="CE300">
        <v>0.20000970967741899</v>
      </c>
      <c r="CF300">
        <v>31.418583870967701</v>
      </c>
      <c r="CG300">
        <v>31.003087096774198</v>
      </c>
      <c r="CH300">
        <v>999.9</v>
      </c>
      <c r="CI300">
        <v>0</v>
      </c>
      <c r="CJ300">
        <v>0</v>
      </c>
      <c r="CK300">
        <v>9997.3758064516096</v>
      </c>
      <c r="CL300">
        <v>0</v>
      </c>
      <c r="CM300">
        <v>3.1666961290322599</v>
      </c>
      <c r="CN300">
        <v>0</v>
      </c>
      <c r="CO300">
        <v>0</v>
      </c>
      <c r="CP300">
        <v>0</v>
      </c>
      <c r="CQ300">
        <v>0</v>
      </c>
      <c r="CR300">
        <v>2.4903225806451599</v>
      </c>
      <c r="CS300">
        <v>0</v>
      </c>
      <c r="CT300">
        <v>220.98064516129</v>
      </c>
      <c r="CU300">
        <v>-0.95161290322580605</v>
      </c>
      <c r="CV300">
        <v>39.658999999999999</v>
      </c>
      <c r="CW300">
        <v>44.880935483870999</v>
      </c>
      <c r="CX300">
        <v>42.249806451612898</v>
      </c>
      <c r="CY300">
        <v>43.620935483871001</v>
      </c>
      <c r="CZ300">
        <v>40.75</v>
      </c>
      <c r="DA300">
        <v>0</v>
      </c>
      <c r="DB300">
        <v>0</v>
      </c>
      <c r="DC300">
        <v>0</v>
      </c>
      <c r="DD300">
        <v>1581697586</v>
      </c>
      <c r="DE300">
        <v>2.5269230769230799</v>
      </c>
      <c r="DF300">
        <v>-13.063248267373</v>
      </c>
      <c r="DG300">
        <v>45.774359366775698</v>
      </c>
      <c r="DH300">
        <v>220.05</v>
      </c>
      <c r="DI300">
        <v>15</v>
      </c>
      <c r="DJ300">
        <v>100</v>
      </c>
      <c r="DK300">
        <v>100</v>
      </c>
      <c r="DL300">
        <v>2.73</v>
      </c>
      <c r="DM300">
        <v>0.46500000000000002</v>
      </c>
      <c r="DN300">
        <v>2</v>
      </c>
      <c r="DO300">
        <v>344.81400000000002</v>
      </c>
      <c r="DP300">
        <v>681.49400000000003</v>
      </c>
      <c r="DQ300">
        <v>30.925799999999999</v>
      </c>
      <c r="DR300">
        <v>32.140099999999997</v>
      </c>
      <c r="DS300">
        <v>30.0001</v>
      </c>
      <c r="DT300">
        <v>32.0379</v>
      </c>
      <c r="DU300">
        <v>32.037100000000002</v>
      </c>
      <c r="DV300">
        <v>20.991099999999999</v>
      </c>
      <c r="DW300">
        <v>19.898700000000002</v>
      </c>
      <c r="DX300">
        <v>100</v>
      </c>
      <c r="DY300">
        <v>30.9163</v>
      </c>
      <c r="DZ300">
        <v>400</v>
      </c>
      <c r="EA300">
        <v>32.523800000000001</v>
      </c>
      <c r="EB300">
        <v>99.925600000000003</v>
      </c>
      <c r="EC300">
        <v>100.408</v>
      </c>
    </row>
    <row r="301" spans="1:133" x14ac:dyDescent="0.35">
      <c r="A301">
        <v>285</v>
      </c>
      <c r="B301">
        <v>1581697591.0999999</v>
      </c>
      <c r="C301">
        <v>1467.0999999046301</v>
      </c>
      <c r="D301" t="s">
        <v>811</v>
      </c>
      <c r="E301" t="s">
        <v>812</v>
      </c>
      <c r="F301" t="s">
        <v>232</v>
      </c>
      <c r="G301" t="s">
        <v>233</v>
      </c>
      <c r="H301" t="s">
        <v>234</v>
      </c>
      <c r="I301" t="s">
        <v>235</v>
      </c>
      <c r="J301" t="s">
        <v>236</v>
      </c>
      <c r="K301" t="s">
        <v>237</v>
      </c>
      <c r="L301" t="s">
        <v>238</v>
      </c>
      <c r="M301" t="s">
        <v>239</v>
      </c>
      <c r="N301">
        <v>1581697582.4709699</v>
      </c>
      <c r="O301">
        <f t="shared" si="172"/>
        <v>4.2891192946268751E-4</v>
      </c>
      <c r="P301">
        <f t="shared" si="173"/>
        <v>-0.53473363322047629</v>
      </c>
      <c r="Q301">
        <f t="shared" si="174"/>
        <v>400.58274193548402</v>
      </c>
      <c r="R301">
        <f t="shared" si="175"/>
        <v>417.28263889245937</v>
      </c>
      <c r="S301">
        <f t="shared" si="176"/>
        <v>41.630728500985072</v>
      </c>
      <c r="T301">
        <f t="shared" si="177"/>
        <v>39.964642228966845</v>
      </c>
      <c r="U301">
        <f t="shared" si="178"/>
        <v>3.4679681047039973E-2</v>
      </c>
      <c r="V301">
        <f t="shared" si="179"/>
        <v>2.2531695723698082</v>
      </c>
      <c r="W301">
        <f t="shared" si="180"/>
        <v>3.4385852934905363E-2</v>
      </c>
      <c r="X301">
        <f t="shared" si="181"/>
        <v>2.1517349770506303E-2</v>
      </c>
      <c r="Y301">
        <f t="shared" si="182"/>
        <v>0</v>
      </c>
      <c r="Z301">
        <f t="shared" si="183"/>
        <v>31.27968107884049</v>
      </c>
      <c r="AA301">
        <f t="shared" si="184"/>
        <v>31.003103225806399</v>
      </c>
      <c r="AB301">
        <f t="shared" si="185"/>
        <v>4.5121766072846805</v>
      </c>
      <c r="AC301">
        <f t="shared" si="186"/>
        <v>71.773670176623227</v>
      </c>
      <c r="AD301">
        <f t="shared" si="187"/>
        <v>3.316568098925746</v>
      </c>
      <c r="AE301">
        <f t="shared" si="188"/>
        <v>4.6208701474568823</v>
      </c>
      <c r="AF301">
        <f t="shared" si="189"/>
        <v>1.1956085083589345</v>
      </c>
      <c r="AG301">
        <f t="shared" si="190"/>
        <v>-18.915016089304519</v>
      </c>
      <c r="AH301">
        <f t="shared" si="191"/>
        <v>50.790945069738633</v>
      </c>
      <c r="AI301">
        <f t="shared" si="192"/>
        <v>5.0726344225239526</v>
      </c>
      <c r="AJ301">
        <f t="shared" si="193"/>
        <v>36.948563402958065</v>
      </c>
      <c r="AK301">
        <v>-4.1269131194625198E-2</v>
      </c>
      <c r="AL301">
        <v>4.6328215140425899E-2</v>
      </c>
      <c r="AM301">
        <v>3.4608890045337599</v>
      </c>
      <c r="AN301">
        <v>0</v>
      </c>
      <c r="AO301">
        <v>0</v>
      </c>
      <c r="AP301">
        <f t="shared" si="194"/>
        <v>1</v>
      </c>
      <c r="AQ301">
        <f t="shared" si="195"/>
        <v>0</v>
      </c>
      <c r="AR301">
        <f t="shared" si="196"/>
        <v>51861.332585260228</v>
      </c>
      <c r="AS301" t="s">
        <v>240</v>
      </c>
      <c r="AT301">
        <v>0</v>
      </c>
      <c r="AU301">
        <v>0</v>
      </c>
      <c r="AV301">
        <f t="shared" si="197"/>
        <v>0</v>
      </c>
      <c r="AW301" t="e">
        <f t="shared" si="198"/>
        <v>#DIV/0!</v>
      </c>
      <c r="AX301">
        <v>0</v>
      </c>
      <c r="AY301" t="s">
        <v>240</v>
      </c>
      <c r="AZ301">
        <v>0</v>
      </c>
      <c r="BA301">
        <v>0</v>
      </c>
      <c r="BB301" t="e">
        <f t="shared" si="199"/>
        <v>#DIV/0!</v>
      </c>
      <c r="BC301">
        <v>0.5</v>
      </c>
      <c r="BD301">
        <f t="shared" si="200"/>
        <v>0</v>
      </c>
      <c r="BE301">
        <f t="shared" si="201"/>
        <v>-0.53473363322047629</v>
      </c>
      <c r="BF301" t="e">
        <f t="shared" si="202"/>
        <v>#DIV/0!</v>
      </c>
      <c r="BG301" t="e">
        <f t="shared" si="203"/>
        <v>#DIV/0!</v>
      </c>
      <c r="BH301" t="e">
        <f t="shared" si="204"/>
        <v>#DIV/0!</v>
      </c>
      <c r="BI301" t="e">
        <f t="shared" si="205"/>
        <v>#DIV/0!</v>
      </c>
      <c r="BJ301" t="s">
        <v>240</v>
      </c>
      <c r="BK301">
        <v>0</v>
      </c>
      <c r="BL301">
        <f t="shared" si="206"/>
        <v>0</v>
      </c>
      <c r="BM301" t="e">
        <f t="shared" si="207"/>
        <v>#DIV/0!</v>
      </c>
      <c r="BN301" t="e">
        <f t="shared" si="208"/>
        <v>#DIV/0!</v>
      </c>
      <c r="BO301" t="e">
        <f t="shared" si="209"/>
        <v>#DIV/0!</v>
      </c>
      <c r="BP301" t="e">
        <f t="shared" si="210"/>
        <v>#DIV/0!</v>
      </c>
      <c r="BQ301">
        <f t="shared" si="211"/>
        <v>0</v>
      </c>
      <c r="BR301">
        <f t="shared" si="212"/>
        <v>0</v>
      </c>
      <c r="BS301">
        <f t="shared" si="213"/>
        <v>0</v>
      </c>
      <c r="BT301">
        <f t="shared" si="214"/>
        <v>0</v>
      </c>
      <c r="BU301">
        <v>6</v>
      </c>
      <c r="BV301">
        <v>0.5</v>
      </c>
      <c r="BW301" t="s">
        <v>241</v>
      </c>
      <c r="BX301">
        <v>1581697582.4709699</v>
      </c>
      <c r="BY301">
        <v>400.58274193548402</v>
      </c>
      <c r="BZ301">
        <v>399.96064516129002</v>
      </c>
      <c r="CA301">
        <v>33.243383870967698</v>
      </c>
      <c r="CB301">
        <v>32.532606451612899</v>
      </c>
      <c r="CC301">
        <v>350.02809677419401</v>
      </c>
      <c r="CD301">
        <v>99.566251612903201</v>
      </c>
      <c r="CE301">
        <v>0.20000899999999999</v>
      </c>
      <c r="CF301">
        <v>31.4212290322581</v>
      </c>
      <c r="CG301">
        <v>31.003103225806399</v>
      </c>
      <c r="CH301">
        <v>999.9</v>
      </c>
      <c r="CI301">
        <v>0</v>
      </c>
      <c r="CJ301">
        <v>0</v>
      </c>
      <c r="CK301">
        <v>9995.6074193548393</v>
      </c>
      <c r="CL301">
        <v>0</v>
      </c>
      <c r="CM301">
        <v>3.2192674193548401</v>
      </c>
      <c r="CN301">
        <v>0</v>
      </c>
      <c r="CO301">
        <v>0</v>
      </c>
      <c r="CP301">
        <v>0</v>
      </c>
      <c r="CQ301">
        <v>0</v>
      </c>
      <c r="CR301">
        <v>2.9258064516129001</v>
      </c>
      <c r="CS301">
        <v>0</v>
      </c>
      <c r="CT301">
        <v>222.58064516128999</v>
      </c>
      <c r="CU301">
        <v>-0.78709677419354795</v>
      </c>
      <c r="CV301">
        <v>39.652999999999999</v>
      </c>
      <c r="CW301">
        <v>44.880870967741899</v>
      </c>
      <c r="CX301">
        <v>42.247806451612902</v>
      </c>
      <c r="CY301">
        <v>43.625</v>
      </c>
      <c r="CZ301">
        <v>40.75</v>
      </c>
      <c r="DA301">
        <v>0</v>
      </c>
      <c r="DB301">
        <v>0</v>
      </c>
      <c r="DC301">
        <v>0</v>
      </c>
      <c r="DD301">
        <v>1581697590.8</v>
      </c>
      <c r="DE301">
        <v>2.4653846153846199</v>
      </c>
      <c r="DF301">
        <v>19.244443929700498</v>
      </c>
      <c r="DG301">
        <v>90.502564587498199</v>
      </c>
      <c r="DH301">
        <v>223.907692307692</v>
      </c>
      <c r="DI301">
        <v>15</v>
      </c>
      <c r="DJ301">
        <v>100</v>
      </c>
      <c r="DK301">
        <v>100</v>
      </c>
      <c r="DL301">
        <v>2.73</v>
      </c>
      <c r="DM301">
        <v>0.46500000000000002</v>
      </c>
      <c r="DN301">
        <v>2</v>
      </c>
      <c r="DO301">
        <v>344.875</v>
      </c>
      <c r="DP301">
        <v>681.58699999999999</v>
      </c>
      <c r="DQ301">
        <v>30.915400000000002</v>
      </c>
      <c r="DR301">
        <v>32.1372</v>
      </c>
      <c r="DS301">
        <v>30</v>
      </c>
      <c r="DT301">
        <v>32.0379</v>
      </c>
      <c r="DU301">
        <v>32.037100000000002</v>
      </c>
      <c r="DV301">
        <v>20.991299999999999</v>
      </c>
      <c r="DW301">
        <v>19.898700000000002</v>
      </c>
      <c r="DX301">
        <v>100</v>
      </c>
      <c r="DY301">
        <v>30.915600000000001</v>
      </c>
      <c r="DZ301">
        <v>400</v>
      </c>
      <c r="EA301">
        <v>32.525100000000002</v>
      </c>
      <c r="EB301">
        <v>99.924400000000006</v>
      </c>
      <c r="EC301">
        <v>100.40600000000001</v>
      </c>
    </row>
    <row r="302" spans="1:133" x14ac:dyDescent="0.35">
      <c r="A302">
        <v>286</v>
      </c>
      <c r="B302">
        <v>1581697596.0999999</v>
      </c>
      <c r="C302">
        <v>1472.0999999046301</v>
      </c>
      <c r="D302" t="s">
        <v>813</v>
      </c>
      <c r="E302" t="s">
        <v>814</v>
      </c>
      <c r="F302" t="s">
        <v>232</v>
      </c>
      <c r="G302" t="s">
        <v>233</v>
      </c>
      <c r="H302" t="s">
        <v>234</v>
      </c>
      <c r="I302" t="s">
        <v>235</v>
      </c>
      <c r="J302" t="s">
        <v>236</v>
      </c>
      <c r="K302" t="s">
        <v>237</v>
      </c>
      <c r="L302" t="s">
        <v>238</v>
      </c>
      <c r="M302" t="s">
        <v>239</v>
      </c>
      <c r="N302">
        <v>1581697587.4709699</v>
      </c>
      <c r="O302">
        <f t="shared" si="172"/>
        <v>4.2759624700333302E-4</v>
      </c>
      <c r="P302">
        <f t="shared" si="173"/>
        <v>-0.52369503558615127</v>
      </c>
      <c r="Q302">
        <f t="shared" si="174"/>
        <v>400.59748387096801</v>
      </c>
      <c r="R302">
        <f t="shared" si="175"/>
        <v>416.86781831711414</v>
      </c>
      <c r="S302">
        <f t="shared" si="176"/>
        <v>41.588342678541373</v>
      </c>
      <c r="T302">
        <f t="shared" si="177"/>
        <v>39.965151310178022</v>
      </c>
      <c r="U302">
        <f t="shared" si="178"/>
        <v>3.4562768223613163E-2</v>
      </c>
      <c r="V302">
        <f t="shared" si="179"/>
        <v>2.2529163506383449</v>
      </c>
      <c r="W302">
        <f t="shared" si="180"/>
        <v>3.4270876389852982E-2</v>
      </c>
      <c r="X302">
        <f t="shared" si="181"/>
        <v>2.1445317495195317E-2</v>
      </c>
      <c r="Y302">
        <f t="shared" si="182"/>
        <v>0</v>
      </c>
      <c r="Z302">
        <f t="shared" si="183"/>
        <v>31.281171961102238</v>
      </c>
      <c r="AA302">
        <f t="shared" si="184"/>
        <v>31.0034806451613</v>
      </c>
      <c r="AB302">
        <f t="shared" si="185"/>
        <v>4.5122737059078331</v>
      </c>
      <c r="AC302">
        <f t="shared" si="186"/>
        <v>71.764865157595722</v>
      </c>
      <c r="AD302">
        <f t="shared" si="187"/>
        <v>3.3163631079484603</v>
      </c>
      <c r="AE302">
        <f t="shared" si="188"/>
        <v>4.6211514515713548</v>
      </c>
      <c r="AF302">
        <f t="shared" si="189"/>
        <v>1.1959105979593727</v>
      </c>
      <c r="AG302">
        <f t="shared" si="190"/>
        <v>-18.856994492846987</v>
      </c>
      <c r="AH302">
        <f t="shared" si="191"/>
        <v>50.869474796336895</v>
      </c>
      <c r="AI302">
        <f t="shared" si="192"/>
        <v>5.0810847341689289</v>
      </c>
      <c r="AJ302">
        <f t="shared" si="193"/>
        <v>37.093565037658834</v>
      </c>
      <c r="AK302">
        <v>-4.1262305748810103E-2</v>
      </c>
      <c r="AL302">
        <v>4.6320552979556402E-2</v>
      </c>
      <c r="AM302">
        <v>3.4604360397181702</v>
      </c>
      <c r="AN302">
        <v>0</v>
      </c>
      <c r="AO302">
        <v>0</v>
      </c>
      <c r="AP302">
        <f t="shared" si="194"/>
        <v>1</v>
      </c>
      <c r="AQ302">
        <f t="shared" si="195"/>
        <v>0</v>
      </c>
      <c r="AR302">
        <f t="shared" si="196"/>
        <v>51852.871655885705</v>
      </c>
      <c r="AS302" t="s">
        <v>240</v>
      </c>
      <c r="AT302">
        <v>0</v>
      </c>
      <c r="AU302">
        <v>0</v>
      </c>
      <c r="AV302">
        <f t="shared" si="197"/>
        <v>0</v>
      </c>
      <c r="AW302" t="e">
        <f t="shared" si="198"/>
        <v>#DIV/0!</v>
      </c>
      <c r="AX302">
        <v>0</v>
      </c>
      <c r="AY302" t="s">
        <v>240</v>
      </c>
      <c r="AZ302">
        <v>0</v>
      </c>
      <c r="BA302">
        <v>0</v>
      </c>
      <c r="BB302" t="e">
        <f t="shared" si="199"/>
        <v>#DIV/0!</v>
      </c>
      <c r="BC302">
        <v>0.5</v>
      </c>
      <c r="BD302">
        <f t="shared" si="200"/>
        <v>0</v>
      </c>
      <c r="BE302">
        <f t="shared" si="201"/>
        <v>-0.52369503558615127</v>
      </c>
      <c r="BF302" t="e">
        <f t="shared" si="202"/>
        <v>#DIV/0!</v>
      </c>
      <c r="BG302" t="e">
        <f t="shared" si="203"/>
        <v>#DIV/0!</v>
      </c>
      <c r="BH302" t="e">
        <f t="shared" si="204"/>
        <v>#DIV/0!</v>
      </c>
      <c r="BI302" t="e">
        <f t="shared" si="205"/>
        <v>#DIV/0!</v>
      </c>
      <c r="BJ302" t="s">
        <v>240</v>
      </c>
      <c r="BK302">
        <v>0</v>
      </c>
      <c r="BL302">
        <f t="shared" si="206"/>
        <v>0</v>
      </c>
      <c r="BM302" t="e">
        <f t="shared" si="207"/>
        <v>#DIV/0!</v>
      </c>
      <c r="BN302" t="e">
        <f t="shared" si="208"/>
        <v>#DIV/0!</v>
      </c>
      <c r="BO302" t="e">
        <f t="shared" si="209"/>
        <v>#DIV/0!</v>
      </c>
      <c r="BP302" t="e">
        <f t="shared" si="210"/>
        <v>#DIV/0!</v>
      </c>
      <c r="BQ302">
        <f t="shared" si="211"/>
        <v>0</v>
      </c>
      <c r="BR302">
        <f t="shared" si="212"/>
        <v>0</v>
      </c>
      <c r="BS302">
        <f t="shared" si="213"/>
        <v>0</v>
      </c>
      <c r="BT302">
        <f t="shared" si="214"/>
        <v>0</v>
      </c>
      <c r="BU302">
        <v>6</v>
      </c>
      <c r="BV302">
        <v>0.5</v>
      </c>
      <c r="BW302" t="s">
        <v>241</v>
      </c>
      <c r="BX302">
        <v>1581697587.4709699</v>
      </c>
      <c r="BY302">
        <v>400.59748387096801</v>
      </c>
      <c r="BZ302">
        <v>399.99338709677397</v>
      </c>
      <c r="CA302">
        <v>33.242129032258099</v>
      </c>
      <c r="CB302">
        <v>32.533496774193601</v>
      </c>
      <c r="CC302">
        <v>350.01119354838698</v>
      </c>
      <c r="CD302">
        <v>99.563861290322606</v>
      </c>
      <c r="CE302">
        <v>0.199998741935484</v>
      </c>
      <c r="CF302">
        <v>31.4223</v>
      </c>
      <c r="CG302">
        <v>31.0034806451613</v>
      </c>
      <c r="CH302">
        <v>999.9</v>
      </c>
      <c r="CI302">
        <v>0</v>
      </c>
      <c r="CJ302">
        <v>0</v>
      </c>
      <c r="CK302">
        <v>9994.1941935483901</v>
      </c>
      <c r="CL302">
        <v>0</v>
      </c>
      <c r="CM302">
        <v>3.3238977419354798</v>
      </c>
      <c r="CN302">
        <v>0</v>
      </c>
      <c r="CO302">
        <v>0</v>
      </c>
      <c r="CP302">
        <v>0</v>
      </c>
      <c r="CQ302">
        <v>0</v>
      </c>
      <c r="CR302">
        <v>4.5354838709677399</v>
      </c>
      <c r="CS302">
        <v>0</v>
      </c>
      <c r="CT302">
        <v>227.138709677419</v>
      </c>
      <c r="CU302">
        <v>-0.706451612903226</v>
      </c>
      <c r="CV302">
        <v>39.643000000000001</v>
      </c>
      <c r="CW302">
        <v>44.874838709677398</v>
      </c>
      <c r="CX302">
        <v>42.241741935483901</v>
      </c>
      <c r="CY302">
        <v>43.625</v>
      </c>
      <c r="CZ302">
        <v>40.75</v>
      </c>
      <c r="DA302">
        <v>0</v>
      </c>
      <c r="DB302">
        <v>0</v>
      </c>
      <c r="DC302">
        <v>0</v>
      </c>
      <c r="DD302">
        <v>1581697596.2</v>
      </c>
      <c r="DE302">
        <v>3.9730769230769201</v>
      </c>
      <c r="DF302">
        <v>20.488888656034401</v>
      </c>
      <c r="DG302">
        <v>21.811965847029601</v>
      </c>
      <c r="DH302">
        <v>229.7</v>
      </c>
      <c r="DI302">
        <v>15</v>
      </c>
      <c r="DJ302">
        <v>100</v>
      </c>
      <c r="DK302">
        <v>100</v>
      </c>
      <c r="DL302">
        <v>2.73</v>
      </c>
      <c r="DM302">
        <v>0.46500000000000002</v>
      </c>
      <c r="DN302">
        <v>2</v>
      </c>
      <c r="DO302">
        <v>344.84300000000002</v>
      </c>
      <c r="DP302">
        <v>681.471</v>
      </c>
      <c r="DQ302">
        <v>30.913599999999999</v>
      </c>
      <c r="DR302">
        <v>32.135599999999997</v>
      </c>
      <c r="DS302">
        <v>29.9999</v>
      </c>
      <c r="DT302">
        <v>32.036299999999997</v>
      </c>
      <c r="DU302">
        <v>32.037100000000002</v>
      </c>
      <c r="DV302">
        <v>20.989599999999999</v>
      </c>
      <c r="DW302">
        <v>19.898700000000002</v>
      </c>
      <c r="DX302">
        <v>100</v>
      </c>
      <c r="DY302">
        <v>30.9133</v>
      </c>
      <c r="DZ302">
        <v>400</v>
      </c>
      <c r="EA302">
        <v>32.536000000000001</v>
      </c>
      <c r="EB302">
        <v>99.924899999999994</v>
      </c>
      <c r="EC302">
        <v>100.408</v>
      </c>
    </row>
    <row r="303" spans="1:133" x14ac:dyDescent="0.35">
      <c r="A303">
        <v>287</v>
      </c>
      <c r="B303">
        <v>1581697601.0999999</v>
      </c>
      <c r="C303">
        <v>1477.0999999046301</v>
      </c>
      <c r="D303" t="s">
        <v>815</v>
      </c>
      <c r="E303" t="s">
        <v>816</v>
      </c>
      <c r="F303" t="s">
        <v>232</v>
      </c>
      <c r="G303" t="s">
        <v>233</v>
      </c>
      <c r="H303" t="s">
        <v>234</v>
      </c>
      <c r="I303" t="s">
        <v>235</v>
      </c>
      <c r="J303" t="s">
        <v>236</v>
      </c>
      <c r="K303" t="s">
        <v>237</v>
      </c>
      <c r="L303" t="s">
        <v>238</v>
      </c>
      <c r="M303" t="s">
        <v>239</v>
      </c>
      <c r="N303">
        <v>1581697592.4709699</v>
      </c>
      <c r="O303">
        <f t="shared" si="172"/>
        <v>4.2594171457559525E-4</v>
      </c>
      <c r="P303">
        <f t="shared" si="173"/>
        <v>-0.54491098385690639</v>
      </c>
      <c r="Q303">
        <f t="shared" si="174"/>
        <v>400.62074193548398</v>
      </c>
      <c r="R303">
        <f t="shared" si="175"/>
        <v>417.9714804126337</v>
      </c>
      <c r="S303">
        <f t="shared" si="176"/>
        <v>41.697472953136575</v>
      </c>
      <c r="T303">
        <f t="shared" si="177"/>
        <v>39.966536795354578</v>
      </c>
      <c r="U303">
        <f t="shared" si="178"/>
        <v>3.442075702832529E-2</v>
      </c>
      <c r="V303">
        <f t="shared" si="179"/>
        <v>2.2532802026577246</v>
      </c>
      <c r="W303">
        <f t="shared" si="180"/>
        <v>3.4131294396830207E-2</v>
      </c>
      <c r="X303">
        <f t="shared" si="181"/>
        <v>2.1357863066309202E-2</v>
      </c>
      <c r="Y303">
        <f t="shared" si="182"/>
        <v>0</v>
      </c>
      <c r="Z303">
        <f t="shared" si="183"/>
        <v>31.282916242449367</v>
      </c>
      <c r="AA303">
        <f t="shared" si="184"/>
        <v>31.003164516129001</v>
      </c>
      <c r="AB303">
        <f t="shared" si="185"/>
        <v>4.5121923753133846</v>
      </c>
      <c r="AC303">
        <f t="shared" si="186"/>
        <v>71.753593155857203</v>
      </c>
      <c r="AD303">
        <f t="shared" si="187"/>
        <v>3.3160641328221203</v>
      </c>
      <c r="AE303">
        <f t="shared" si="188"/>
        <v>4.621460733846793</v>
      </c>
      <c r="AF303">
        <f t="shared" si="189"/>
        <v>1.1961282424912643</v>
      </c>
      <c r="AG303">
        <f t="shared" si="190"/>
        <v>-18.784029612783751</v>
      </c>
      <c r="AH303">
        <f t="shared" si="191"/>
        <v>51.059124881604497</v>
      </c>
      <c r="AI303">
        <f t="shared" si="192"/>
        <v>5.0992260228905169</v>
      </c>
      <c r="AJ303">
        <f t="shared" si="193"/>
        <v>37.374321291711261</v>
      </c>
      <c r="AK303">
        <v>-4.1272113388835699E-2</v>
      </c>
      <c r="AL303">
        <v>4.6331562914681698E-2</v>
      </c>
      <c r="AM303">
        <v>3.4610869071677199</v>
      </c>
      <c r="AN303">
        <v>0</v>
      </c>
      <c r="AO303">
        <v>0</v>
      </c>
      <c r="AP303">
        <f t="shared" si="194"/>
        <v>1</v>
      </c>
      <c r="AQ303">
        <f t="shared" si="195"/>
        <v>0</v>
      </c>
      <c r="AR303">
        <f t="shared" si="196"/>
        <v>51864.444794148309</v>
      </c>
      <c r="AS303" t="s">
        <v>240</v>
      </c>
      <c r="AT303">
        <v>0</v>
      </c>
      <c r="AU303">
        <v>0</v>
      </c>
      <c r="AV303">
        <f t="shared" si="197"/>
        <v>0</v>
      </c>
      <c r="AW303" t="e">
        <f t="shared" si="198"/>
        <v>#DIV/0!</v>
      </c>
      <c r="AX303">
        <v>0</v>
      </c>
      <c r="AY303" t="s">
        <v>240</v>
      </c>
      <c r="AZ303">
        <v>0</v>
      </c>
      <c r="BA303">
        <v>0</v>
      </c>
      <c r="BB303" t="e">
        <f t="shared" si="199"/>
        <v>#DIV/0!</v>
      </c>
      <c r="BC303">
        <v>0.5</v>
      </c>
      <c r="BD303">
        <f t="shared" si="200"/>
        <v>0</v>
      </c>
      <c r="BE303">
        <f t="shared" si="201"/>
        <v>-0.54491098385690639</v>
      </c>
      <c r="BF303" t="e">
        <f t="shared" si="202"/>
        <v>#DIV/0!</v>
      </c>
      <c r="BG303" t="e">
        <f t="shared" si="203"/>
        <v>#DIV/0!</v>
      </c>
      <c r="BH303" t="e">
        <f t="shared" si="204"/>
        <v>#DIV/0!</v>
      </c>
      <c r="BI303" t="e">
        <f t="shared" si="205"/>
        <v>#DIV/0!</v>
      </c>
      <c r="BJ303" t="s">
        <v>240</v>
      </c>
      <c r="BK303">
        <v>0</v>
      </c>
      <c r="BL303">
        <f t="shared" si="206"/>
        <v>0</v>
      </c>
      <c r="BM303" t="e">
        <f t="shared" si="207"/>
        <v>#DIV/0!</v>
      </c>
      <c r="BN303" t="e">
        <f t="shared" si="208"/>
        <v>#DIV/0!</v>
      </c>
      <c r="BO303" t="e">
        <f t="shared" si="209"/>
        <v>#DIV/0!</v>
      </c>
      <c r="BP303" t="e">
        <f t="shared" si="210"/>
        <v>#DIV/0!</v>
      </c>
      <c r="BQ303">
        <f t="shared" si="211"/>
        <v>0</v>
      </c>
      <c r="BR303">
        <f t="shared" si="212"/>
        <v>0</v>
      </c>
      <c r="BS303">
        <f t="shared" si="213"/>
        <v>0</v>
      </c>
      <c r="BT303">
        <f t="shared" si="214"/>
        <v>0</v>
      </c>
      <c r="BU303">
        <v>6</v>
      </c>
      <c r="BV303">
        <v>0.5</v>
      </c>
      <c r="BW303" t="s">
        <v>241</v>
      </c>
      <c r="BX303">
        <v>1581697592.4709699</v>
      </c>
      <c r="BY303">
        <v>400.62074193548398</v>
      </c>
      <c r="BZ303">
        <v>399.97916129032302</v>
      </c>
      <c r="CA303">
        <v>33.239909677419398</v>
      </c>
      <c r="CB303">
        <v>32.5340225806452</v>
      </c>
      <c r="CC303">
        <v>350.01358064516103</v>
      </c>
      <c r="CD303">
        <v>99.561567741935505</v>
      </c>
      <c r="CE303">
        <v>0.19995883870967701</v>
      </c>
      <c r="CF303">
        <v>31.4234774193548</v>
      </c>
      <c r="CG303">
        <v>31.003164516129001</v>
      </c>
      <c r="CH303">
        <v>999.9</v>
      </c>
      <c r="CI303">
        <v>0</v>
      </c>
      <c r="CJ303">
        <v>0</v>
      </c>
      <c r="CK303">
        <v>9996.7999999999993</v>
      </c>
      <c r="CL303">
        <v>0</v>
      </c>
      <c r="CM303">
        <v>3.4086432258064501</v>
      </c>
      <c r="CN303">
        <v>0</v>
      </c>
      <c r="CO303">
        <v>0</v>
      </c>
      <c r="CP303">
        <v>0</v>
      </c>
      <c r="CQ303">
        <v>0</v>
      </c>
      <c r="CR303">
        <v>3.6064516129032298</v>
      </c>
      <c r="CS303">
        <v>0</v>
      </c>
      <c r="CT303">
        <v>230.62580645161299</v>
      </c>
      <c r="CU303">
        <v>-0.75806451612903203</v>
      </c>
      <c r="CV303">
        <v>39.640999999999998</v>
      </c>
      <c r="CW303">
        <v>44.8768064516129</v>
      </c>
      <c r="CX303">
        <v>42.241709677419301</v>
      </c>
      <c r="CY303">
        <v>43.618903225806399</v>
      </c>
      <c r="CZ303">
        <v>40.75</v>
      </c>
      <c r="DA303">
        <v>0</v>
      </c>
      <c r="DB303">
        <v>0</v>
      </c>
      <c r="DC303">
        <v>0</v>
      </c>
      <c r="DD303">
        <v>1581697601</v>
      </c>
      <c r="DE303">
        <v>4.5076923076923103</v>
      </c>
      <c r="DF303">
        <v>-20.095726371557699</v>
      </c>
      <c r="DG303">
        <v>-6.1299148838547</v>
      </c>
      <c r="DH303">
        <v>229.76538461538499</v>
      </c>
      <c r="DI303">
        <v>15</v>
      </c>
      <c r="DJ303">
        <v>100</v>
      </c>
      <c r="DK303">
        <v>100</v>
      </c>
      <c r="DL303">
        <v>2.73</v>
      </c>
      <c r="DM303">
        <v>0.46500000000000002</v>
      </c>
      <c r="DN303">
        <v>2</v>
      </c>
      <c r="DO303">
        <v>344.76400000000001</v>
      </c>
      <c r="DP303">
        <v>681.50599999999997</v>
      </c>
      <c r="DQ303">
        <v>30.911300000000001</v>
      </c>
      <c r="DR303">
        <v>32.1342</v>
      </c>
      <c r="DS303">
        <v>29.9999</v>
      </c>
      <c r="DT303">
        <v>32.0351</v>
      </c>
      <c r="DU303">
        <v>32.034199999999998</v>
      </c>
      <c r="DV303">
        <v>20.989000000000001</v>
      </c>
      <c r="DW303">
        <v>19.898700000000002</v>
      </c>
      <c r="DX303">
        <v>100</v>
      </c>
      <c r="DY303">
        <v>30.909700000000001</v>
      </c>
      <c r="DZ303">
        <v>400</v>
      </c>
      <c r="EA303">
        <v>32.538200000000003</v>
      </c>
      <c r="EB303">
        <v>99.927199999999999</v>
      </c>
      <c r="EC303">
        <v>100.408</v>
      </c>
    </row>
    <row r="304" spans="1:133" x14ac:dyDescent="0.35">
      <c r="A304">
        <v>288</v>
      </c>
      <c r="B304">
        <v>1581697606.0999999</v>
      </c>
      <c r="C304">
        <v>1482.0999999046301</v>
      </c>
      <c r="D304" t="s">
        <v>817</v>
      </c>
      <c r="E304" t="s">
        <v>818</v>
      </c>
      <c r="F304" t="s">
        <v>232</v>
      </c>
      <c r="G304" t="s">
        <v>233</v>
      </c>
      <c r="H304" t="s">
        <v>234</v>
      </c>
      <c r="I304" t="s">
        <v>235</v>
      </c>
      <c r="J304" t="s">
        <v>236</v>
      </c>
      <c r="K304" t="s">
        <v>237</v>
      </c>
      <c r="L304" t="s">
        <v>238</v>
      </c>
      <c r="M304" t="s">
        <v>239</v>
      </c>
      <c r="N304">
        <v>1581697597.4709699</v>
      </c>
      <c r="O304">
        <f t="shared" si="172"/>
        <v>4.2461252672705389E-4</v>
      </c>
      <c r="P304">
        <f t="shared" si="173"/>
        <v>-0.54671547817066546</v>
      </c>
      <c r="Q304">
        <f t="shared" si="174"/>
        <v>400.643129032258</v>
      </c>
      <c r="R304">
        <f t="shared" si="175"/>
        <v>418.16397776269952</v>
      </c>
      <c r="S304">
        <f t="shared" si="176"/>
        <v>41.715719524361781</v>
      </c>
      <c r="T304">
        <f t="shared" si="177"/>
        <v>39.967853016638259</v>
      </c>
      <c r="U304">
        <f t="shared" si="178"/>
        <v>3.4297338417468265E-2</v>
      </c>
      <c r="V304">
        <f t="shared" si="179"/>
        <v>2.2548244056858886</v>
      </c>
      <c r="W304">
        <f t="shared" si="180"/>
        <v>3.4010133546024203E-2</v>
      </c>
      <c r="X304">
        <f t="shared" si="181"/>
        <v>2.1281937116646211E-2</v>
      </c>
      <c r="Y304">
        <f t="shared" si="182"/>
        <v>0</v>
      </c>
      <c r="Z304">
        <f t="shared" si="183"/>
        <v>31.284803574497939</v>
      </c>
      <c r="AA304">
        <f t="shared" si="184"/>
        <v>31.004032258064498</v>
      </c>
      <c r="AB304">
        <f t="shared" si="185"/>
        <v>4.5124156225539434</v>
      </c>
      <c r="AC304">
        <f t="shared" si="186"/>
        <v>71.742335730275954</v>
      </c>
      <c r="AD304">
        <f t="shared" si="187"/>
        <v>3.3158004285082492</v>
      </c>
      <c r="AE304">
        <f t="shared" si="188"/>
        <v>4.621818337465907</v>
      </c>
      <c r="AF304">
        <f t="shared" si="189"/>
        <v>1.1966151940456942</v>
      </c>
      <c r="AG304">
        <f t="shared" si="190"/>
        <v>-18.725412428663077</v>
      </c>
      <c r="AH304">
        <f t="shared" si="191"/>
        <v>51.154113157179019</v>
      </c>
      <c r="AI304">
        <f t="shared" si="192"/>
        <v>5.1052698563465064</v>
      </c>
      <c r="AJ304">
        <f t="shared" si="193"/>
        <v>37.533970584862445</v>
      </c>
      <c r="AK304">
        <v>-4.1313753428231001E-2</v>
      </c>
      <c r="AL304">
        <v>4.6378307506770702E-2</v>
      </c>
      <c r="AM304">
        <v>3.46384968406158</v>
      </c>
      <c r="AN304">
        <v>0</v>
      </c>
      <c r="AO304">
        <v>0</v>
      </c>
      <c r="AP304">
        <f t="shared" si="194"/>
        <v>1</v>
      </c>
      <c r="AQ304">
        <f t="shared" si="195"/>
        <v>0</v>
      </c>
      <c r="AR304">
        <f t="shared" si="196"/>
        <v>51914.348062300101</v>
      </c>
      <c r="AS304" t="s">
        <v>240</v>
      </c>
      <c r="AT304">
        <v>0</v>
      </c>
      <c r="AU304">
        <v>0</v>
      </c>
      <c r="AV304">
        <f t="shared" si="197"/>
        <v>0</v>
      </c>
      <c r="AW304" t="e">
        <f t="shared" si="198"/>
        <v>#DIV/0!</v>
      </c>
      <c r="AX304">
        <v>0</v>
      </c>
      <c r="AY304" t="s">
        <v>240</v>
      </c>
      <c r="AZ304">
        <v>0</v>
      </c>
      <c r="BA304">
        <v>0</v>
      </c>
      <c r="BB304" t="e">
        <f t="shared" si="199"/>
        <v>#DIV/0!</v>
      </c>
      <c r="BC304">
        <v>0.5</v>
      </c>
      <c r="BD304">
        <f t="shared" si="200"/>
        <v>0</v>
      </c>
      <c r="BE304">
        <f t="shared" si="201"/>
        <v>-0.54671547817066546</v>
      </c>
      <c r="BF304" t="e">
        <f t="shared" si="202"/>
        <v>#DIV/0!</v>
      </c>
      <c r="BG304" t="e">
        <f t="shared" si="203"/>
        <v>#DIV/0!</v>
      </c>
      <c r="BH304" t="e">
        <f t="shared" si="204"/>
        <v>#DIV/0!</v>
      </c>
      <c r="BI304" t="e">
        <f t="shared" si="205"/>
        <v>#DIV/0!</v>
      </c>
      <c r="BJ304" t="s">
        <v>240</v>
      </c>
      <c r="BK304">
        <v>0</v>
      </c>
      <c r="BL304">
        <f t="shared" si="206"/>
        <v>0</v>
      </c>
      <c r="BM304" t="e">
        <f t="shared" si="207"/>
        <v>#DIV/0!</v>
      </c>
      <c r="BN304" t="e">
        <f t="shared" si="208"/>
        <v>#DIV/0!</v>
      </c>
      <c r="BO304" t="e">
        <f t="shared" si="209"/>
        <v>#DIV/0!</v>
      </c>
      <c r="BP304" t="e">
        <f t="shared" si="210"/>
        <v>#DIV/0!</v>
      </c>
      <c r="BQ304">
        <f t="shared" si="211"/>
        <v>0</v>
      </c>
      <c r="BR304">
        <f t="shared" si="212"/>
        <v>0</v>
      </c>
      <c r="BS304">
        <f t="shared" si="213"/>
        <v>0</v>
      </c>
      <c r="BT304">
        <f t="shared" si="214"/>
        <v>0</v>
      </c>
      <c r="BU304">
        <v>6</v>
      </c>
      <c r="BV304">
        <v>0.5</v>
      </c>
      <c r="BW304" t="s">
        <v>241</v>
      </c>
      <c r="BX304">
        <v>1581697597.4709699</v>
      </c>
      <c r="BY304">
        <v>400.643129032258</v>
      </c>
      <c r="BZ304">
        <v>399.99754838709703</v>
      </c>
      <c r="CA304">
        <v>33.238029032258098</v>
      </c>
      <c r="CB304">
        <v>32.534332258064502</v>
      </c>
      <c r="CC304">
        <v>350.00806451612902</v>
      </c>
      <c r="CD304">
        <v>99.559264516129005</v>
      </c>
      <c r="CE304">
        <v>0.19997287096774199</v>
      </c>
      <c r="CF304">
        <v>31.424838709677399</v>
      </c>
      <c r="CG304">
        <v>31.004032258064498</v>
      </c>
      <c r="CH304">
        <v>999.9</v>
      </c>
      <c r="CI304">
        <v>0</v>
      </c>
      <c r="CJ304">
        <v>0</v>
      </c>
      <c r="CK304">
        <v>10007.117419354799</v>
      </c>
      <c r="CL304">
        <v>0</v>
      </c>
      <c r="CM304">
        <v>3.4808435483870999</v>
      </c>
      <c r="CN304">
        <v>0</v>
      </c>
      <c r="CO304">
        <v>0</v>
      </c>
      <c r="CP304">
        <v>0</v>
      </c>
      <c r="CQ304">
        <v>0</v>
      </c>
      <c r="CR304">
        <v>3.1096774193548402</v>
      </c>
      <c r="CS304">
        <v>0</v>
      </c>
      <c r="CT304">
        <v>229.158064516129</v>
      </c>
      <c r="CU304">
        <v>-1.35161290322581</v>
      </c>
      <c r="CV304">
        <v>39.639000000000003</v>
      </c>
      <c r="CW304">
        <v>44.874806451612898</v>
      </c>
      <c r="CX304">
        <v>42.251838709677401</v>
      </c>
      <c r="CY304">
        <v>43.618903225806399</v>
      </c>
      <c r="CZ304">
        <v>40.75</v>
      </c>
      <c r="DA304">
        <v>0</v>
      </c>
      <c r="DB304">
        <v>0</v>
      </c>
      <c r="DC304">
        <v>0</v>
      </c>
      <c r="DD304">
        <v>1581697605.8</v>
      </c>
      <c r="DE304">
        <v>3.2423076923076901</v>
      </c>
      <c r="DF304">
        <v>-37.774358898838301</v>
      </c>
      <c r="DG304">
        <v>-42.5025643657046</v>
      </c>
      <c r="DH304">
        <v>228.3</v>
      </c>
      <c r="DI304">
        <v>15</v>
      </c>
      <c r="DJ304">
        <v>100</v>
      </c>
      <c r="DK304">
        <v>100</v>
      </c>
      <c r="DL304">
        <v>2.73</v>
      </c>
      <c r="DM304">
        <v>0.46500000000000002</v>
      </c>
      <c r="DN304">
        <v>2</v>
      </c>
      <c r="DO304">
        <v>344.87200000000001</v>
      </c>
      <c r="DP304">
        <v>681.46</v>
      </c>
      <c r="DQ304">
        <v>30.908100000000001</v>
      </c>
      <c r="DR304">
        <v>32.131599999999999</v>
      </c>
      <c r="DS304">
        <v>29.9999</v>
      </c>
      <c r="DT304">
        <v>32.0351</v>
      </c>
      <c r="DU304">
        <v>32.034199999999998</v>
      </c>
      <c r="DV304">
        <v>20.9878</v>
      </c>
      <c r="DW304">
        <v>19.898700000000002</v>
      </c>
      <c r="DX304">
        <v>100</v>
      </c>
      <c r="DY304">
        <v>30.902799999999999</v>
      </c>
      <c r="DZ304">
        <v>400</v>
      </c>
      <c r="EA304">
        <v>32.5364</v>
      </c>
      <c r="EB304">
        <v>99.927499999999995</v>
      </c>
      <c r="EC304">
        <v>100.408</v>
      </c>
    </row>
    <row r="305" spans="1:133" x14ac:dyDescent="0.35">
      <c r="A305">
        <v>289</v>
      </c>
      <c r="B305">
        <v>1581697611.0999999</v>
      </c>
      <c r="C305">
        <v>1487.0999999046301</v>
      </c>
      <c r="D305" t="s">
        <v>819</v>
      </c>
      <c r="E305" t="s">
        <v>820</v>
      </c>
      <c r="F305" t="s">
        <v>232</v>
      </c>
      <c r="G305" t="s">
        <v>233</v>
      </c>
      <c r="H305" t="s">
        <v>234</v>
      </c>
      <c r="I305" t="s">
        <v>235</v>
      </c>
      <c r="J305" t="s">
        <v>236</v>
      </c>
      <c r="K305" t="s">
        <v>237</v>
      </c>
      <c r="L305" t="s">
        <v>238</v>
      </c>
      <c r="M305" t="s">
        <v>239</v>
      </c>
      <c r="N305">
        <v>1581697602.4709699</v>
      </c>
      <c r="O305">
        <f t="shared" si="172"/>
        <v>4.238340391671901E-4</v>
      </c>
      <c r="P305">
        <f t="shared" si="173"/>
        <v>-0.53842209218331116</v>
      </c>
      <c r="Q305">
        <f t="shared" si="174"/>
        <v>400.65564516129001</v>
      </c>
      <c r="R305">
        <f t="shared" si="175"/>
        <v>417.84854272936883</v>
      </c>
      <c r="S305">
        <f t="shared" si="176"/>
        <v>41.684133337442354</v>
      </c>
      <c r="T305">
        <f t="shared" si="177"/>
        <v>39.968987868695429</v>
      </c>
      <c r="U305">
        <f t="shared" si="178"/>
        <v>3.4209522055533167E-2</v>
      </c>
      <c r="V305">
        <f t="shared" si="179"/>
        <v>2.254060875119511</v>
      </c>
      <c r="W305">
        <f t="shared" si="180"/>
        <v>3.3923683514935736E-2</v>
      </c>
      <c r="X305">
        <f t="shared" si="181"/>
        <v>2.1227784480403609E-2</v>
      </c>
      <c r="Y305">
        <f t="shared" si="182"/>
        <v>0</v>
      </c>
      <c r="Z305">
        <f t="shared" si="183"/>
        <v>31.287101406109137</v>
      </c>
      <c r="AA305">
        <f t="shared" si="184"/>
        <v>31.0068032258065</v>
      </c>
      <c r="AB305">
        <f t="shared" si="185"/>
        <v>4.5131285842916906</v>
      </c>
      <c r="AC305">
        <f t="shared" si="186"/>
        <v>71.731030755203861</v>
      </c>
      <c r="AD305">
        <f t="shared" si="187"/>
        <v>3.3156706377742555</v>
      </c>
      <c r="AE305">
        <f t="shared" si="188"/>
        <v>4.6223658057969761</v>
      </c>
      <c r="AF305">
        <f t="shared" si="189"/>
        <v>1.1974579465174351</v>
      </c>
      <c r="AG305">
        <f t="shared" si="190"/>
        <v>-18.691081127273083</v>
      </c>
      <c r="AH305">
        <f t="shared" si="191"/>
        <v>51.053294668752962</v>
      </c>
      <c r="AI305">
        <f t="shared" si="192"/>
        <v>5.0970559261268242</v>
      </c>
      <c r="AJ305">
        <f t="shared" si="193"/>
        <v>37.459269467606703</v>
      </c>
      <c r="AK305">
        <v>-4.1293161287300997E-2</v>
      </c>
      <c r="AL305">
        <v>4.6355191024606099E-2</v>
      </c>
      <c r="AM305">
        <v>3.4624835353147101</v>
      </c>
      <c r="AN305">
        <v>0</v>
      </c>
      <c r="AO305">
        <v>0</v>
      </c>
      <c r="AP305">
        <f t="shared" si="194"/>
        <v>1</v>
      </c>
      <c r="AQ305">
        <f t="shared" si="195"/>
        <v>0</v>
      </c>
      <c r="AR305">
        <f t="shared" si="196"/>
        <v>51889.171019196976</v>
      </c>
      <c r="AS305" t="s">
        <v>240</v>
      </c>
      <c r="AT305">
        <v>0</v>
      </c>
      <c r="AU305">
        <v>0</v>
      </c>
      <c r="AV305">
        <f t="shared" si="197"/>
        <v>0</v>
      </c>
      <c r="AW305" t="e">
        <f t="shared" si="198"/>
        <v>#DIV/0!</v>
      </c>
      <c r="AX305">
        <v>0</v>
      </c>
      <c r="AY305" t="s">
        <v>240</v>
      </c>
      <c r="AZ305">
        <v>0</v>
      </c>
      <c r="BA305">
        <v>0</v>
      </c>
      <c r="BB305" t="e">
        <f t="shared" si="199"/>
        <v>#DIV/0!</v>
      </c>
      <c r="BC305">
        <v>0.5</v>
      </c>
      <c r="BD305">
        <f t="shared" si="200"/>
        <v>0</v>
      </c>
      <c r="BE305">
        <f t="shared" si="201"/>
        <v>-0.53842209218331116</v>
      </c>
      <c r="BF305" t="e">
        <f t="shared" si="202"/>
        <v>#DIV/0!</v>
      </c>
      <c r="BG305" t="e">
        <f t="shared" si="203"/>
        <v>#DIV/0!</v>
      </c>
      <c r="BH305" t="e">
        <f t="shared" si="204"/>
        <v>#DIV/0!</v>
      </c>
      <c r="BI305" t="e">
        <f t="shared" si="205"/>
        <v>#DIV/0!</v>
      </c>
      <c r="BJ305" t="s">
        <v>240</v>
      </c>
      <c r="BK305">
        <v>0</v>
      </c>
      <c r="BL305">
        <f t="shared" si="206"/>
        <v>0</v>
      </c>
      <c r="BM305" t="e">
        <f t="shared" si="207"/>
        <v>#DIV/0!</v>
      </c>
      <c r="BN305" t="e">
        <f t="shared" si="208"/>
        <v>#DIV/0!</v>
      </c>
      <c r="BO305" t="e">
        <f t="shared" si="209"/>
        <v>#DIV/0!</v>
      </c>
      <c r="BP305" t="e">
        <f t="shared" si="210"/>
        <v>#DIV/0!</v>
      </c>
      <c r="BQ305">
        <f t="shared" si="211"/>
        <v>0</v>
      </c>
      <c r="BR305">
        <f t="shared" si="212"/>
        <v>0</v>
      </c>
      <c r="BS305">
        <f t="shared" si="213"/>
        <v>0</v>
      </c>
      <c r="BT305">
        <f t="shared" si="214"/>
        <v>0</v>
      </c>
      <c r="BU305">
        <v>6</v>
      </c>
      <c r="BV305">
        <v>0.5</v>
      </c>
      <c r="BW305" t="s">
        <v>241</v>
      </c>
      <c r="BX305">
        <v>1581697602.4709699</v>
      </c>
      <c r="BY305">
        <v>400.65564516129001</v>
      </c>
      <c r="BZ305">
        <v>400.02377419354798</v>
      </c>
      <c r="CA305">
        <v>33.236822580645203</v>
      </c>
      <c r="CB305">
        <v>32.534435483871</v>
      </c>
      <c r="CC305">
        <v>350.01822580645199</v>
      </c>
      <c r="CD305">
        <v>99.558970967741899</v>
      </c>
      <c r="CE305">
        <v>0.19998251612903201</v>
      </c>
      <c r="CF305">
        <v>31.426922580645201</v>
      </c>
      <c r="CG305">
        <v>31.0068032258065</v>
      </c>
      <c r="CH305">
        <v>999.9</v>
      </c>
      <c r="CI305">
        <v>0</v>
      </c>
      <c r="CJ305">
        <v>0</v>
      </c>
      <c r="CK305">
        <v>10002.1590322581</v>
      </c>
      <c r="CL305">
        <v>0</v>
      </c>
      <c r="CM305">
        <v>3.52778193548387</v>
      </c>
      <c r="CN305">
        <v>0</v>
      </c>
      <c r="CO305">
        <v>0</v>
      </c>
      <c r="CP305">
        <v>0</v>
      </c>
      <c r="CQ305">
        <v>0</v>
      </c>
      <c r="CR305">
        <v>1.6258064516129</v>
      </c>
      <c r="CS305">
        <v>0</v>
      </c>
      <c r="CT305">
        <v>227.61935483871</v>
      </c>
      <c r="CU305">
        <v>-1.34838709677419</v>
      </c>
      <c r="CV305">
        <v>39.634999999999998</v>
      </c>
      <c r="CW305">
        <v>44.862709677419403</v>
      </c>
      <c r="CX305">
        <v>42.249838709677398</v>
      </c>
      <c r="CY305">
        <v>43.6148387096774</v>
      </c>
      <c r="CZ305">
        <v>40.743903225806498</v>
      </c>
      <c r="DA305">
        <v>0</v>
      </c>
      <c r="DB305">
        <v>0</v>
      </c>
      <c r="DC305">
        <v>0</v>
      </c>
      <c r="DD305">
        <v>1581697611.2</v>
      </c>
      <c r="DE305">
        <v>1.5884615384615399</v>
      </c>
      <c r="DF305">
        <v>1.0222222388575899</v>
      </c>
      <c r="DG305">
        <v>-17.829059934270798</v>
      </c>
      <c r="DH305">
        <v>226.50384615384601</v>
      </c>
      <c r="DI305">
        <v>15</v>
      </c>
      <c r="DJ305">
        <v>100</v>
      </c>
      <c r="DK305">
        <v>100</v>
      </c>
      <c r="DL305">
        <v>2.73</v>
      </c>
      <c r="DM305">
        <v>0.46500000000000002</v>
      </c>
      <c r="DN305">
        <v>2</v>
      </c>
      <c r="DO305">
        <v>344.73700000000002</v>
      </c>
      <c r="DP305">
        <v>681.36699999999996</v>
      </c>
      <c r="DQ305">
        <v>30.901599999999998</v>
      </c>
      <c r="DR305">
        <v>32.129199999999997</v>
      </c>
      <c r="DS305">
        <v>29.9999</v>
      </c>
      <c r="DT305">
        <v>32.032200000000003</v>
      </c>
      <c r="DU305">
        <v>32.034199999999998</v>
      </c>
      <c r="DV305">
        <v>20.989000000000001</v>
      </c>
      <c r="DW305">
        <v>19.898700000000002</v>
      </c>
      <c r="DX305">
        <v>100</v>
      </c>
      <c r="DY305">
        <v>30.8934</v>
      </c>
      <c r="DZ305">
        <v>400</v>
      </c>
      <c r="EA305">
        <v>32.541400000000003</v>
      </c>
      <c r="EB305">
        <v>99.931200000000004</v>
      </c>
      <c r="EC305">
        <v>100.411</v>
      </c>
    </row>
    <row r="306" spans="1:133" x14ac:dyDescent="0.35">
      <c r="A306">
        <v>290</v>
      </c>
      <c r="B306">
        <v>1581697616.0999999</v>
      </c>
      <c r="C306">
        <v>1492.0999999046301</v>
      </c>
      <c r="D306" t="s">
        <v>821</v>
      </c>
      <c r="E306" t="s">
        <v>822</v>
      </c>
      <c r="F306" t="s">
        <v>232</v>
      </c>
      <c r="G306" t="s">
        <v>233</v>
      </c>
      <c r="H306" t="s">
        <v>234</v>
      </c>
      <c r="I306" t="s">
        <v>235</v>
      </c>
      <c r="J306" t="s">
        <v>236</v>
      </c>
      <c r="K306" t="s">
        <v>237</v>
      </c>
      <c r="L306" t="s">
        <v>238</v>
      </c>
      <c r="M306" t="s">
        <v>239</v>
      </c>
      <c r="N306">
        <v>1581697607.4709699</v>
      </c>
      <c r="O306">
        <f t="shared" si="172"/>
        <v>4.2290790828452223E-4</v>
      </c>
      <c r="P306">
        <f t="shared" si="173"/>
        <v>-0.54772553922422407</v>
      </c>
      <c r="Q306">
        <f t="shared" si="174"/>
        <v>400.66225806451598</v>
      </c>
      <c r="R306">
        <f t="shared" si="175"/>
        <v>418.35521013815594</v>
      </c>
      <c r="S306">
        <f t="shared" si="176"/>
        <v>41.735099906370436</v>
      </c>
      <c r="T306">
        <f t="shared" si="177"/>
        <v>39.970051678124072</v>
      </c>
      <c r="U306">
        <f t="shared" si="178"/>
        <v>3.4113896657070777E-2</v>
      </c>
      <c r="V306">
        <f t="shared" si="179"/>
        <v>2.2551128798606674</v>
      </c>
      <c r="W306">
        <f t="shared" si="180"/>
        <v>3.3829778130528974E-2</v>
      </c>
      <c r="X306">
        <f t="shared" si="181"/>
        <v>2.1168940915134129E-2</v>
      </c>
      <c r="Y306">
        <f t="shared" si="182"/>
        <v>0</v>
      </c>
      <c r="Z306">
        <f t="shared" si="183"/>
        <v>31.289501838309487</v>
      </c>
      <c r="AA306">
        <f t="shared" si="184"/>
        <v>31.0091580645161</v>
      </c>
      <c r="AB306">
        <f t="shared" si="185"/>
        <v>4.5137345543911049</v>
      </c>
      <c r="AC306">
        <f t="shared" si="186"/>
        <v>71.720492097693551</v>
      </c>
      <c r="AD306">
        <f t="shared" si="187"/>
        <v>3.3155670713660719</v>
      </c>
      <c r="AE306">
        <f t="shared" si="188"/>
        <v>4.6229006165348059</v>
      </c>
      <c r="AF306">
        <f t="shared" si="189"/>
        <v>1.1981674830250331</v>
      </c>
      <c r="AG306">
        <f t="shared" si="190"/>
        <v>-18.650238755347431</v>
      </c>
      <c r="AH306">
        <f t="shared" si="191"/>
        <v>51.038295614084312</v>
      </c>
      <c r="AI306">
        <f t="shared" si="192"/>
        <v>5.0932916364496208</v>
      </c>
      <c r="AJ306">
        <f t="shared" si="193"/>
        <v>37.481348495186502</v>
      </c>
      <c r="AK306">
        <v>-4.1321535122425902E-2</v>
      </c>
      <c r="AL306">
        <v>4.6387043140218298E-2</v>
      </c>
      <c r="AM306">
        <v>3.4643658854266901</v>
      </c>
      <c r="AN306">
        <v>0</v>
      </c>
      <c r="AO306">
        <v>0</v>
      </c>
      <c r="AP306">
        <f t="shared" si="194"/>
        <v>1</v>
      </c>
      <c r="AQ306">
        <f t="shared" si="195"/>
        <v>0</v>
      </c>
      <c r="AR306">
        <f t="shared" si="196"/>
        <v>51923.037722870009</v>
      </c>
      <c r="AS306" t="s">
        <v>240</v>
      </c>
      <c r="AT306">
        <v>0</v>
      </c>
      <c r="AU306">
        <v>0</v>
      </c>
      <c r="AV306">
        <f t="shared" si="197"/>
        <v>0</v>
      </c>
      <c r="AW306" t="e">
        <f t="shared" si="198"/>
        <v>#DIV/0!</v>
      </c>
      <c r="AX306">
        <v>0</v>
      </c>
      <c r="AY306" t="s">
        <v>240</v>
      </c>
      <c r="AZ306">
        <v>0</v>
      </c>
      <c r="BA306">
        <v>0</v>
      </c>
      <c r="BB306" t="e">
        <f t="shared" si="199"/>
        <v>#DIV/0!</v>
      </c>
      <c r="BC306">
        <v>0.5</v>
      </c>
      <c r="BD306">
        <f t="shared" si="200"/>
        <v>0</v>
      </c>
      <c r="BE306">
        <f t="shared" si="201"/>
        <v>-0.54772553922422407</v>
      </c>
      <c r="BF306" t="e">
        <f t="shared" si="202"/>
        <v>#DIV/0!</v>
      </c>
      <c r="BG306" t="e">
        <f t="shared" si="203"/>
        <v>#DIV/0!</v>
      </c>
      <c r="BH306" t="e">
        <f t="shared" si="204"/>
        <v>#DIV/0!</v>
      </c>
      <c r="BI306" t="e">
        <f t="shared" si="205"/>
        <v>#DIV/0!</v>
      </c>
      <c r="BJ306" t="s">
        <v>240</v>
      </c>
      <c r="BK306">
        <v>0</v>
      </c>
      <c r="BL306">
        <f t="shared" si="206"/>
        <v>0</v>
      </c>
      <c r="BM306" t="e">
        <f t="shared" si="207"/>
        <v>#DIV/0!</v>
      </c>
      <c r="BN306" t="e">
        <f t="shared" si="208"/>
        <v>#DIV/0!</v>
      </c>
      <c r="BO306" t="e">
        <f t="shared" si="209"/>
        <v>#DIV/0!</v>
      </c>
      <c r="BP306" t="e">
        <f t="shared" si="210"/>
        <v>#DIV/0!</v>
      </c>
      <c r="BQ306">
        <f t="shared" si="211"/>
        <v>0</v>
      </c>
      <c r="BR306">
        <f t="shared" si="212"/>
        <v>0</v>
      </c>
      <c r="BS306">
        <f t="shared" si="213"/>
        <v>0</v>
      </c>
      <c r="BT306">
        <f t="shared" si="214"/>
        <v>0</v>
      </c>
      <c r="BU306">
        <v>6</v>
      </c>
      <c r="BV306">
        <v>0.5</v>
      </c>
      <c r="BW306" t="s">
        <v>241</v>
      </c>
      <c r="BX306">
        <v>1581697607.4709699</v>
      </c>
      <c r="BY306">
        <v>400.66225806451598</v>
      </c>
      <c r="BZ306">
        <v>400.01380645161299</v>
      </c>
      <c r="CA306">
        <v>33.235448387096802</v>
      </c>
      <c r="CB306">
        <v>32.5345935483871</v>
      </c>
      <c r="CC306">
        <v>350.01745161290302</v>
      </c>
      <c r="CD306">
        <v>99.559987096774194</v>
      </c>
      <c r="CE306">
        <v>0.19997500000000001</v>
      </c>
      <c r="CF306">
        <v>31.428958064516099</v>
      </c>
      <c r="CG306">
        <v>31.0091580645161</v>
      </c>
      <c r="CH306">
        <v>999.9</v>
      </c>
      <c r="CI306">
        <v>0</v>
      </c>
      <c r="CJ306">
        <v>0</v>
      </c>
      <c r="CK306">
        <v>10008.929677419401</v>
      </c>
      <c r="CL306">
        <v>0</v>
      </c>
      <c r="CM306">
        <v>3.6035235483871002</v>
      </c>
      <c r="CN306">
        <v>0</v>
      </c>
      <c r="CO306">
        <v>0</v>
      </c>
      <c r="CP306">
        <v>0</v>
      </c>
      <c r="CQ306">
        <v>0</v>
      </c>
      <c r="CR306">
        <v>1.7774193548387101</v>
      </c>
      <c r="CS306">
        <v>0</v>
      </c>
      <c r="CT306">
        <v>227.22580645161301</v>
      </c>
      <c r="CU306">
        <v>-1.3354838709677399</v>
      </c>
      <c r="CV306">
        <v>39.643000000000001</v>
      </c>
      <c r="CW306">
        <v>44.862741935483903</v>
      </c>
      <c r="CX306">
        <v>42.257838709677401</v>
      </c>
      <c r="CY306">
        <v>43.610774193548401</v>
      </c>
      <c r="CZ306">
        <v>40.7398387096774</v>
      </c>
      <c r="DA306">
        <v>0</v>
      </c>
      <c r="DB306">
        <v>0</v>
      </c>
      <c r="DC306">
        <v>0</v>
      </c>
      <c r="DD306">
        <v>1581697616</v>
      </c>
      <c r="DE306">
        <v>1.65769230769231</v>
      </c>
      <c r="DF306">
        <v>28.4615381641303</v>
      </c>
      <c r="DG306">
        <v>34.198290794471099</v>
      </c>
      <c r="DH306">
        <v>227.27307692307701</v>
      </c>
      <c r="DI306">
        <v>15</v>
      </c>
      <c r="DJ306">
        <v>100</v>
      </c>
      <c r="DK306">
        <v>100</v>
      </c>
      <c r="DL306">
        <v>2.73</v>
      </c>
      <c r="DM306">
        <v>0.46500000000000002</v>
      </c>
      <c r="DN306">
        <v>2</v>
      </c>
      <c r="DO306">
        <v>344.87</v>
      </c>
      <c r="DP306">
        <v>681.43700000000001</v>
      </c>
      <c r="DQ306">
        <v>30.8919</v>
      </c>
      <c r="DR306">
        <v>32.127800000000001</v>
      </c>
      <c r="DS306">
        <v>29.9999</v>
      </c>
      <c r="DT306">
        <v>32.032200000000003</v>
      </c>
      <c r="DU306">
        <v>32.034100000000002</v>
      </c>
      <c r="DV306">
        <v>20.988800000000001</v>
      </c>
      <c r="DW306">
        <v>19.898700000000002</v>
      </c>
      <c r="DX306">
        <v>100</v>
      </c>
      <c r="DY306">
        <v>30.883299999999998</v>
      </c>
      <c r="DZ306">
        <v>400</v>
      </c>
      <c r="EA306">
        <v>32.546100000000003</v>
      </c>
      <c r="EB306">
        <v>99.928399999999996</v>
      </c>
      <c r="EC306">
        <v>100.41</v>
      </c>
    </row>
    <row r="307" spans="1:133" x14ac:dyDescent="0.35">
      <c r="A307">
        <v>291</v>
      </c>
      <c r="B307">
        <v>1581697621.0999999</v>
      </c>
      <c r="C307">
        <v>1497.0999999046301</v>
      </c>
      <c r="D307" t="s">
        <v>823</v>
      </c>
      <c r="E307" t="s">
        <v>824</v>
      </c>
      <c r="F307" t="s">
        <v>232</v>
      </c>
      <c r="G307" t="s">
        <v>233</v>
      </c>
      <c r="H307" t="s">
        <v>234</v>
      </c>
      <c r="I307" t="s">
        <v>235</v>
      </c>
      <c r="J307" t="s">
        <v>236</v>
      </c>
      <c r="K307" t="s">
        <v>237</v>
      </c>
      <c r="L307" t="s">
        <v>238</v>
      </c>
      <c r="M307" t="s">
        <v>239</v>
      </c>
      <c r="N307">
        <v>1581697612.4709699</v>
      </c>
      <c r="O307">
        <f t="shared" si="172"/>
        <v>4.2194570733821471E-4</v>
      </c>
      <c r="P307">
        <f t="shared" si="173"/>
        <v>-0.55198879312482119</v>
      </c>
      <c r="Q307">
        <f t="shared" si="174"/>
        <v>400.64658064516101</v>
      </c>
      <c r="R307">
        <f t="shared" si="175"/>
        <v>418.59990655189853</v>
      </c>
      <c r="S307">
        <f t="shared" si="176"/>
        <v>41.760276349540383</v>
      </c>
      <c r="T307">
        <f t="shared" si="177"/>
        <v>39.969220404414969</v>
      </c>
      <c r="U307">
        <f t="shared" si="178"/>
        <v>3.4032405987618322E-2</v>
      </c>
      <c r="V307">
        <f t="shared" si="179"/>
        <v>2.2538842574125626</v>
      </c>
      <c r="W307">
        <f t="shared" si="180"/>
        <v>3.3749484405659516E-2</v>
      </c>
      <c r="X307">
        <f t="shared" si="181"/>
        <v>2.1118650986009065E-2</v>
      </c>
      <c r="Y307">
        <f t="shared" si="182"/>
        <v>0</v>
      </c>
      <c r="Z307">
        <f t="shared" si="183"/>
        <v>31.290992271918455</v>
      </c>
      <c r="AA307">
        <f t="shared" si="184"/>
        <v>31.009154838709701</v>
      </c>
      <c r="AB307">
        <f t="shared" si="185"/>
        <v>4.5137337242466229</v>
      </c>
      <c r="AC307">
        <f t="shared" si="186"/>
        <v>71.712345085957793</v>
      </c>
      <c r="AD307">
        <f t="shared" si="187"/>
        <v>3.3154244672399571</v>
      </c>
      <c r="AE307">
        <f t="shared" si="188"/>
        <v>4.6232269538333091</v>
      </c>
      <c r="AF307">
        <f t="shared" si="189"/>
        <v>1.1983092570066658</v>
      </c>
      <c r="AG307">
        <f t="shared" si="190"/>
        <v>-18.607805693615269</v>
      </c>
      <c r="AH307">
        <f t="shared" si="191"/>
        <v>51.161790416023635</v>
      </c>
      <c r="AI307">
        <f t="shared" si="192"/>
        <v>5.1084299727320186</v>
      </c>
      <c r="AJ307">
        <f t="shared" si="193"/>
        <v>37.662414695140384</v>
      </c>
      <c r="AK307">
        <v>-4.12883988749961E-2</v>
      </c>
      <c r="AL307">
        <v>4.6349844799583699E-2</v>
      </c>
      <c r="AM307">
        <v>3.4621675481149201</v>
      </c>
      <c r="AN307">
        <v>0</v>
      </c>
      <c r="AO307">
        <v>0</v>
      </c>
      <c r="AP307">
        <f t="shared" si="194"/>
        <v>1</v>
      </c>
      <c r="AQ307">
        <f t="shared" si="195"/>
        <v>0</v>
      </c>
      <c r="AR307">
        <f t="shared" si="196"/>
        <v>51882.933021630975</v>
      </c>
      <c r="AS307" t="s">
        <v>240</v>
      </c>
      <c r="AT307">
        <v>0</v>
      </c>
      <c r="AU307">
        <v>0</v>
      </c>
      <c r="AV307">
        <f t="shared" si="197"/>
        <v>0</v>
      </c>
      <c r="AW307" t="e">
        <f t="shared" si="198"/>
        <v>#DIV/0!</v>
      </c>
      <c r="AX307">
        <v>0</v>
      </c>
      <c r="AY307" t="s">
        <v>240</v>
      </c>
      <c r="AZ307">
        <v>0</v>
      </c>
      <c r="BA307">
        <v>0</v>
      </c>
      <c r="BB307" t="e">
        <f t="shared" si="199"/>
        <v>#DIV/0!</v>
      </c>
      <c r="BC307">
        <v>0.5</v>
      </c>
      <c r="BD307">
        <f t="shared" si="200"/>
        <v>0</v>
      </c>
      <c r="BE307">
        <f t="shared" si="201"/>
        <v>-0.55198879312482119</v>
      </c>
      <c r="BF307" t="e">
        <f t="shared" si="202"/>
        <v>#DIV/0!</v>
      </c>
      <c r="BG307" t="e">
        <f t="shared" si="203"/>
        <v>#DIV/0!</v>
      </c>
      <c r="BH307" t="e">
        <f t="shared" si="204"/>
        <v>#DIV/0!</v>
      </c>
      <c r="BI307" t="e">
        <f t="shared" si="205"/>
        <v>#DIV/0!</v>
      </c>
      <c r="BJ307" t="s">
        <v>240</v>
      </c>
      <c r="BK307">
        <v>0</v>
      </c>
      <c r="BL307">
        <f t="shared" si="206"/>
        <v>0</v>
      </c>
      <c r="BM307" t="e">
        <f t="shared" si="207"/>
        <v>#DIV/0!</v>
      </c>
      <c r="BN307" t="e">
        <f t="shared" si="208"/>
        <v>#DIV/0!</v>
      </c>
      <c r="BO307" t="e">
        <f t="shared" si="209"/>
        <v>#DIV/0!</v>
      </c>
      <c r="BP307" t="e">
        <f t="shared" si="210"/>
        <v>#DIV/0!</v>
      </c>
      <c r="BQ307">
        <f t="shared" si="211"/>
        <v>0</v>
      </c>
      <c r="BR307">
        <f t="shared" si="212"/>
        <v>0</v>
      </c>
      <c r="BS307">
        <f t="shared" si="213"/>
        <v>0</v>
      </c>
      <c r="BT307">
        <f t="shared" si="214"/>
        <v>0</v>
      </c>
      <c r="BU307">
        <v>6</v>
      </c>
      <c r="BV307">
        <v>0.5</v>
      </c>
      <c r="BW307" t="s">
        <v>241</v>
      </c>
      <c r="BX307">
        <v>1581697612.4709699</v>
      </c>
      <c r="BY307">
        <v>400.64658064516101</v>
      </c>
      <c r="BZ307">
        <v>399.99016129032299</v>
      </c>
      <c r="CA307">
        <v>33.233409677419402</v>
      </c>
      <c r="CB307">
        <v>32.534161290322601</v>
      </c>
      <c r="CC307">
        <v>350.02412903225797</v>
      </c>
      <c r="CD307">
        <v>99.561796774193596</v>
      </c>
      <c r="CE307">
        <v>0.19999412903225799</v>
      </c>
      <c r="CF307">
        <v>31.430199999999999</v>
      </c>
      <c r="CG307">
        <v>31.009154838709701</v>
      </c>
      <c r="CH307">
        <v>999.9</v>
      </c>
      <c r="CI307">
        <v>0</v>
      </c>
      <c r="CJ307">
        <v>0</v>
      </c>
      <c r="CK307">
        <v>10000.7216129032</v>
      </c>
      <c r="CL307">
        <v>0</v>
      </c>
      <c r="CM307">
        <v>3.71208032258065</v>
      </c>
      <c r="CN307">
        <v>0</v>
      </c>
      <c r="CO307">
        <v>0</v>
      </c>
      <c r="CP307">
        <v>0</v>
      </c>
      <c r="CQ307">
        <v>0</v>
      </c>
      <c r="CR307">
        <v>3.0677419354838702</v>
      </c>
      <c r="CS307">
        <v>0</v>
      </c>
      <c r="CT307">
        <v>228.37741935483899</v>
      </c>
      <c r="CU307">
        <v>-1.26129032258065</v>
      </c>
      <c r="CV307">
        <v>39.640999999999998</v>
      </c>
      <c r="CW307">
        <v>44.860774193548401</v>
      </c>
      <c r="CX307">
        <v>42.259806451612903</v>
      </c>
      <c r="CY307">
        <v>43.616870967741903</v>
      </c>
      <c r="CZ307">
        <v>40.7398387096774</v>
      </c>
      <c r="DA307">
        <v>0</v>
      </c>
      <c r="DB307">
        <v>0</v>
      </c>
      <c r="DC307">
        <v>0</v>
      </c>
      <c r="DD307">
        <v>1581697620.8</v>
      </c>
      <c r="DE307">
        <v>3.41923076923077</v>
      </c>
      <c r="DF307">
        <v>3.52478595962021</v>
      </c>
      <c r="DG307">
        <v>46.061538510228601</v>
      </c>
      <c r="DH307">
        <v>229.35</v>
      </c>
      <c r="DI307">
        <v>15</v>
      </c>
      <c r="DJ307">
        <v>100</v>
      </c>
      <c r="DK307">
        <v>100</v>
      </c>
      <c r="DL307">
        <v>2.73</v>
      </c>
      <c r="DM307">
        <v>0.46500000000000002</v>
      </c>
      <c r="DN307">
        <v>2</v>
      </c>
      <c r="DO307">
        <v>344.83800000000002</v>
      </c>
      <c r="DP307">
        <v>681.65899999999999</v>
      </c>
      <c r="DQ307">
        <v>30.881499999999999</v>
      </c>
      <c r="DR307">
        <v>32.125900000000001</v>
      </c>
      <c r="DS307">
        <v>30.0001</v>
      </c>
      <c r="DT307">
        <v>32.0306</v>
      </c>
      <c r="DU307">
        <v>32.031399999999998</v>
      </c>
      <c r="DV307">
        <v>20.9895</v>
      </c>
      <c r="DW307">
        <v>19.898700000000002</v>
      </c>
      <c r="DX307">
        <v>100</v>
      </c>
      <c r="DY307">
        <v>30.8735</v>
      </c>
      <c r="DZ307">
        <v>400</v>
      </c>
      <c r="EA307">
        <v>32.549500000000002</v>
      </c>
      <c r="EB307">
        <v>99.927800000000005</v>
      </c>
      <c r="EC307">
        <v>100.41</v>
      </c>
    </row>
    <row r="308" spans="1:133" x14ac:dyDescent="0.35">
      <c r="A308">
        <v>292</v>
      </c>
      <c r="B308">
        <v>1581697626.0999999</v>
      </c>
      <c r="C308">
        <v>1502.0999999046301</v>
      </c>
      <c r="D308" t="s">
        <v>825</v>
      </c>
      <c r="E308" t="s">
        <v>826</v>
      </c>
      <c r="F308" t="s">
        <v>232</v>
      </c>
      <c r="G308" t="s">
        <v>233</v>
      </c>
      <c r="H308" t="s">
        <v>234</v>
      </c>
      <c r="I308" t="s">
        <v>235</v>
      </c>
      <c r="J308" t="s">
        <v>236</v>
      </c>
      <c r="K308" t="s">
        <v>237</v>
      </c>
      <c r="L308" t="s">
        <v>238</v>
      </c>
      <c r="M308" t="s">
        <v>239</v>
      </c>
      <c r="N308">
        <v>1581697617.4709699</v>
      </c>
      <c r="O308">
        <f t="shared" si="172"/>
        <v>4.2060508187404081E-4</v>
      </c>
      <c r="P308">
        <f t="shared" si="173"/>
        <v>-0.55789404023332689</v>
      </c>
      <c r="Q308">
        <f t="shared" si="174"/>
        <v>400.63838709677401</v>
      </c>
      <c r="R308">
        <f t="shared" si="175"/>
        <v>418.96116958558366</v>
      </c>
      <c r="S308">
        <f t="shared" si="176"/>
        <v>41.797261908315264</v>
      </c>
      <c r="T308">
        <f t="shared" si="177"/>
        <v>39.969306970793475</v>
      </c>
      <c r="U308">
        <f t="shared" si="178"/>
        <v>3.3906455839636862E-2</v>
      </c>
      <c r="V308">
        <f t="shared" si="179"/>
        <v>2.2535767725757667</v>
      </c>
      <c r="W308">
        <f t="shared" si="180"/>
        <v>3.3625577205491787E-2</v>
      </c>
      <c r="X308">
        <f t="shared" si="181"/>
        <v>2.1041027537582156E-2</v>
      </c>
      <c r="Y308">
        <f t="shared" si="182"/>
        <v>0</v>
      </c>
      <c r="Z308">
        <f t="shared" si="183"/>
        <v>31.291575442094224</v>
      </c>
      <c r="AA308">
        <f t="shared" si="184"/>
        <v>31.010538709677402</v>
      </c>
      <c r="AB308">
        <f t="shared" si="185"/>
        <v>4.5140898684451853</v>
      </c>
      <c r="AC308">
        <f t="shared" si="186"/>
        <v>71.705951178978168</v>
      </c>
      <c r="AD308">
        <f t="shared" si="187"/>
        <v>3.3151586456745337</v>
      </c>
      <c r="AE308">
        <f t="shared" si="188"/>
        <v>4.6232684891103286</v>
      </c>
      <c r="AF308">
        <f t="shared" si="189"/>
        <v>1.1989312227706517</v>
      </c>
      <c r="AG308">
        <f t="shared" si="190"/>
        <v>-18.548684110645201</v>
      </c>
      <c r="AH308">
        <f t="shared" si="191"/>
        <v>51.005881551167242</v>
      </c>
      <c r="AI308">
        <f t="shared" si="192"/>
        <v>5.0935962970235931</v>
      </c>
      <c r="AJ308">
        <f t="shared" si="193"/>
        <v>37.550793737545632</v>
      </c>
      <c r="AK308">
        <v>-4.1280108501851598E-2</v>
      </c>
      <c r="AL308">
        <v>4.6340538129452401E-2</v>
      </c>
      <c r="AM308">
        <v>3.46161744986571</v>
      </c>
      <c r="AN308">
        <v>0</v>
      </c>
      <c r="AO308">
        <v>0</v>
      </c>
      <c r="AP308">
        <f t="shared" si="194"/>
        <v>1</v>
      </c>
      <c r="AQ308">
        <f t="shared" si="195"/>
        <v>0</v>
      </c>
      <c r="AR308">
        <f t="shared" si="196"/>
        <v>51872.962632180977</v>
      </c>
      <c r="AS308" t="s">
        <v>240</v>
      </c>
      <c r="AT308">
        <v>0</v>
      </c>
      <c r="AU308">
        <v>0</v>
      </c>
      <c r="AV308">
        <f t="shared" si="197"/>
        <v>0</v>
      </c>
      <c r="AW308" t="e">
        <f t="shared" si="198"/>
        <v>#DIV/0!</v>
      </c>
      <c r="AX308">
        <v>0</v>
      </c>
      <c r="AY308" t="s">
        <v>240</v>
      </c>
      <c r="AZ308">
        <v>0</v>
      </c>
      <c r="BA308">
        <v>0</v>
      </c>
      <c r="BB308" t="e">
        <f t="shared" si="199"/>
        <v>#DIV/0!</v>
      </c>
      <c r="BC308">
        <v>0.5</v>
      </c>
      <c r="BD308">
        <f t="shared" si="200"/>
        <v>0</v>
      </c>
      <c r="BE308">
        <f t="shared" si="201"/>
        <v>-0.55789404023332689</v>
      </c>
      <c r="BF308" t="e">
        <f t="shared" si="202"/>
        <v>#DIV/0!</v>
      </c>
      <c r="BG308" t="e">
        <f t="shared" si="203"/>
        <v>#DIV/0!</v>
      </c>
      <c r="BH308" t="e">
        <f t="shared" si="204"/>
        <v>#DIV/0!</v>
      </c>
      <c r="BI308" t="e">
        <f t="shared" si="205"/>
        <v>#DIV/0!</v>
      </c>
      <c r="BJ308" t="s">
        <v>240</v>
      </c>
      <c r="BK308">
        <v>0</v>
      </c>
      <c r="BL308">
        <f t="shared" si="206"/>
        <v>0</v>
      </c>
      <c r="BM308" t="e">
        <f t="shared" si="207"/>
        <v>#DIV/0!</v>
      </c>
      <c r="BN308" t="e">
        <f t="shared" si="208"/>
        <v>#DIV/0!</v>
      </c>
      <c r="BO308" t="e">
        <f t="shared" si="209"/>
        <v>#DIV/0!</v>
      </c>
      <c r="BP308" t="e">
        <f t="shared" si="210"/>
        <v>#DIV/0!</v>
      </c>
      <c r="BQ308">
        <f t="shared" si="211"/>
        <v>0</v>
      </c>
      <c r="BR308">
        <f t="shared" si="212"/>
        <v>0</v>
      </c>
      <c r="BS308">
        <f t="shared" si="213"/>
        <v>0</v>
      </c>
      <c r="BT308">
        <f t="shared" si="214"/>
        <v>0</v>
      </c>
      <c r="BU308">
        <v>6</v>
      </c>
      <c r="BV308">
        <v>0.5</v>
      </c>
      <c r="BW308" t="s">
        <v>241</v>
      </c>
      <c r="BX308">
        <v>1581697617.4709699</v>
      </c>
      <c r="BY308">
        <v>400.63838709677401</v>
      </c>
      <c r="BZ308">
        <v>399.97090322580601</v>
      </c>
      <c r="CA308">
        <v>33.2299935483871</v>
      </c>
      <c r="CB308">
        <v>32.532948387096802</v>
      </c>
      <c r="CC308">
        <v>350.01609677419401</v>
      </c>
      <c r="CD308">
        <v>99.564077419354803</v>
      </c>
      <c r="CE308">
        <v>0.199969806451613</v>
      </c>
      <c r="CF308">
        <v>31.430358064516099</v>
      </c>
      <c r="CG308">
        <v>31.010538709677402</v>
      </c>
      <c r="CH308">
        <v>999.9</v>
      </c>
      <c r="CI308">
        <v>0</v>
      </c>
      <c r="CJ308">
        <v>0</v>
      </c>
      <c r="CK308">
        <v>9998.4845161290305</v>
      </c>
      <c r="CL308">
        <v>0</v>
      </c>
      <c r="CM308">
        <v>3.8399667741935501</v>
      </c>
      <c r="CN308">
        <v>0</v>
      </c>
      <c r="CO308">
        <v>0</v>
      </c>
      <c r="CP308">
        <v>0</v>
      </c>
      <c r="CQ308">
        <v>0</v>
      </c>
      <c r="CR308">
        <v>3.8935483870967702</v>
      </c>
      <c r="CS308">
        <v>0</v>
      </c>
      <c r="CT308">
        <v>231.896774193548</v>
      </c>
      <c r="CU308">
        <v>-0.98709677419354902</v>
      </c>
      <c r="CV308">
        <v>39.640999999999998</v>
      </c>
      <c r="CW308">
        <v>44.866806451612902</v>
      </c>
      <c r="CX308">
        <v>42.259806451612903</v>
      </c>
      <c r="CY308">
        <v>43.6148387096774</v>
      </c>
      <c r="CZ308">
        <v>40.743903225806498</v>
      </c>
      <c r="DA308">
        <v>0</v>
      </c>
      <c r="DB308">
        <v>0</v>
      </c>
      <c r="DC308">
        <v>0</v>
      </c>
      <c r="DD308">
        <v>1581697626.2</v>
      </c>
      <c r="DE308">
        <v>3.65</v>
      </c>
      <c r="DF308">
        <v>-5.6923078562665701</v>
      </c>
      <c r="DG308">
        <v>58.259829118450398</v>
      </c>
      <c r="DH308">
        <v>234.87307692307701</v>
      </c>
      <c r="DI308">
        <v>15</v>
      </c>
      <c r="DJ308">
        <v>100</v>
      </c>
      <c r="DK308">
        <v>100</v>
      </c>
      <c r="DL308">
        <v>2.73</v>
      </c>
      <c r="DM308">
        <v>0.46500000000000002</v>
      </c>
      <c r="DN308">
        <v>2</v>
      </c>
      <c r="DO308">
        <v>344.79500000000002</v>
      </c>
      <c r="DP308">
        <v>681.47299999999996</v>
      </c>
      <c r="DQ308">
        <v>30.871099999999998</v>
      </c>
      <c r="DR308">
        <v>32.123600000000003</v>
      </c>
      <c r="DS308">
        <v>30.0001</v>
      </c>
      <c r="DT308">
        <v>32.029400000000003</v>
      </c>
      <c r="DU308">
        <v>32.031399999999998</v>
      </c>
      <c r="DV308">
        <v>20.990100000000002</v>
      </c>
      <c r="DW308">
        <v>19.898700000000002</v>
      </c>
      <c r="DX308">
        <v>100</v>
      </c>
      <c r="DY308">
        <v>30.864599999999999</v>
      </c>
      <c r="DZ308">
        <v>400</v>
      </c>
      <c r="EA308">
        <v>32.566600000000001</v>
      </c>
      <c r="EB308">
        <v>99.929599999999994</v>
      </c>
      <c r="EC308">
        <v>100.411</v>
      </c>
    </row>
    <row r="309" spans="1:133" x14ac:dyDescent="0.35">
      <c r="A309">
        <v>293</v>
      </c>
      <c r="B309">
        <v>1581697631.0999999</v>
      </c>
      <c r="C309">
        <v>1507.0999999046301</v>
      </c>
      <c r="D309" t="s">
        <v>827</v>
      </c>
      <c r="E309" t="s">
        <v>828</v>
      </c>
      <c r="F309" t="s">
        <v>232</v>
      </c>
      <c r="G309" t="s">
        <v>233</v>
      </c>
      <c r="H309" t="s">
        <v>234</v>
      </c>
      <c r="I309" t="s">
        <v>235</v>
      </c>
      <c r="J309" t="s">
        <v>236</v>
      </c>
      <c r="K309" t="s">
        <v>237</v>
      </c>
      <c r="L309" t="s">
        <v>238</v>
      </c>
      <c r="M309" t="s">
        <v>239</v>
      </c>
      <c r="N309">
        <v>1581697622.4709699</v>
      </c>
      <c r="O309">
        <f t="shared" si="172"/>
        <v>4.1887027027766034E-4</v>
      </c>
      <c r="P309">
        <f t="shared" si="173"/>
        <v>-0.55600504984785193</v>
      </c>
      <c r="Q309">
        <f t="shared" si="174"/>
        <v>400.64322580645199</v>
      </c>
      <c r="R309">
        <f t="shared" si="175"/>
        <v>418.99224552538823</v>
      </c>
      <c r="S309">
        <f t="shared" si="176"/>
        <v>41.801011634853843</v>
      </c>
      <c r="T309">
        <f t="shared" si="177"/>
        <v>39.970410722902265</v>
      </c>
      <c r="U309">
        <f t="shared" si="178"/>
        <v>3.375273352087084E-2</v>
      </c>
      <c r="V309">
        <f t="shared" si="179"/>
        <v>2.2538873814320732</v>
      </c>
      <c r="W309">
        <f t="shared" si="180"/>
        <v>3.347442270030155E-2</v>
      </c>
      <c r="X309">
        <f t="shared" si="181"/>
        <v>2.0946327925531902E-2</v>
      </c>
      <c r="Y309">
        <f t="shared" si="182"/>
        <v>0</v>
      </c>
      <c r="Z309">
        <f t="shared" si="183"/>
        <v>31.290981156352082</v>
      </c>
      <c r="AA309">
        <f t="shared" si="184"/>
        <v>31.010999999999999</v>
      </c>
      <c r="AB309">
        <f t="shared" si="185"/>
        <v>4.5142085886170857</v>
      </c>
      <c r="AC309">
        <f t="shared" si="186"/>
        <v>71.703237454828738</v>
      </c>
      <c r="AD309">
        <f t="shared" si="187"/>
        <v>3.314810126445717</v>
      </c>
      <c r="AE309">
        <f t="shared" si="188"/>
        <v>4.6229574062593271</v>
      </c>
      <c r="AF309">
        <f t="shared" si="189"/>
        <v>1.1993984621713687</v>
      </c>
      <c r="AG309">
        <f t="shared" si="190"/>
        <v>-18.472178919244822</v>
      </c>
      <c r="AH309">
        <f t="shared" si="191"/>
        <v>50.813005512929621</v>
      </c>
      <c r="AI309">
        <f t="shared" si="192"/>
        <v>5.073617741860887</v>
      </c>
      <c r="AJ309">
        <f t="shared" si="193"/>
        <v>37.414444335545681</v>
      </c>
      <c r="AK309">
        <v>-4.1288483109747698E-2</v>
      </c>
      <c r="AL309">
        <v>4.6349939360471701E-2</v>
      </c>
      <c r="AM309">
        <v>3.4621731372201601</v>
      </c>
      <c r="AN309">
        <v>0</v>
      </c>
      <c r="AO309">
        <v>0</v>
      </c>
      <c r="AP309">
        <f t="shared" si="194"/>
        <v>1</v>
      </c>
      <c r="AQ309">
        <f t="shared" si="195"/>
        <v>0</v>
      </c>
      <c r="AR309">
        <f t="shared" si="196"/>
        <v>51883.290674226344</v>
      </c>
      <c r="AS309" t="s">
        <v>240</v>
      </c>
      <c r="AT309">
        <v>0</v>
      </c>
      <c r="AU309">
        <v>0</v>
      </c>
      <c r="AV309">
        <f t="shared" si="197"/>
        <v>0</v>
      </c>
      <c r="AW309" t="e">
        <f t="shared" si="198"/>
        <v>#DIV/0!</v>
      </c>
      <c r="AX309">
        <v>0</v>
      </c>
      <c r="AY309" t="s">
        <v>240</v>
      </c>
      <c r="AZ309">
        <v>0</v>
      </c>
      <c r="BA309">
        <v>0</v>
      </c>
      <c r="BB309" t="e">
        <f t="shared" si="199"/>
        <v>#DIV/0!</v>
      </c>
      <c r="BC309">
        <v>0.5</v>
      </c>
      <c r="BD309">
        <f t="shared" si="200"/>
        <v>0</v>
      </c>
      <c r="BE309">
        <f t="shared" si="201"/>
        <v>-0.55600504984785193</v>
      </c>
      <c r="BF309" t="e">
        <f t="shared" si="202"/>
        <v>#DIV/0!</v>
      </c>
      <c r="BG309" t="e">
        <f t="shared" si="203"/>
        <v>#DIV/0!</v>
      </c>
      <c r="BH309" t="e">
        <f t="shared" si="204"/>
        <v>#DIV/0!</v>
      </c>
      <c r="BI309" t="e">
        <f t="shared" si="205"/>
        <v>#DIV/0!</v>
      </c>
      <c r="BJ309" t="s">
        <v>240</v>
      </c>
      <c r="BK309">
        <v>0</v>
      </c>
      <c r="BL309">
        <f t="shared" si="206"/>
        <v>0</v>
      </c>
      <c r="BM309" t="e">
        <f t="shared" si="207"/>
        <v>#DIV/0!</v>
      </c>
      <c r="BN309" t="e">
        <f t="shared" si="208"/>
        <v>#DIV/0!</v>
      </c>
      <c r="BO309" t="e">
        <f t="shared" si="209"/>
        <v>#DIV/0!</v>
      </c>
      <c r="BP309" t="e">
        <f t="shared" si="210"/>
        <v>#DIV/0!</v>
      </c>
      <c r="BQ309">
        <f t="shared" si="211"/>
        <v>0</v>
      </c>
      <c r="BR309">
        <f t="shared" si="212"/>
        <v>0</v>
      </c>
      <c r="BS309">
        <f t="shared" si="213"/>
        <v>0</v>
      </c>
      <c r="BT309">
        <f t="shared" si="214"/>
        <v>0</v>
      </c>
      <c r="BU309">
        <v>6</v>
      </c>
      <c r="BV309">
        <v>0.5</v>
      </c>
      <c r="BW309" t="s">
        <v>241</v>
      </c>
      <c r="BX309">
        <v>1581697622.4709699</v>
      </c>
      <c r="BY309">
        <v>400.64322580645199</v>
      </c>
      <c r="BZ309">
        <v>399.97780645161299</v>
      </c>
      <c r="CA309">
        <v>33.225983870967703</v>
      </c>
      <c r="CB309">
        <v>32.5318258064516</v>
      </c>
      <c r="CC309">
        <v>350.02364516129001</v>
      </c>
      <c r="CD309">
        <v>99.565612903225798</v>
      </c>
      <c r="CE309">
        <v>0.19998438709677399</v>
      </c>
      <c r="CF309">
        <v>31.429174193548398</v>
      </c>
      <c r="CG309">
        <v>31.010999999999999</v>
      </c>
      <c r="CH309">
        <v>999.9</v>
      </c>
      <c r="CI309">
        <v>0</v>
      </c>
      <c r="CJ309">
        <v>0</v>
      </c>
      <c r="CK309">
        <v>10000.358709677401</v>
      </c>
      <c r="CL309">
        <v>0</v>
      </c>
      <c r="CM309">
        <v>3.9789054838709701</v>
      </c>
      <c r="CN309">
        <v>0</v>
      </c>
      <c r="CO309">
        <v>0</v>
      </c>
      <c r="CP309">
        <v>0</v>
      </c>
      <c r="CQ309">
        <v>0</v>
      </c>
      <c r="CR309">
        <v>3.5322580645161299</v>
      </c>
      <c r="CS309">
        <v>0</v>
      </c>
      <c r="CT309">
        <v>239.88709677419399</v>
      </c>
      <c r="CU309">
        <v>-0.31612903225806399</v>
      </c>
      <c r="CV309">
        <v>39.637</v>
      </c>
      <c r="CW309">
        <v>44.856645161290302</v>
      </c>
      <c r="CX309">
        <v>42.265838709677404</v>
      </c>
      <c r="CY309">
        <v>43.612806451612897</v>
      </c>
      <c r="CZ309">
        <v>40.745935483871001</v>
      </c>
      <c r="DA309">
        <v>0</v>
      </c>
      <c r="DB309">
        <v>0</v>
      </c>
      <c r="DC309">
        <v>0</v>
      </c>
      <c r="DD309">
        <v>1581697631</v>
      </c>
      <c r="DE309">
        <v>2.9230769230769198</v>
      </c>
      <c r="DF309">
        <v>-0.35555568011427502</v>
      </c>
      <c r="DG309">
        <v>112.598290273459</v>
      </c>
      <c r="DH309">
        <v>240.99615384615399</v>
      </c>
      <c r="DI309">
        <v>15</v>
      </c>
      <c r="DJ309">
        <v>100</v>
      </c>
      <c r="DK309">
        <v>100</v>
      </c>
      <c r="DL309">
        <v>2.73</v>
      </c>
      <c r="DM309">
        <v>0.46500000000000002</v>
      </c>
      <c r="DN309">
        <v>2</v>
      </c>
      <c r="DO309">
        <v>344.75900000000001</v>
      </c>
      <c r="DP309">
        <v>681.86900000000003</v>
      </c>
      <c r="DQ309">
        <v>30.861999999999998</v>
      </c>
      <c r="DR309">
        <v>32.122900000000001</v>
      </c>
      <c r="DS309">
        <v>30.0001</v>
      </c>
      <c r="DT309">
        <v>32.029400000000003</v>
      </c>
      <c r="DU309">
        <v>32.031399999999998</v>
      </c>
      <c r="DV309">
        <v>20.991700000000002</v>
      </c>
      <c r="DW309">
        <v>19.898700000000002</v>
      </c>
      <c r="DX309">
        <v>100</v>
      </c>
      <c r="DY309">
        <v>30.8477</v>
      </c>
      <c r="DZ309">
        <v>400</v>
      </c>
      <c r="EA309">
        <v>32.574399999999997</v>
      </c>
      <c r="EB309">
        <v>99.930899999999994</v>
      </c>
      <c r="EC309">
        <v>100.40900000000001</v>
      </c>
    </row>
    <row r="310" spans="1:133" x14ac:dyDescent="0.35">
      <c r="A310">
        <v>294</v>
      </c>
      <c r="B310">
        <v>1581697636.0999999</v>
      </c>
      <c r="C310">
        <v>1512.0999999046301</v>
      </c>
      <c r="D310" t="s">
        <v>829</v>
      </c>
      <c r="E310" t="s">
        <v>830</v>
      </c>
      <c r="F310" t="s">
        <v>232</v>
      </c>
      <c r="G310" t="s">
        <v>233</v>
      </c>
      <c r="H310" t="s">
        <v>234</v>
      </c>
      <c r="I310" t="s">
        <v>235</v>
      </c>
      <c r="J310" t="s">
        <v>236</v>
      </c>
      <c r="K310" t="s">
        <v>237</v>
      </c>
      <c r="L310" t="s">
        <v>238</v>
      </c>
      <c r="M310" t="s">
        <v>239</v>
      </c>
      <c r="N310">
        <v>1581697627.4709699</v>
      </c>
      <c r="O310">
        <f t="shared" si="172"/>
        <v>4.1692118733708335E-4</v>
      </c>
      <c r="P310">
        <f t="shared" si="173"/>
        <v>-0.54095850214900087</v>
      </c>
      <c r="Q310">
        <f t="shared" si="174"/>
        <v>400.64938709677398</v>
      </c>
      <c r="R310">
        <f t="shared" si="175"/>
        <v>418.40010855273459</v>
      </c>
      <c r="S310">
        <f t="shared" si="176"/>
        <v>41.742296965096067</v>
      </c>
      <c r="T310">
        <f t="shared" si="177"/>
        <v>39.971370353909442</v>
      </c>
      <c r="U310">
        <f t="shared" si="178"/>
        <v>3.3606986526680316E-2</v>
      </c>
      <c r="V310">
        <f t="shared" si="179"/>
        <v>2.2545334332535001</v>
      </c>
      <c r="W310">
        <f t="shared" si="180"/>
        <v>3.3331141819849711E-2</v>
      </c>
      <c r="X310">
        <f t="shared" si="181"/>
        <v>2.0856558363585093E-2</v>
      </c>
      <c r="Y310">
        <f t="shared" si="182"/>
        <v>0</v>
      </c>
      <c r="Z310">
        <f t="shared" si="183"/>
        <v>31.289411362429</v>
      </c>
      <c r="AA310">
        <f t="shared" si="184"/>
        <v>31.007474193548401</v>
      </c>
      <c r="AB310">
        <f t="shared" si="185"/>
        <v>4.5133012370461696</v>
      </c>
      <c r="AC310">
        <f t="shared" si="186"/>
        <v>71.702068382011817</v>
      </c>
      <c r="AD310">
        <f t="shared" si="187"/>
        <v>3.3143324986271847</v>
      </c>
      <c r="AE310">
        <f t="shared" si="188"/>
        <v>4.6223666533149332</v>
      </c>
      <c r="AF310">
        <f t="shared" si="189"/>
        <v>1.1989687384189849</v>
      </c>
      <c r="AG310">
        <f t="shared" si="190"/>
        <v>-18.386224361565375</v>
      </c>
      <c r="AH310">
        <f t="shared" si="191"/>
        <v>50.982836229534662</v>
      </c>
      <c r="AI310">
        <f t="shared" si="192"/>
        <v>5.0889715233033064</v>
      </c>
      <c r="AJ310">
        <f t="shared" si="193"/>
        <v>37.685583391272594</v>
      </c>
      <c r="AK310">
        <v>-4.13059052600128E-2</v>
      </c>
      <c r="AL310">
        <v>4.6369497250408502E-2</v>
      </c>
      <c r="AM310">
        <v>3.4633290391115099</v>
      </c>
      <c r="AN310">
        <v>0</v>
      </c>
      <c r="AO310">
        <v>0</v>
      </c>
      <c r="AP310">
        <f t="shared" si="194"/>
        <v>1</v>
      </c>
      <c r="AQ310">
        <f t="shared" si="195"/>
        <v>0</v>
      </c>
      <c r="AR310">
        <f t="shared" si="196"/>
        <v>51904.688736130927</v>
      </c>
      <c r="AS310" t="s">
        <v>240</v>
      </c>
      <c r="AT310">
        <v>0</v>
      </c>
      <c r="AU310">
        <v>0</v>
      </c>
      <c r="AV310">
        <f t="shared" si="197"/>
        <v>0</v>
      </c>
      <c r="AW310" t="e">
        <f t="shared" si="198"/>
        <v>#DIV/0!</v>
      </c>
      <c r="AX310">
        <v>0</v>
      </c>
      <c r="AY310" t="s">
        <v>240</v>
      </c>
      <c r="AZ310">
        <v>0</v>
      </c>
      <c r="BA310">
        <v>0</v>
      </c>
      <c r="BB310" t="e">
        <f t="shared" si="199"/>
        <v>#DIV/0!</v>
      </c>
      <c r="BC310">
        <v>0.5</v>
      </c>
      <c r="BD310">
        <f t="shared" si="200"/>
        <v>0</v>
      </c>
      <c r="BE310">
        <f t="shared" si="201"/>
        <v>-0.54095850214900087</v>
      </c>
      <c r="BF310" t="e">
        <f t="shared" si="202"/>
        <v>#DIV/0!</v>
      </c>
      <c r="BG310" t="e">
        <f t="shared" si="203"/>
        <v>#DIV/0!</v>
      </c>
      <c r="BH310" t="e">
        <f t="shared" si="204"/>
        <v>#DIV/0!</v>
      </c>
      <c r="BI310" t="e">
        <f t="shared" si="205"/>
        <v>#DIV/0!</v>
      </c>
      <c r="BJ310" t="s">
        <v>240</v>
      </c>
      <c r="BK310">
        <v>0</v>
      </c>
      <c r="BL310">
        <f t="shared" si="206"/>
        <v>0</v>
      </c>
      <c r="BM310" t="e">
        <f t="shared" si="207"/>
        <v>#DIV/0!</v>
      </c>
      <c r="BN310" t="e">
        <f t="shared" si="208"/>
        <v>#DIV/0!</v>
      </c>
      <c r="BO310" t="e">
        <f t="shared" si="209"/>
        <v>#DIV/0!</v>
      </c>
      <c r="BP310" t="e">
        <f t="shared" si="210"/>
        <v>#DIV/0!</v>
      </c>
      <c r="BQ310">
        <f t="shared" si="211"/>
        <v>0</v>
      </c>
      <c r="BR310">
        <f t="shared" si="212"/>
        <v>0</v>
      </c>
      <c r="BS310">
        <f t="shared" si="213"/>
        <v>0</v>
      </c>
      <c r="BT310">
        <f t="shared" si="214"/>
        <v>0</v>
      </c>
      <c r="BU310">
        <v>6</v>
      </c>
      <c r="BV310">
        <v>0.5</v>
      </c>
      <c r="BW310" t="s">
        <v>241</v>
      </c>
      <c r="BX310">
        <v>1581697627.4709699</v>
      </c>
      <c r="BY310">
        <v>400.64938709677398</v>
      </c>
      <c r="BZ310">
        <v>400.00841935483902</v>
      </c>
      <c r="CA310">
        <v>33.2209096774193</v>
      </c>
      <c r="CB310">
        <v>32.529970967741903</v>
      </c>
      <c r="CC310">
        <v>350.02006451612903</v>
      </c>
      <c r="CD310">
        <v>99.566467741935497</v>
      </c>
      <c r="CE310">
        <v>0.19999051612903199</v>
      </c>
      <c r="CF310">
        <v>31.426925806451599</v>
      </c>
      <c r="CG310">
        <v>31.007474193548401</v>
      </c>
      <c r="CH310">
        <v>999.9</v>
      </c>
      <c r="CI310">
        <v>0</v>
      </c>
      <c r="CJ310">
        <v>0</v>
      </c>
      <c r="CK310">
        <v>10004.492580645199</v>
      </c>
      <c r="CL310">
        <v>0</v>
      </c>
      <c r="CM310">
        <v>4.1506583870967697</v>
      </c>
      <c r="CN310">
        <v>0</v>
      </c>
      <c r="CO310">
        <v>0</v>
      </c>
      <c r="CP310">
        <v>0</v>
      </c>
      <c r="CQ310">
        <v>0</v>
      </c>
      <c r="CR310">
        <v>4.1225806451612899</v>
      </c>
      <c r="CS310">
        <v>0</v>
      </c>
      <c r="CT310">
        <v>256.806451612903</v>
      </c>
      <c r="CU310">
        <v>-0.22903225806451599</v>
      </c>
      <c r="CV310">
        <v>39.637</v>
      </c>
      <c r="CW310">
        <v>44.860709677419401</v>
      </c>
      <c r="CX310">
        <v>42.261870967741899</v>
      </c>
      <c r="CY310">
        <v>43.610774193548401</v>
      </c>
      <c r="CZ310">
        <v>40.741870967741903</v>
      </c>
      <c r="DA310">
        <v>0</v>
      </c>
      <c r="DB310">
        <v>0</v>
      </c>
      <c r="DC310">
        <v>0</v>
      </c>
      <c r="DD310">
        <v>1581697635.8</v>
      </c>
      <c r="DE310">
        <v>3.5</v>
      </c>
      <c r="DF310">
        <v>-10.7282053775329</v>
      </c>
      <c r="DG310">
        <v>300.72820501219701</v>
      </c>
      <c r="DH310">
        <v>259.98846153846102</v>
      </c>
      <c r="DI310">
        <v>15</v>
      </c>
      <c r="DJ310">
        <v>100</v>
      </c>
      <c r="DK310">
        <v>100</v>
      </c>
      <c r="DL310">
        <v>2.73</v>
      </c>
      <c r="DM310">
        <v>0.46500000000000002</v>
      </c>
      <c r="DN310">
        <v>2</v>
      </c>
      <c r="DO310">
        <v>344.83499999999998</v>
      </c>
      <c r="DP310">
        <v>681.47299999999996</v>
      </c>
      <c r="DQ310">
        <v>30.845600000000001</v>
      </c>
      <c r="DR310">
        <v>32.120199999999997</v>
      </c>
      <c r="DS310">
        <v>30.0001</v>
      </c>
      <c r="DT310">
        <v>32.027700000000003</v>
      </c>
      <c r="DU310">
        <v>32.031399999999998</v>
      </c>
      <c r="DV310">
        <v>20.9847</v>
      </c>
      <c r="DW310">
        <v>19.898700000000002</v>
      </c>
      <c r="DX310">
        <v>100</v>
      </c>
      <c r="DY310">
        <v>30.846900000000002</v>
      </c>
      <c r="DZ310">
        <v>400</v>
      </c>
      <c r="EA310">
        <v>32.5854</v>
      </c>
      <c r="EB310">
        <v>99.932699999999997</v>
      </c>
      <c r="EC310">
        <v>100.41200000000001</v>
      </c>
    </row>
    <row r="311" spans="1:133" x14ac:dyDescent="0.35">
      <c r="A311">
        <v>295</v>
      </c>
      <c r="B311">
        <v>1581697641.0999999</v>
      </c>
      <c r="C311">
        <v>1517.0999999046301</v>
      </c>
      <c r="D311" t="s">
        <v>831</v>
      </c>
      <c r="E311" t="s">
        <v>832</v>
      </c>
      <c r="F311" t="s">
        <v>232</v>
      </c>
      <c r="G311" t="s">
        <v>233</v>
      </c>
      <c r="H311" t="s">
        <v>234</v>
      </c>
      <c r="I311" t="s">
        <v>235</v>
      </c>
      <c r="J311" t="s">
        <v>236</v>
      </c>
      <c r="K311" t="s">
        <v>237</v>
      </c>
      <c r="L311" t="s">
        <v>238</v>
      </c>
      <c r="M311" t="s">
        <v>239</v>
      </c>
      <c r="N311">
        <v>1581697632.4709699</v>
      </c>
      <c r="O311">
        <f t="shared" si="172"/>
        <v>4.1430195655778725E-4</v>
      </c>
      <c r="P311">
        <f t="shared" si="173"/>
        <v>-0.53044683611099031</v>
      </c>
      <c r="Q311">
        <f t="shared" si="174"/>
        <v>400.65935483870999</v>
      </c>
      <c r="R311">
        <f t="shared" si="175"/>
        <v>418.07211066222317</v>
      </c>
      <c r="S311">
        <f t="shared" si="176"/>
        <v>41.709683878556895</v>
      </c>
      <c r="T311">
        <f t="shared" si="177"/>
        <v>39.972470315799001</v>
      </c>
      <c r="U311">
        <f t="shared" si="178"/>
        <v>3.3390307468837123E-2</v>
      </c>
      <c r="V311">
        <f t="shared" si="179"/>
        <v>2.2552573336533279</v>
      </c>
      <c r="W311">
        <f t="shared" si="180"/>
        <v>3.3118079369430203E-2</v>
      </c>
      <c r="X311">
        <f t="shared" si="181"/>
        <v>2.0723073116174533E-2</v>
      </c>
      <c r="Y311">
        <f t="shared" si="182"/>
        <v>0</v>
      </c>
      <c r="Z311">
        <f t="shared" si="183"/>
        <v>31.287566423591933</v>
      </c>
      <c r="AA311">
        <f t="shared" si="184"/>
        <v>31.0060419354839</v>
      </c>
      <c r="AB311">
        <f t="shared" si="185"/>
        <v>4.5129326967868737</v>
      </c>
      <c r="AC311">
        <f t="shared" si="186"/>
        <v>71.702234488796776</v>
      </c>
      <c r="AD311">
        <f t="shared" si="187"/>
        <v>3.3138224605621178</v>
      </c>
      <c r="AE311">
        <f t="shared" si="188"/>
        <v>4.62164461705847</v>
      </c>
      <c r="AF311">
        <f t="shared" si="189"/>
        <v>1.1991102362247559</v>
      </c>
      <c r="AG311">
        <f t="shared" si="190"/>
        <v>-18.270716284198418</v>
      </c>
      <c r="AH311">
        <f t="shared" si="191"/>
        <v>50.839184014619903</v>
      </c>
      <c r="AI311">
        <f t="shared" si="192"/>
        <v>5.0728990803058327</v>
      </c>
      <c r="AJ311">
        <f t="shared" si="193"/>
        <v>37.64136681072732</v>
      </c>
      <c r="AK311">
        <v>-4.1325432155595303E-2</v>
      </c>
      <c r="AL311">
        <v>4.6391417901349798E-2</v>
      </c>
      <c r="AM311">
        <v>3.4646243838466599</v>
      </c>
      <c r="AN311">
        <v>0</v>
      </c>
      <c r="AO311">
        <v>0</v>
      </c>
      <c r="AP311">
        <f t="shared" si="194"/>
        <v>1</v>
      </c>
      <c r="AQ311">
        <f t="shared" si="195"/>
        <v>0</v>
      </c>
      <c r="AR311">
        <f t="shared" si="196"/>
        <v>51928.694007073245</v>
      </c>
      <c r="AS311" t="s">
        <v>240</v>
      </c>
      <c r="AT311">
        <v>0</v>
      </c>
      <c r="AU311">
        <v>0</v>
      </c>
      <c r="AV311">
        <f t="shared" si="197"/>
        <v>0</v>
      </c>
      <c r="AW311" t="e">
        <f t="shared" si="198"/>
        <v>#DIV/0!</v>
      </c>
      <c r="AX311">
        <v>0</v>
      </c>
      <c r="AY311" t="s">
        <v>240</v>
      </c>
      <c r="AZ311">
        <v>0</v>
      </c>
      <c r="BA311">
        <v>0</v>
      </c>
      <c r="BB311" t="e">
        <f t="shared" si="199"/>
        <v>#DIV/0!</v>
      </c>
      <c r="BC311">
        <v>0.5</v>
      </c>
      <c r="BD311">
        <f t="shared" si="200"/>
        <v>0</v>
      </c>
      <c r="BE311">
        <f t="shared" si="201"/>
        <v>-0.53044683611099031</v>
      </c>
      <c r="BF311" t="e">
        <f t="shared" si="202"/>
        <v>#DIV/0!</v>
      </c>
      <c r="BG311" t="e">
        <f t="shared" si="203"/>
        <v>#DIV/0!</v>
      </c>
      <c r="BH311" t="e">
        <f t="shared" si="204"/>
        <v>#DIV/0!</v>
      </c>
      <c r="BI311" t="e">
        <f t="shared" si="205"/>
        <v>#DIV/0!</v>
      </c>
      <c r="BJ311" t="s">
        <v>240</v>
      </c>
      <c r="BK311">
        <v>0</v>
      </c>
      <c r="BL311">
        <f t="shared" si="206"/>
        <v>0</v>
      </c>
      <c r="BM311" t="e">
        <f t="shared" si="207"/>
        <v>#DIV/0!</v>
      </c>
      <c r="BN311" t="e">
        <f t="shared" si="208"/>
        <v>#DIV/0!</v>
      </c>
      <c r="BO311" t="e">
        <f t="shared" si="209"/>
        <v>#DIV/0!</v>
      </c>
      <c r="BP311" t="e">
        <f t="shared" si="210"/>
        <v>#DIV/0!</v>
      </c>
      <c r="BQ311">
        <f t="shared" si="211"/>
        <v>0</v>
      </c>
      <c r="BR311">
        <f t="shared" si="212"/>
        <v>0</v>
      </c>
      <c r="BS311">
        <f t="shared" si="213"/>
        <v>0</v>
      </c>
      <c r="BT311">
        <f t="shared" si="214"/>
        <v>0</v>
      </c>
      <c r="BU311">
        <v>6</v>
      </c>
      <c r="BV311">
        <v>0.5</v>
      </c>
      <c r="BW311" t="s">
        <v>241</v>
      </c>
      <c r="BX311">
        <v>1581697632.4709699</v>
      </c>
      <c r="BY311">
        <v>400.65935483870999</v>
      </c>
      <c r="BZ311">
        <v>400.03461290322599</v>
      </c>
      <c r="CA311">
        <v>33.215709677419397</v>
      </c>
      <c r="CB311">
        <v>32.529106451612897</v>
      </c>
      <c r="CC311">
        <v>350.01929032258101</v>
      </c>
      <c r="CD311">
        <v>99.566761290322603</v>
      </c>
      <c r="CE311">
        <v>0.199960322580645</v>
      </c>
      <c r="CF311">
        <v>31.424177419354798</v>
      </c>
      <c r="CG311">
        <v>31.0060419354839</v>
      </c>
      <c r="CH311">
        <v>999.9</v>
      </c>
      <c r="CI311">
        <v>0</v>
      </c>
      <c r="CJ311">
        <v>0</v>
      </c>
      <c r="CK311">
        <v>10009.1925806452</v>
      </c>
      <c r="CL311">
        <v>0</v>
      </c>
      <c r="CM311">
        <v>4.4063461290322596</v>
      </c>
      <c r="CN311">
        <v>0</v>
      </c>
      <c r="CO311">
        <v>0</v>
      </c>
      <c r="CP311">
        <v>0</v>
      </c>
      <c r="CQ311">
        <v>0</v>
      </c>
      <c r="CR311">
        <v>4.3806451612903201</v>
      </c>
      <c r="CS311">
        <v>0</v>
      </c>
      <c r="CT311">
        <v>281.90967741935498</v>
      </c>
      <c r="CU311">
        <v>-3.8709677419354903E-2</v>
      </c>
      <c r="CV311">
        <v>39.637</v>
      </c>
      <c r="CW311">
        <v>44.856709677419403</v>
      </c>
      <c r="CX311">
        <v>42.255806451612898</v>
      </c>
      <c r="CY311">
        <v>43.606709677419403</v>
      </c>
      <c r="CZ311">
        <v>40.741870967741903</v>
      </c>
      <c r="DA311">
        <v>0</v>
      </c>
      <c r="DB311">
        <v>0</v>
      </c>
      <c r="DC311">
        <v>0</v>
      </c>
      <c r="DD311">
        <v>1581697641.2</v>
      </c>
      <c r="DE311">
        <v>3.8230769230769202</v>
      </c>
      <c r="DF311">
        <v>7.3504273825694497</v>
      </c>
      <c r="DG311">
        <v>392.29401685979201</v>
      </c>
      <c r="DH311">
        <v>289.47692307692301</v>
      </c>
      <c r="DI311">
        <v>15</v>
      </c>
      <c r="DJ311">
        <v>100</v>
      </c>
      <c r="DK311">
        <v>100</v>
      </c>
      <c r="DL311">
        <v>2.73</v>
      </c>
      <c r="DM311">
        <v>0.46500000000000002</v>
      </c>
      <c r="DN311">
        <v>2</v>
      </c>
      <c r="DO311">
        <v>344.90100000000001</v>
      </c>
      <c r="DP311">
        <v>681.58799999999997</v>
      </c>
      <c r="DQ311">
        <v>30.8428</v>
      </c>
      <c r="DR311">
        <v>32.119300000000003</v>
      </c>
      <c r="DS311">
        <v>29.9999</v>
      </c>
      <c r="DT311">
        <v>32.026499999999999</v>
      </c>
      <c r="DU311">
        <v>32.029200000000003</v>
      </c>
      <c r="DV311">
        <v>20.9878</v>
      </c>
      <c r="DW311">
        <v>19.898700000000002</v>
      </c>
      <c r="DX311">
        <v>100</v>
      </c>
      <c r="DY311">
        <v>30.845800000000001</v>
      </c>
      <c r="DZ311">
        <v>400</v>
      </c>
      <c r="EA311">
        <v>32.593200000000003</v>
      </c>
      <c r="EB311">
        <v>99.931299999999993</v>
      </c>
      <c r="EC311">
        <v>100.41200000000001</v>
      </c>
    </row>
    <row r="312" spans="1:133" x14ac:dyDescent="0.35">
      <c r="A312">
        <v>296</v>
      </c>
      <c r="B312">
        <v>1581697646.0999999</v>
      </c>
      <c r="C312">
        <v>1522.0999999046301</v>
      </c>
      <c r="D312" t="s">
        <v>833</v>
      </c>
      <c r="E312" t="s">
        <v>834</v>
      </c>
      <c r="F312" t="s">
        <v>232</v>
      </c>
      <c r="G312" t="s">
        <v>233</v>
      </c>
      <c r="H312" t="s">
        <v>234</v>
      </c>
      <c r="I312" t="s">
        <v>235</v>
      </c>
      <c r="J312" t="s">
        <v>236</v>
      </c>
      <c r="K312" t="s">
        <v>237</v>
      </c>
      <c r="L312" t="s">
        <v>238</v>
      </c>
      <c r="M312" t="s">
        <v>239</v>
      </c>
      <c r="N312">
        <v>1581697637.4709699</v>
      </c>
      <c r="O312">
        <f t="shared" si="172"/>
        <v>4.1233790365148972E-4</v>
      </c>
      <c r="P312">
        <f t="shared" si="173"/>
        <v>-0.52649871664239134</v>
      </c>
      <c r="Q312">
        <f t="shared" si="174"/>
        <v>400.65651612903201</v>
      </c>
      <c r="R312">
        <f t="shared" si="175"/>
        <v>417.99105082213509</v>
      </c>
      <c r="S312">
        <f t="shared" si="176"/>
        <v>41.701828869991537</v>
      </c>
      <c r="T312">
        <f t="shared" si="177"/>
        <v>39.972409548953685</v>
      </c>
      <c r="U312">
        <f t="shared" si="178"/>
        <v>3.3249455831659183E-2</v>
      </c>
      <c r="V312">
        <f t="shared" si="179"/>
        <v>2.2543210936054856</v>
      </c>
      <c r="W312">
        <f t="shared" si="180"/>
        <v>3.2979398442465752E-2</v>
      </c>
      <c r="X312">
        <f t="shared" si="181"/>
        <v>2.063620467365063E-2</v>
      </c>
      <c r="Y312">
        <f t="shared" si="182"/>
        <v>0</v>
      </c>
      <c r="Z312">
        <f t="shared" si="183"/>
        <v>31.286139886762726</v>
      </c>
      <c r="AA312">
        <f t="shared" si="184"/>
        <v>31.002048387096799</v>
      </c>
      <c r="AB312">
        <f t="shared" si="185"/>
        <v>4.5119052387329139</v>
      </c>
      <c r="AC312">
        <f t="shared" si="186"/>
        <v>71.702318072692762</v>
      </c>
      <c r="AD312">
        <f t="shared" si="187"/>
        <v>3.3134453727317794</v>
      </c>
      <c r="AE312">
        <f t="shared" si="188"/>
        <v>4.6211133221279743</v>
      </c>
      <c r="AF312">
        <f t="shared" si="189"/>
        <v>1.1984598660011345</v>
      </c>
      <c r="AG312">
        <f t="shared" si="190"/>
        <v>-18.184101551030697</v>
      </c>
      <c r="AH312">
        <f t="shared" si="191"/>
        <v>51.05762028774086</v>
      </c>
      <c r="AI312">
        <f t="shared" si="192"/>
        <v>5.0966600683820102</v>
      </c>
      <c r="AJ312">
        <f t="shared" si="193"/>
        <v>37.970178805092175</v>
      </c>
      <c r="AK312">
        <v>-4.1300178572719198E-2</v>
      </c>
      <c r="AL312">
        <v>4.6363068542236097E-2</v>
      </c>
      <c r="AM312">
        <v>3.4629491109699599</v>
      </c>
      <c r="AN312">
        <v>0</v>
      </c>
      <c r="AO312">
        <v>0</v>
      </c>
      <c r="AP312">
        <f t="shared" si="194"/>
        <v>1</v>
      </c>
      <c r="AQ312">
        <f t="shared" si="195"/>
        <v>0</v>
      </c>
      <c r="AR312">
        <f t="shared" si="196"/>
        <v>51898.618503215723</v>
      </c>
      <c r="AS312" t="s">
        <v>240</v>
      </c>
      <c r="AT312">
        <v>0</v>
      </c>
      <c r="AU312">
        <v>0</v>
      </c>
      <c r="AV312">
        <f t="shared" si="197"/>
        <v>0</v>
      </c>
      <c r="AW312" t="e">
        <f t="shared" si="198"/>
        <v>#DIV/0!</v>
      </c>
      <c r="AX312">
        <v>0</v>
      </c>
      <c r="AY312" t="s">
        <v>240</v>
      </c>
      <c r="AZ312">
        <v>0</v>
      </c>
      <c r="BA312">
        <v>0</v>
      </c>
      <c r="BB312" t="e">
        <f t="shared" si="199"/>
        <v>#DIV/0!</v>
      </c>
      <c r="BC312">
        <v>0.5</v>
      </c>
      <c r="BD312">
        <f t="shared" si="200"/>
        <v>0</v>
      </c>
      <c r="BE312">
        <f t="shared" si="201"/>
        <v>-0.52649871664239134</v>
      </c>
      <c r="BF312" t="e">
        <f t="shared" si="202"/>
        <v>#DIV/0!</v>
      </c>
      <c r="BG312" t="e">
        <f t="shared" si="203"/>
        <v>#DIV/0!</v>
      </c>
      <c r="BH312" t="e">
        <f t="shared" si="204"/>
        <v>#DIV/0!</v>
      </c>
      <c r="BI312" t="e">
        <f t="shared" si="205"/>
        <v>#DIV/0!</v>
      </c>
      <c r="BJ312" t="s">
        <v>240</v>
      </c>
      <c r="BK312">
        <v>0</v>
      </c>
      <c r="BL312">
        <f t="shared" si="206"/>
        <v>0</v>
      </c>
      <c r="BM312" t="e">
        <f t="shared" si="207"/>
        <v>#DIV/0!</v>
      </c>
      <c r="BN312" t="e">
        <f t="shared" si="208"/>
        <v>#DIV/0!</v>
      </c>
      <c r="BO312" t="e">
        <f t="shared" si="209"/>
        <v>#DIV/0!</v>
      </c>
      <c r="BP312" t="e">
        <f t="shared" si="210"/>
        <v>#DIV/0!</v>
      </c>
      <c r="BQ312">
        <f t="shared" si="211"/>
        <v>0</v>
      </c>
      <c r="BR312">
        <f t="shared" si="212"/>
        <v>0</v>
      </c>
      <c r="BS312">
        <f t="shared" si="213"/>
        <v>0</v>
      </c>
      <c r="BT312">
        <f t="shared" si="214"/>
        <v>0</v>
      </c>
      <c r="BU312">
        <v>6</v>
      </c>
      <c r="BV312">
        <v>0.5</v>
      </c>
      <c r="BW312" t="s">
        <v>241</v>
      </c>
      <c r="BX312">
        <v>1581697637.4709699</v>
      </c>
      <c r="BY312">
        <v>400.65651612903201</v>
      </c>
      <c r="BZ312">
        <v>400.03719354838699</v>
      </c>
      <c r="CA312">
        <v>33.211745161290303</v>
      </c>
      <c r="CB312">
        <v>32.528396774193503</v>
      </c>
      <c r="CC312">
        <v>350.02067741935502</v>
      </c>
      <c r="CD312">
        <v>99.567300000000003</v>
      </c>
      <c r="CE312">
        <v>0.199976806451613</v>
      </c>
      <c r="CF312">
        <v>31.422154838709702</v>
      </c>
      <c r="CG312">
        <v>31.002048387096799</v>
      </c>
      <c r="CH312">
        <v>999.9</v>
      </c>
      <c r="CI312">
        <v>0</v>
      </c>
      <c r="CJ312">
        <v>0</v>
      </c>
      <c r="CK312">
        <v>10003.021935483899</v>
      </c>
      <c r="CL312">
        <v>0</v>
      </c>
      <c r="CM312">
        <v>4.65618774193549</v>
      </c>
      <c r="CN312">
        <v>0</v>
      </c>
      <c r="CO312">
        <v>0</v>
      </c>
      <c r="CP312">
        <v>0</v>
      </c>
      <c r="CQ312">
        <v>0</v>
      </c>
      <c r="CR312">
        <v>3.2290322580645201</v>
      </c>
      <c r="CS312">
        <v>0</v>
      </c>
      <c r="CT312">
        <v>311.40967741935498</v>
      </c>
      <c r="CU312">
        <v>-0.174193548387097</v>
      </c>
      <c r="CV312">
        <v>39.634999999999998</v>
      </c>
      <c r="CW312">
        <v>44.870870967741901</v>
      </c>
      <c r="CX312">
        <v>42.255774193548397</v>
      </c>
      <c r="CY312">
        <v>43.608741935483899</v>
      </c>
      <c r="CZ312">
        <v>40.741870967741903</v>
      </c>
      <c r="DA312">
        <v>0</v>
      </c>
      <c r="DB312">
        <v>0</v>
      </c>
      <c r="DC312">
        <v>0</v>
      </c>
      <c r="DD312">
        <v>1581697646</v>
      </c>
      <c r="DE312">
        <v>2.9923076923076901</v>
      </c>
      <c r="DF312">
        <v>-25.757264876954402</v>
      </c>
      <c r="DG312">
        <v>400.05811882542798</v>
      </c>
      <c r="DH312">
        <v>319.78076923076901</v>
      </c>
      <c r="DI312">
        <v>15</v>
      </c>
      <c r="DJ312">
        <v>100</v>
      </c>
      <c r="DK312">
        <v>100</v>
      </c>
      <c r="DL312">
        <v>2.73</v>
      </c>
      <c r="DM312">
        <v>0.46500000000000002</v>
      </c>
      <c r="DN312">
        <v>2</v>
      </c>
      <c r="DO312">
        <v>344.85300000000001</v>
      </c>
      <c r="DP312">
        <v>681.69600000000003</v>
      </c>
      <c r="DQ312">
        <v>30.842700000000001</v>
      </c>
      <c r="DR312">
        <v>32.117400000000004</v>
      </c>
      <c r="DS312">
        <v>29.9999</v>
      </c>
      <c r="DT312">
        <v>32.026499999999999</v>
      </c>
      <c r="DU312">
        <v>32.028500000000001</v>
      </c>
      <c r="DV312">
        <v>20.984500000000001</v>
      </c>
      <c r="DW312">
        <v>19.898700000000002</v>
      </c>
      <c r="DX312">
        <v>100</v>
      </c>
      <c r="DY312">
        <v>30.845700000000001</v>
      </c>
      <c r="DZ312">
        <v>400</v>
      </c>
      <c r="EA312">
        <v>32.602600000000002</v>
      </c>
      <c r="EB312">
        <v>99.930499999999995</v>
      </c>
      <c r="EC312">
        <v>100.413</v>
      </c>
    </row>
    <row r="313" spans="1:133" x14ac:dyDescent="0.35">
      <c r="A313">
        <v>297</v>
      </c>
      <c r="B313">
        <v>1581697651.0999999</v>
      </c>
      <c r="C313">
        <v>1527.0999999046301</v>
      </c>
      <c r="D313" t="s">
        <v>835</v>
      </c>
      <c r="E313" t="s">
        <v>836</v>
      </c>
      <c r="F313" t="s">
        <v>232</v>
      </c>
      <c r="G313" t="s">
        <v>233</v>
      </c>
      <c r="H313" t="s">
        <v>234</v>
      </c>
      <c r="I313" t="s">
        <v>235</v>
      </c>
      <c r="J313" t="s">
        <v>236</v>
      </c>
      <c r="K313" t="s">
        <v>237</v>
      </c>
      <c r="L313" t="s">
        <v>238</v>
      </c>
      <c r="M313" t="s">
        <v>239</v>
      </c>
      <c r="N313">
        <v>1581697642.4709699</v>
      </c>
      <c r="O313">
        <f t="shared" si="172"/>
        <v>4.1110984323832796E-4</v>
      </c>
      <c r="P313">
        <f t="shared" si="173"/>
        <v>-0.51664495810929789</v>
      </c>
      <c r="Q313">
        <f t="shared" si="174"/>
        <v>400.64032258064498</v>
      </c>
      <c r="R313">
        <f t="shared" si="175"/>
        <v>417.58133310370494</v>
      </c>
      <c r="S313">
        <f t="shared" si="176"/>
        <v>41.660850114597054</v>
      </c>
      <c r="T313">
        <f t="shared" si="177"/>
        <v>39.970695780002465</v>
      </c>
      <c r="U313">
        <f t="shared" si="178"/>
        <v>3.3140006950675115E-2</v>
      </c>
      <c r="V313">
        <f t="shared" si="179"/>
        <v>2.2544293771240049</v>
      </c>
      <c r="W313">
        <f t="shared" si="180"/>
        <v>3.287172959143763E-2</v>
      </c>
      <c r="X313">
        <f t="shared" si="181"/>
        <v>2.0568753518787137E-2</v>
      </c>
      <c r="Y313">
        <f t="shared" si="182"/>
        <v>0</v>
      </c>
      <c r="Z313">
        <f t="shared" si="183"/>
        <v>31.286086326955733</v>
      </c>
      <c r="AA313">
        <f t="shared" si="184"/>
        <v>31.0024709677419</v>
      </c>
      <c r="AB313">
        <f t="shared" si="185"/>
        <v>4.5120139504214807</v>
      </c>
      <c r="AC313">
        <f t="shared" si="186"/>
        <v>71.69916001197528</v>
      </c>
      <c r="AD313">
        <f t="shared" si="187"/>
        <v>3.3132119533172673</v>
      </c>
      <c r="AE313">
        <f t="shared" si="188"/>
        <v>4.6209913097501989</v>
      </c>
      <c r="AF313">
        <f t="shared" si="189"/>
        <v>1.1988019971042134</v>
      </c>
      <c r="AG313">
        <f t="shared" si="190"/>
        <v>-18.129944086810262</v>
      </c>
      <c r="AH313">
        <f t="shared" si="191"/>
        <v>50.952254328643448</v>
      </c>
      <c r="AI313">
        <f t="shared" si="192"/>
        <v>5.0858968992293372</v>
      </c>
      <c r="AJ313">
        <f t="shared" si="193"/>
        <v>37.908207141062519</v>
      </c>
      <c r="AK313">
        <v>-4.1303098860304303E-2</v>
      </c>
      <c r="AL313">
        <v>4.6366346820881602E-2</v>
      </c>
      <c r="AM313">
        <v>3.4631428551696701</v>
      </c>
      <c r="AN313">
        <v>0</v>
      </c>
      <c r="AO313">
        <v>0</v>
      </c>
      <c r="AP313">
        <f t="shared" si="194"/>
        <v>1</v>
      </c>
      <c r="AQ313">
        <f t="shared" si="195"/>
        <v>0</v>
      </c>
      <c r="AR313">
        <f t="shared" si="196"/>
        <v>51902.211794119597</v>
      </c>
      <c r="AS313" t="s">
        <v>240</v>
      </c>
      <c r="AT313">
        <v>0</v>
      </c>
      <c r="AU313">
        <v>0</v>
      </c>
      <c r="AV313">
        <f t="shared" si="197"/>
        <v>0</v>
      </c>
      <c r="AW313" t="e">
        <f t="shared" si="198"/>
        <v>#DIV/0!</v>
      </c>
      <c r="AX313">
        <v>0</v>
      </c>
      <c r="AY313" t="s">
        <v>240</v>
      </c>
      <c r="AZ313">
        <v>0</v>
      </c>
      <c r="BA313">
        <v>0</v>
      </c>
      <c r="BB313" t="e">
        <f t="shared" si="199"/>
        <v>#DIV/0!</v>
      </c>
      <c r="BC313">
        <v>0.5</v>
      </c>
      <c r="BD313">
        <f t="shared" si="200"/>
        <v>0</v>
      </c>
      <c r="BE313">
        <f t="shared" si="201"/>
        <v>-0.51664495810929789</v>
      </c>
      <c r="BF313" t="e">
        <f t="shared" si="202"/>
        <v>#DIV/0!</v>
      </c>
      <c r="BG313" t="e">
        <f t="shared" si="203"/>
        <v>#DIV/0!</v>
      </c>
      <c r="BH313" t="e">
        <f t="shared" si="204"/>
        <v>#DIV/0!</v>
      </c>
      <c r="BI313" t="e">
        <f t="shared" si="205"/>
        <v>#DIV/0!</v>
      </c>
      <c r="BJ313" t="s">
        <v>240</v>
      </c>
      <c r="BK313">
        <v>0</v>
      </c>
      <c r="BL313">
        <f t="shared" si="206"/>
        <v>0</v>
      </c>
      <c r="BM313" t="e">
        <f t="shared" si="207"/>
        <v>#DIV/0!</v>
      </c>
      <c r="BN313" t="e">
        <f t="shared" si="208"/>
        <v>#DIV/0!</v>
      </c>
      <c r="BO313" t="e">
        <f t="shared" si="209"/>
        <v>#DIV/0!</v>
      </c>
      <c r="BP313" t="e">
        <f t="shared" si="210"/>
        <v>#DIV/0!</v>
      </c>
      <c r="BQ313">
        <f t="shared" si="211"/>
        <v>0</v>
      </c>
      <c r="BR313">
        <f t="shared" si="212"/>
        <v>0</v>
      </c>
      <c r="BS313">
        <f t="shared" si="213"/>
        <v>0</v>
      </c>
      <c r="BT313">
        <f t="shared" si="214"/>
        <v>0</v>
      </c>
      <c r="BU313">
        <v>6</v>
      </c>
      <c r="BV313">
        <v>0.5</v>
      </c>
      <c r="BW313" t="s">
        <v>241</v>
      </c>
      <c r="BX313">
        <v>1581697642.4709699</v>
      </c>
      <c r="BY313">
        <v>400.64032258064498</v>
      </c>
      <c r="BZ313">
        <v>400.03703225806402</v>
      </c>
      <c r="CA313">
        <v>33.209487096774197</v>
      </c>
      <c r="CB313">
        <v>32.528167741935498</v>
      </c>
      <c r="CC313">
        <v>350.01832258064502</v>
      </c>
      <c r="CD313">
        <v>99.567051612903199</v>
      </c>
      <c r="CE313">
        <v>0.19998012903225801</v>
      </c>
      <c r="CF313">
        <v>31.421690322580599</v>
      </c>
      <c r="CG313">
        <v>31.0024709677419</v>
      </c>
      <c r="CH313">
        <v>999.9</v>
      </c>
      <c r="CI313">
        <v>0</v>
      </c>
      <c r="CJ313">
        <v>0</v>
      </c>
      <c r="CK313">
        <v>10003.754193548401</v>
      </c>
      <c r="CL313">
        <v>0</v>
      </c>
      <c r="CM313">
        <v>5.0686503225806501</v>
      </c>
      <c r="CN313">
        <v>0</v>
      </c>
      <c r="CO313">
        <v>0</v>
      </c>
      <c r="CP313">
        <v>0</v>
      </c>
      <c r="CQ313">
        <v>0</v>
      </c>
      <c r="CR313">
        <v>3.3258064516129</v>
      </c>
      <c r="CS313">
        <v>0</v>
      </c>
      <c r="CT313">
        <v>379.312903225806</v>
      </c>
      <c r="CU313">
        <v>-0.40322580645161299</v>
      </c>
      <c r="CV313">
        <v>39.637</v>
      </c>
      <c r="CW313">
        <v>44.870870967741901</v>
      </c>
      <c r="CX313">
        <v>42.261806451612898</v>
      </c>
      <c r="CY313">
        <v>43.606709677419403</v>
      </c>
      <c r="CZ313">
        <v>40.737806451612897</v>
      </c>
      <c r="DA313">
        <v>0</v>
      </c>
      <c r="DB313">
        <v>0</v>
      </c>
      <c r="DC313">
        <v>0</v>
      </c>
      <c r="DD313">
        <v>1581697650.8</v>
      </c>
      <c r="DE313">
        <v>3.1653846153846201</v>
      </c>
      <c r="DF313">
        <v>11.1760688665565</v>
      </c>
      <c r="DG313">
        <v>1053.21367501854</v>
      </c>
      <c r="DH313">
        <v>390.45</v>
      </c>
      <c r="DI313">
        <v>15</v>
      </c>
      <c r="DJ313">
        <v>100</v>
      </c>
      <c r="DK313">
        <v>100</v>
      </c>
      <c r="DL313">
        <v>2.73</v>
      </c>
      <c r="DM313">
        <v>0.46500000000000002</v>
      </c>
      <c r="DN313">
        <v>2</v>
      </c>
      <c r="DO313">
        <v>344.86900000000003</v>
      </c>
      <c r="DP313">
        <v>681.76599999999996</v>
      </c>
      <c r="DQ313">
        <v>30.843800000000002</v>
      </c>
      <c r="DR313">
        <v>32.115099999999998</v>
      </c>
      <c r="DS313">
        <v>29.9998</v>
      </c>
      <c r="DT313">
        <v>32.024900000000002</v>
      </c>
      <c r="DU313">
        <v>32.028500000000001</v>
      </c>
      <c r="DV313">
        <v>20.985199999999999</v>
      </c>
      <c r="DW313">
        <v>19.898700000000002</v>
      </c>
      <c r="DX313">
        <v>100</v>
      </c>
      <c r="DY313">
        <v>30.837499999999999</v>
      </c>
      <c r="DZ313">
        <v>400</v>
      </c>
      <c r="EA313">
        <v>32.612299999999998</v>
      </c>
      <c r="EB313">
        <v>99.928899999999999</v>
      </c>
      <c r="EC313">
        <v>100.416</v>
      </c>
    </row>
    <row r="314" spans="1:133" x14ac:dyDescent="0.35">
      <c r="A314">
        <v>298</v>
      </c>
      <c r="B314">
        <v>1581697656.0999999</v>
      </c>
      <c r="C314">
        <v>1532.0999999046301</v>
      </c>
      <c r="D314" t="s">
        <v>837</v>
      </c>
      <c r="E314" t="s">
        <v>838</v>
      </c>
      <c r="F314" t="s">
        <v>232</v>
      </c>
      <c r="G314" t="s">
        <v>233</v>
      </c>
      <c r="H314" t="s">
        <v>234</v>
      </c>
      <c r="I314" t="s">
        <v>235</v>
      </c>
      <c r="J314" t="s">
        <v>236</v>
      </c>
      <c r="K314" t="s">
        <v>237</v>
      </c>
      <c r="L314" t="s">
        <v>238</v>
      </c>
      <c r="M314" t="s">
        <v>239</v>
      </c>
      <c r="N314">
        <v>1581697647.4709699</v>
      </c>
      <c r="O314">
        <f t="shared" si="172"/>
        <v>4.1098700568761127E-4</v>
      </c>
      <c r="P314">
        <f t="shared" si="173"/>
        <v>-0.52580286680245425</v>
      </c>
      <c r="Q314">
        <f t="shared" si="174"/>
        <v>400.61964516129001</v>
      </c>
      <c r="R314">
        <f t="shared" si="175"/>
        <v>418.01478985964167</v>
      </c>
      <c r="S314">
        <f t="shared" si="176"/>
        <v>41.703718649151874</v>
      </c>
      <c r="T314">
        <f t="shared" si="177"/>
        <v>39.968272349261554</v>
      </c>
      <c r="U314">
        <f t="shared" si="178"/>
        <v>3.3119734866959419E-2</v>
      </c>
      <c r="V314">
        <f t="shared" si="179"/>
        <v>2.2541711200607031</v>
      </c>
      <c r="W314">
        <f t="shared" si="180"/>
        <v>3.2851753760908126E-2</v>
      </c>
      <c r="X314">
        <f t="shared" si="181"/>
        <v>2.0556242296468338E-2</v>
      </c>
      <c r="Y314">
        <f t="shared" si="182"/>
        <v>0</v>
      </c>
      <c r="Z314">
        <f t="shared" si="183"/>
        <v>31.286583750787468</v>
      </c>
      <c r="AA314">
        <f t="shared" si="184"/>
        <v>31.003719354838701</v>
      </c>
      <c r="AB314">
        <f t="shared" si="185"/>
        <v>4.5123351196517838</v>
      </c>
      <c r="AC314">
        <f t="shared" si="186"/>
        <v>71.696454654776758</v>
      </c>
      <c r="AD314">
        <f t="shared" si="187"/>
        <v>3.3131756325393424</v>
      </c>
      <c r="AE314">
        <f t="shared" si="188"/>
        <v>4.6211150167640858</v>
      </c>
      <c r="AF314">
        <f t="shared" si="189"/>
        <v>1.1991594871124414</v>
      </c>
      <c r="AG314">
        <f t="shared" si="190"/>
        <v>-18.124526950823658</v>
      </c>
      <c r="AH314">
        <f t="shared" si="191"/>
        <v>50.851940129143429</v>
      </c>
      <c r="AI314">
        <f t="shared" si="192"/>
        <v>5.0765084098714581</v>
      </c>
      <c r="AJ314">
        <f t="shared" si="193"/>
        <v>37.80392158819123</v>
      </c>
      <c r="AK314">
        <v>-4.12961341615148E-2</v>
      </c>
      <c r="AL314">
        <v>4.6358528336349299E-2</v>
      </c>
      <c r="AM314">
        <v>3.46268077985714</v>
      </c>
      <c r="AN314">
        <v>0</v>
      </c>
      <c r="AO314">
        <v>0</v>
      </c>
      <c r="AP314">
        <f t="shared" si="194"/>
        <v>1</v>
      </c>
      <c r="AQ314">
        <f t="shared" si="195"/>
        <v>0</v>
      </c>
      <c r="AR314">
        <f t="shared" si="196"/>
        <v>51893.71809908186</v>
      </c>
      <c r="AS314" t="s">
        <v>240</v>
      </c>
      <c r="AT314">
        <v>0</v>
      </c>
      <c r="AU314">
        <v>0</v>
      </c>
      <c r="AV314">
        <f t="shared" si="197"/>
        <v>0</v>
      </c>
      <c r="AW314" t="e">
        <f t="shared" si="198"/>
        <v>#DIV/0!</v>
      </c>
      <c r="AX314">
        <v>0</v>
      </c>
      <c r="AY314" t="s">
        <v>240</v>
      </c>
      <c r="AZ314">
        <v>0</v>
      </c>
      <c r="BA314">
        <v>0</v>
      </c>
      <c r="BB314" t="e">
        <f t="shared" si="199"/>
        <v>#DIV/0!</v>
      </c>
      <c r="BC314">
        <v>0.5</v>
      </c>
      <c r="BD314">
        <f t="shared" si="200"/>
        <v>0</v>
      </c>
      <c r="BE314">
        <f t="shared" si="201"/>
        <v>-0.52580286680245425</v>
      </c>
      <c r="BF314" t="e">
        <f t="shared" si="202"/>
        <v>#DIV/0!</v>
      </c>
      <c r="BG314" t="e">
        <f t="shared" si="203"/>
        <v>#DIV/0!</v>
      </c>
      <c r="BH314" t="e">
        <f t="shared" si="204"/>
        <v>#DIV/0!</v>
      </c>
      <c r="BI314" t="e">
        <f t="shared" si="205"/>
        <v>#DIV/0!</v>
      </c>
      <c r="BJ314" t="s">
        <v>240</v>
      </c>
      <c r="BK314">
        <v>0</v>
      </c>
      <c r="BL314">
        <f t="shared" si="206"/>
        <v>0</v>
      </c>
      <c r="BM314" t="e">
        <f t="shared" si="207"/>
        <v>#DIV/0!</v>
      </c>
      <c r="BN314" t="e">
        <f t="shared" si="208"/>
        <v>#DIV/0!</v>
      </c>
      <c r="BO314" t="e">
        <f t="shared" si="209"/>
        <v>#DIV/0!</v>
      </c>
      <c r="BP314" t="e">
        <f t="shared" si="210"/>
        <v>#DIV/0!</v>
      </c>
      <c r="BQ314">
        <f t="shared" si="211"/>
        <v>0</v>
      </c>
      <c r="BR314">
        <f t="shared" si="212"/>
        <v>0</v>
      </c>
      <c r="BS314">
        <f t="shared" si="213"/>
        <v>0</v>
      </c>
      <c r="BT314">
        <f t="shared" si="214"/>
        <v>0</v>
      </c>
      <c r="BU314">
        <v>6</v>
      </c>
      <c r="BV314">
        <v>0.5</v>
      </c>
      <c r="BW314" t="s">
        <v>241</v>
      </c>
      <c r="BX314">
        <v>1581697647.4709699</v>
      </c>
      <c r="BY314">
        <v>400.61964516129001</v>
      </c>
      <c r="BZ314">
        <v>400.00054838709701</v>
      </c>
      <c r="CA314">
        <v>33.209422580645203</v>
      </c>
      <c r="CB314">
        <v>32.528296774193599</v>
      </c>
      <c r="CC314">
        <v>350.01319354838699</v>
      </c>
      <c r="CD314">
        <v>99.566125806451595</v>
      </c>
      <c r="CE314">
        <v>0.20000606451612901</v>
      </c>
      <c r="CF314">
        <v>31.422161290322599</v>
      </c>
      <c r="CG314">
        <v>31.003719354838701</v>
      </c>
      <c r="CH314">
        <v>999.9</v>
      </c>
      <c r="CI314">
        <v>0</v>
      </c>
      <c r="CJ314">
        <v>0</v>
      </c>
      <c r="CK314">
        <v>10002.160322580599</v>
      </c>
      <c r="CL314">
        <v>0</v>
      </c>
      <c r="CM314">
        <v>5.7738825806451599</v>
      </c>
      <c r="CN314">
        <v>0</v>
      </c>
      <c r="CO314">
        <v>0</v>
      </c>
      <c r="CP314">
        <v>0</v>
      </c>
      <c r="CQ314">
        <v>0</v>
      </c>
      <c r="CR314">
        <v>2.3483870967741902</v>
      </c>
      <c r="CS314">
        <v>0</v>
      </c>
      <c r="CT314">
        <v>461.98709677419401</v>
      </c>
      <c r="CU314">
        <v>-0.63225806451612898</v>
      </c>
      <c r="CV314">
        <v>39.637</v>
      </c>
      <c r="CW314">
        <v>44.874870967741899</v>
      </c>
      <c r="CX314">
        <v>42.2577741935484</v>
      </c>
      <c r="CY314">
        <v>43.606709677419403</v>
      </c>
      <c r="CZ314">
        <v>40.737806451612897</v>
      </c>
      <c r="DA314">
        <v>0</v>
      </c>
      <c r="DB314">
        <v>0</v>
      </c>
      <c r="DC314">
        <v>0</v>
      </c>
      <c r="DD314">
        <v>1581697656.2</v>
      </c>
      <c r="DE314">
        <v>2.18461538461538</v>
      </c>
      <c r="DF314">
        <v>3.1863250293043399</v>
      </c>
      <c r="DG314">
        <v>1430.2803424429601</v>
      </c>
      <c r="DH314">
        <v>487.62692307692299</v>
      </c>
      <c r="DI314">
        <v>15</v>
      </c>
      <c r="DJ314">
        <v>100</v>
      </c>
      <c r="DK314">
        <v>100</v>
      </c>
      <c r="DL314">
        <v>2.73</v>
      </c>
      <c r="DM314">
        <v>0.46500000000000002</v>
      </c>
      <c r="DN314">
        <v>2</v>
      </c>
      <c r="DO314">
        <v>344.74200000000002</v>
      </c>
      <c r="DP314">
        <v>681.76599999999996</v>
      </c>
      <c r="DQ314">
        <v>30.837599999999998</v>
      </c>
      <c r="DR314">
        <v>32.114600000000003</v>
      </c>
      <c r="DS314">
        <v>29.9999</v>
      </c>
      <c r="DT314">
        <v>32.023699999999998</v>
      </c>
      <c r="DU314">
        <v>32.028500000000001</v>
      </c>
      <c r="DV314">
        <v>20.990100000000002</v>
      </c>
      <c r="DW314">
        <v>19.6282</v>
      </c>
      <c r="DX314">
        <v>100</v>
      </c>
      <c r="DY314">
        <v>30.837399999999999</v>
      </c>
      <c r="DZ314">
        <v>400</v>
      </c>
      <c r="EA314">
        <v>32.622100000000003</v>
      </c>
      <c r="EB314">
        <v>99.933700000000002</v>
      </c>
      <c r="EC314">
        <v>100.416</v>
      </c>
    </row>
    <row r="315" spans="1:133" x14ac:dyDescent="0.35">
      <c r="A315">
        <v>299</v>
      </c>
      <c r="B315">
        <v>1581697661.0999999</v>
      </c>
      <c r="C315">
        <v>1537.0999999046301</v>
      </c>
      <c r="D315" t="s">
        <v>839</v>
      </c>
      <c r="E315" t="s">
        <v>840</v>
      </c>
      <c r="F315" t="s">
        <v>232</v>
      </c>
      <c r="G315" t="s">
        <v>233</v>
      </c>
      <c r="H315" t="s">
        <v>234</v>
      </c>
      <c r="I315" t="s">
        <v>235</v>
      </c>
      <c r="J315" t="s">
        <v>236</v>
      </c>
      <c r="K315" t="s">
        <v>237</v>
      </c>
      <c r="L315" t="s">
        <v>238</v>
      </c>
      <c r="M315" t="s">
        <v>239</v>
      </c>
      <c r="N315">
        <v>1581697652.4709699</v>
      </c>
      <c r="O315">
        <f t="shared" si="172"/>
        <v>4.0503095743583349E-4</v>
      </c>
      <c r="P315">
        <f t="shared" si="173"/>
        <v>-0.52794552463623057</v>
      </c>
      <c r="Q315">
        <f t="shared" si="174"/>
        <v>400.59922580645201</v>
      </c>
      <c r="R315">
        <f t="shared" si="175"/>
        <v>418.48396617572831</v>
      </c>
      <c r="S315">
        <f t="shared" si="176"/>
        <v>41.749944741164995</v>
      </c>
      <c r="T315">
        <f t="shared" si="177"/>
        <v>39.965678239987213</v>
      </c>
      <c r="U315">
        <f t="shared" si="178"/>
        <v>3.2614150857524574E-2</v>
      </c>
      <c r="V315">
        <f t="shared" si="179"/>
        <v>2.2535510299755179</v>
      </c>
      <c r="W315">
        <f t="shared" si="180"/>
        <v>3.2354183410796107E-2</v>
      </c>
      <c r="X315">
        <f t="shared" si="181"/>
        <v>2.0244548840314659E-2</v>
      </c>
      <c r="Y315">
        <f t="shared" si="182"/>
        <v>0</v>
      </c>
      <c r="Z315">
        <f t="shared" si="183"/>
        <v>31.289299092596547</v>
      </c>
      <c r="AA315">
        <f t="shared" si="184"/>
        <v>31.006412903225801</v>
      </c>
      <c r="AB315">
        <f t="shared" si="185"/>
        <v>4.5130281495187372</v>
      </c>
      <c r="AC315">
        <f t="shared" si="186"/>
        <v>71.691488161071703</v>
      </c>
      <c r="AD315">
        <f t="shared" si="187"/>
        <v>3.3130937395865829</v>
      </c>
      <c r="AE315">
        <f t="shared" si="188"/>
        <v>4.6213209190789044</v>
      </c>
      <c r="AF315">
        <f t="shared" si="189"/>
        <v>1.1999344099321543</v>
      </c>
      <c r="AG315">
        <f t="shared" si="190"/>
        <v>-17.861865222920258</v>
      </c>
      <c r="AH315">
        <f t="shared" si="191"/>
        <v>50.605938206153425</v>
      </c>
      <c r="AI315">
        <f t="shared" si="192"/>
        <v>5.0534269612952931</v>
      </c>
      <c r="AJ315">
        <f t="shared" si="193"/>
        <v>37.797499944528461</v>
      </c>
      <c r="AK315">
        <v>-4.1279414479236901E-2</v>
      </c>
      <c r="AL315">
        <v>4.6339759028267702E-2</v>
      </c>
      <c r="AM315">
        <v>3.4615713970584401</v>
      </c>
      <c r="AN315">
        <v>0</v>
      </c>
      <c r="AO315">
        <v>0</v>
      </c>
      <c r="AP315">
        <f t="shared" si="194"/>
        <v>1</v>
      </c>
      <c r="AQ315">
        <f t="shared" si="195"/>
        <v>0</v>
      </c>
      <c r="AR315">
        <f t="shared" si="196"/>
        <v>51873.403798134117</v>
      </c>
      <c r="AS315" t="s">
        <v>240</v>
      </c>
      <c r="AT315">
        <v>0</v>
      </c>
      <c r="AU315">
        <v>0</v>
      </c>
      <c r="AV315">
        <f t="shared" si="197"/>
        <v>0</v>
      </c>
      <c r="AW315" t="e">
        <f t="shared" si="198"/>
        <v>#DIV/0!</v>
      </c>
      <c r="AX315">
        <v>0</v>
      </c>
      <c r="AY315" t="s">
        <v>240</v>
      </c>
      <c r="AZ315">
        <v>0</v>
      </c>
      <c r="BA315">
        <v>0</v>
      </c>
      <c r="BB315" t="e">
        <f t="shared" si="199"/>
        <v>#DIV/0!</v>
      </c>
      <c r="BC315">
        <v>0.5</v>
      </c>
      <c r="BD315">
        <f t="shared" si="200"/>
        <v>0</v>
      </c>
      <c r="BE315">
        <f t="shared" si="201"/>
        <v>-0.52794552463623057</v>
      </c>
      <c r="BF315" t="e">
        <f t="shared" si="202"/>
        <v>#DIV/0!</v>
      </c>
      <c r="BG315" t="e">
        <f t="shared" si="203"/>
        <v>#DIV/0!</v>
      </c>
      <c r="BH315" t="e">
        <f t="shared" si="204"/>
        <v>#DIV/0!</v>
      </c>
      <c r="BI315" t="e">
        <f t="shared" si="205"/>
        <v>#DIV/0!</v>
      </c>
      <c r="BJ315" t="s">
        <v>240</v>
      </c>
      <c r="BK315">
        <v>0</v>
      </c>
      <c r="BL315">
        <f t="shared" si="206"/>
        <v>0</v>
      </c>
      <c r="BM315" t="e">
        <f t="shared" si="207"/>
        <v>#DIV/0!</v>
      </c>
      <c r="BN315" t="e">
        <f t="shared" si="208"/>
        <v>#DIV/0!</v>
      </c>
      <c r="BO315" t="e">
        <f t="shared" si="209"/>
        <v>#DIV/0!</v>
      </c>
      <c r="BP315" t="e">
        <f t="shared" si="210"/>
        <v>#DIV/0!</v>
      </c>
      <c r="BQ315">
        <f t="shared" si="211"/>
        <v>0</v>
      </c>
      <c r="BR315">
        <f t="shared" si="212"/>
        <v>0</v>
      </c>
      <c r="BS315">
        <f t="shared" si="213"/>
        <v>0</v>
      </c>
      <c r="BT315">
        <f t="shared" si="214"/>
        <v>0</v>
      </c>
      <c r="BU315">
        <v>6</v>
      </c>
      <c r="BV315">
        <v>0.5</v>
      </c>
      <c r="BW315" t="s">
        <v>241</v>
      </c>
      <c r="BX315">
        <v>1581697652.4709699</v>
      </c>
      <c r="BY315">
        <v>400.59922580645201</v>
      </c>
      <c r="BZ315">
        <v>399.97235483870998</v>
      </c>
      <c r="CA315">
        <v>33.209064516128997</v>
      </c>
      <c r="CB315">
        <v>32.537812903225799</v>
      </c>
      <c r="CC315">
        <v>350.01503225806402</v>
      </c>
      <c r="CD315">
        <v>99.564761290322593</v>
      </c>
      <c r="CE315">
        <v>0.19998029032258099</v>
      </c>
      <c r="CF315">
        <v>31.422945161290301</v>
      </c>
      <c r="CG315">
        <v>31.006412903225801</v>
      </c>
      <c r="CH315">
        <v>999.9</v>
      </c>
      <c r="CI315">
        <v>0</v>
      </c>
      <c r="CJ315">
        <v>0</v>
      </c>
      <c r="CK315">
        <v>9998.24774193548</v>
      </c>
      <c r="CL315">
        <v>0</v>
      </c>
      <c r="CM315">
        <v>6.4526158064516101</v>
      </c>
      <c r="CN315">
        <v>0</v>
      </c>
      <c r="CO315">
        <v>0</v>
      </c>
      <c r="CP315">
        <v>0</v>
      </c>
      <c r="CQ315">
        <v>0</v>
      </c>
      <c r="CR315">
        <v>1.69354838709677</v>
      </c>
      <c r="CS315">
        <v>0</v>
      </c>
      <c r="CT315">
        <v>541.48709677419299</v>
      </c>
      <c r="CU315">
        <v>-0.50322580645161297</v>
      </c>
      <c r="CV315">
        <v>39.639000000000003</v>
      </c>
      <c r="CW315">
        <v>44.864709677419299</v>
      </c>
      <c r="CX315">
        <v>42.247645161290301</v>
      </c>
      <c r="CY315">
        <v>43.610774193548401</v>
      </c>
      <c r="CZ315">
        <v>40.735774193548401</v>
      </c>
      <c r="DA315">
        <v>0</v>
      </c>
      <c r="DB315">
        <v>0</v>
      </c>
      <c r="DC315">
        <v>0</v>
      </c>
      <c r="DD315">
        <v>1581697661</v>
      </c>
      <c r="DE315">
        <v>2.2153846153846199</v>
      </c>
      <c r="DF315">
        <v>-29.7504268935926</v>
      </c>
      <c r="DG315">
        <v>622.82051180215603</v>
      </c>
      <c r="DH315">
        <v>566.75769230769197</v>
      </c>
      <c r="DI315">
        <v>15</v>
      </c>
      <c r="DJ315">
        <v>100</v>
      </c>
      <c r="DK315">
        <v>100</v>
      </c>
      <c r="DL315">
        <v>2.73</v>
      </c>
      <c r="DM315">
        <v>0.46500000000000002</v>
      </c>
      <c r="DN315">
        <v>2</v>
      </c>
      <c r="DO315">
        <v>344.887</v>
      </c>
      <c r="DP315">
        <v>681.827</v>
      </c>
      <c r="DQ315">
        <v>30.835799999999999</v>
      </c>
      <c r="DR315">
        <v>32.111800000000002</v>
      </c>
      <c r="DS315">
        <v>29.9999</v>
      </c>
      <c r="DT315">
        <v>32.023699999999998</v>
      </c>
      <c r="DU315">
        <v>32.027799999999999</v>
      </c>
      <c r="DV315">
        <v>20.989599999999999</v>
      </c>
      <c r="DW315">
        <v>19.6282</v>
      </c>
      <c r="DX315">
        <v>100</v>
      </c>
      <c r="DY315">
        <v>30.8261</v>
      </c>
      <c r="DZ315">
        <v>400</v>
      </c>
      <c r="EA315">
        <v>32.6235</v>
      </c>
      <c r="EB315">
        <v>99.931700000000006</v>
      </c>
      <c r="EC315">
        <v>100.416</v>
      </c>
    </row>
    <row r="316" spans="1:133" x14ac:dyDescent="0.35">
      <c r="A316">
        <v>300</v>
      </c>
      <c r="B316">
        <v>1581697666.0999999</v>
      </c>
      <c r="C316">
        <v>1542.0999999046301</v>
      </c>
      <c r="D316" t="s">
        <v>841</v>
      </c>
      <c r="E316" t="s">
        <v>842</v>
      </c>
      <c r="F316" t="s">
        <v>232</v>
      </c>
      <c r="G316" t="s">
        <v>233</v>
      </c>
      <c r="H316" t="s">
        <v>234</v>
      </c>
      <c r="I316" t="s">
        <v>235</v>
      </c>
      <c r="J316" t="s">
        <v>236</v>
      </c>
      <c r="K316" t="s">
        <v>237</v>
      </c>
      <c r="L316" t="s">
        <v>238</v>
      </c>
      <c r="M316" t="s">
        <v>239</v>
      </c>
      <c r="N316">
        <v>1581697657.4709699</v>
      </c>
      <c r="O316">
        <f t="shared" si="172"/>
        <v>3.9634549329329709E-4</v>
      </c>
      <c r="P316">
        <f t="shared" si="173"/>
        <v>-0.5207563425221341</v>
      </c>
      <c r="Q316">
        <f t="shared" si="174"/>
        <v>400.583129032258</v>
      </c>
      <c r="R316">
        <f t="shared" si="175"/>
        <v>418.672115499082</v>
      </c>
      <c r="S316">
        <f t="shared" si="176"/>
        <v>41.767611830608139</v>
      </c>
      <c r="T316">
        <f t="shared" si="177"/>
        <v>39.963016451107443</v>
      </c>
      <c r="U316">
        <f t="shared" si="178"/>
        <v>3.191470587518612E-2</v>
      </c>
      <c r="V316">
        <f t="shared" si="179"/>
        <v>2.2535811388290279</v>
      </c>
      <c r="W316">
        <f t="shared" si="180"/>
        <v>3.1665726784285461E-2</v>
      </c>
      <c r="X316">
        <f t="shared" si="181"/>
        <v>1.9813287005660193E-2</v>
      </c>
      <c r="Y316">
        <f t="shared" si="182"/>
        <v>0</v>
      </c>
      <c r="Z316">
        <f t="shared" si="183"/>
        <v>31.293621589997354</v>
      </c>
      <c r="AA316">
        <f t="shared" si="184"/>
        <v>31.006383870967699</v>
      </c>
      <c r="AB316">
        <f t="shared" si="185"/>
        <v>4.5130206792415031</v>
      </c>
      <c r="AC316">
        <f t="shared" si="186"/>
        <v>71.690524608393531</v>
      </c>
      <c r="AD316">
        <f t="shared" si="187"/>
        <v>3.3133231897517641</v>
      </c>
      <c r="AE316">
        <f t="shared" si="188"/>
        <v>4.6217030881705119</v>
      </c>
      <c r="AF316">
        <f t="shared" si="189"/>
        <v>1.199697489489739</v>
      </c>
      <c r="AG316">
        <f t="shared" si="190"/>
        <v>-17.478836254234402</v>
      </c>
      <c r="AH316">
        <f t="shared" si="191"/>
        <v>50.786897334887598</v>
      </c>
      <c r="AI316">
        <f t="shared" si="192"/>
        <v>5.0714651596248332</v>
      </c>
      <c r="AJ316">
        <f t="shared" si="193"/>
        <v>38.379526240278025</v>
      </c>
      <c r="AK316">
        <v>-4.1280226217111901E-2</v>
      </c>
      <c r="AL316">
        <v>4.6340670275144401E-2</v>
      </c>
      <c r="AM316">
        <v>3.46162526099419</v>
      </c>
      <c r="AN316">
        <v>0</v>
      </c>
      <c r="AO316">
        <v>0</v>
      </c>
      <c r="AP316">
        <f t="shared" si="194"/>
        <v>1</v>
      </c>
      <c r="AQ316">
        <f t="shared" si="195"/>
        <v>0</v>
      </c>
      <c r="AR316">
        <f t="shared" si="196"/>
        <v>51874.077539105601</v>
      </c>
      <c r="AS316" t="s">
        <v>240</v>
      </c>
      <c r="AT316">
        <v>0</v>
      </c>
      <c r="AU316">
        <v>0</v>
      </c>
      <c r="AV316">
        <f t="shared" si="197"/>
        <v>0</v>
      </c>
      <c r="AW316" t="e">
        <f t="shared" si="198"/>
        <v>#DIV/0!</v>
      </c>
      <c r="AX316">
        <v>0</v>
      </c>
      <c r="AY316" t="s">
        <v>240</v>
      </c>
      <c r="AZ316">
        <v>0</v>
      </c>
      <c r="BA316">
        <v>0</v>
      </c>
      <c r="BB316" t="e">
        <f t="shared" si="199"/>
        <v>#DIV/0!</v>
      </c>
      <c r="BC316">
        <v>0.5</v>
      </c>
      <c r="BD316">
        <f t="shared" si="200"/>
        <v>0</v>
      </c>
      <c r="BE316">
        <f t="shared" si="201"/>
        <v>-0.5207563425221341</v>
      </c>
      <c r="BF316" t="e">
        <f t="shared" si="202"/>
        <v>#DIV/0!</v>
      </c>
      <c r="BG316" t="e">
        <f t="shared" si="203"/>
        <v>#DIV/0!</v>
      </c>
      <c r="BH316" t="e">
        <f t="shared" si="204"/>
        <v>#DIV/0!</v>
      </c>
      <c r="BI316" t="e">
        <f t="shared" si="205"/>
        <v>#DIV/0!</v>
      </c>
      <c r="BJ316" t="s">
        <v>240</v>
      </c>
      <c r="BK316">
        <v>0</v>
      </c>
      <c r="BL316">
        <f t="shared" si="206"/>
        <v>0</v>
      </c>
      <c r="BM316" t="e">
        <f t="shared" si="207"/>
        <v>#DIV/0!</v>
      </c>
      <c r="BN316" t="e">
        <f t="shared" si="208"/>
        <v>#DIV/0!</v>
      </c>
      <c r="BO316" t="e">
        <f t="shared" si="209"/>
        <v>#DIV/0!</v>
      </c>
      <c r="BP316" t="e">
        <f t="shared" si="210"/>
        <v>#DIV/0!</v>
      </c>
      <c r="BQ316">
        <f t="shared" si="211"/>
        <v>0</v>
      </c>
      <c r="BR316">
        <f t="shared" si="212"/>
        <v>0</v>
      </c>
      <c r="BS316">
        <f t="shared" si="213"/>
        <v>0</v>
      </c>
      <c r="BT316">
        <f t="shared" si="214"/>
        <v>0</v>
      </c>
      <c r="BU316">
        <v>6</v>
      </c>
      <c r="BV316">
        <v>0.5</v>
      </c>
      <c r="BW316" t="s">
        <v>241</v>
      </c>
      <c r="BX316">
        <v>1581697657.4709699</v>
      </c>
      <c r="BY316">
        <v>400.583129032258</v>
      </c>
      <c r="BZ316">
        <v>399.96261290322599</v>
      </c>
      <c r="CA316">
        <v>33.212241935483902</v>
      </c>
      <c r="CB316">
        <v>32.555393548387102</v>
      </c>
      <c r="CC316">
        <v>350.01864516129001</v>
      </c>
      <c r="CD316">
        <v>99.562093548387097</v>
      </c>
      <c r="CE316">
        <v>0.20001212903225801</v>
      </c>
      <c r="CF316">
        <v>31.424399999999999</v>
      </c>
      <c r="CG316">
        <v>31.006383870967699</v>
      </c>
      <c r="CH316">
        <v>999.9</v>
      </c>
      <c r="CI316">
        <v>0</v>
      </c>
      <c r="CJ316">
        <v>0</v>
      </c>
      <c r="CK316">
        <v>9998.7122580645191</v>
      </c>
      <c r="CL316">
        <v>0</v>
      </c>
      <c r="CM316">
        <v>7.0464316129032296</v>
      </c>
      <c r="CN316">
        <v>0</v>
      </c>
      <c r="CO316">
        <v>0</v>
      </c>
      <c r="CP316">
        <v>0</v>
      </c>
      <c r="CQ316">
        <v>0</v>
      </c>
      <c r="CR316">
        <v>2.3838709677419399</v>
      </c>
      <c r="CS316">
        <v>0</v>
      </c>
      <c r="CT316">
        <v>591.57419354838703</v>
      </c>
      <c r="CU316">
        <v>-0.52580645161290296</v>
      </c>
      <c r="CV316">
        <v>39.634999999999998</v>
      </c>
      <c r="CW316">
        <v>44.878774193548402</v>
      </c>
      <c r="CX316">
        <v>42.245580645161297</v>
      </c>
      <c r="CY316">
        <v>43.620935483871001</v>
      </c>
      <c r="CZ316">
        <v>40.7398387096774</v>
      </c>
      <c r="DA316">
        <v>0</v>
      </c>
      <c r="DB316">
        <v>0</v>
      </c>
      <c r="DC316">
        <v>0</v>
      </c>
      <c r="DD316">
        <v>1581697665.8</v>
      </c>
      <c r="DE316">
        <v>1.4307692307692299</v>
      </c>
      <c r="DF316">
        <v>9.5111112926561603</v>
      </c>
      <c r="DG316">
        <v>-71.8427350445332</v>
      </c>
      <c r="DH316">
        <v>597.43076923076899</v>
      </c>
      <c r="DI316">
        <v>15</v>
      </c>
      <c r="DJ316">
        <v>100</v>
      </c>
      <c r="DK316">
        <v>100</v>
      </c>
      <c r="DL316">
        <v>2.73</v>
      </c>
      <c r="DM316">
        <v>0.46500000000000002</v>
      </c>
      <c r="DN316">
        <v>2</v>
      </c>
      <c r="DO316">
        <v>344.79399999999998</v>
      </c>
      <c r="DP316">
        <v>681.75599999999997</v>
      </c>
      <c r="DQ316">
        <v>30.825700000000001</v>
      </c>
      <c r="DR316">
        <v>32.111800000000002</v>
      </c>
      <c r="DS316">
        <v>30</v>
      </c>
      <c r="DT316">
        <v>32.022100000000002</v>
      </c>
      <c r="DU316">
        <v>32.025700000000001</v>
      </c>
      <c r="DV316">
        <v>20.993200000000002</v>
      </c>
      <c r="DW316">
        <v>19.6282</v>
      </c>
      <c r="DX316">
        <v>100</v>
      </c>
      <c r="DY316">
        <v>30.819400000000002</v>
      </c>
      <c r="DZ316">
        <v>400</v>
      </c>
      <c r="EA316">
        <v>32.621600000000001</v>
      </c>
      <c r="EB316">
        <v>99.933700000000002</v>
      </c>
      <c r="EC316">
        <v>100.414</v>
      </c>
    </row>
    <row r="317" spans="1:133" x14ac:dyDescent="0.35">
      <c r="A317">
        <v>301</v>
      </c>
      <c r="B317">
        <v>1581697671.0999999</v>
      </c>
      <c r="C317">
        <v>1547.0999999046301</v>
      </c>
      <c r="D317" t="s">
        <v>843</v>
      </c>
      <c r="E317" t="s">
        <v>844</v>
      </c>
      <c r="F317" t="s">
        <v>232</v>
      </c>
      <c r="G317" t="s">
        <v>233</v>
      </c>
      <c r="H317" t="s">
        <v>234</v>
      </c>
      <c r="I317" t="s">
        <v>235</v>
      </c>
      <c r="J317" t="s">
        <v>236</v>
      </c>
      <c r="K317" t="s">
        <v>237</v>
      </c>
      <c r="L317" t="s">
        <v>238</v>
      </c>
      <c r="M317" t="s">
        <v>239</v>
      </c>
      <c r="N317">
        <v>1581697662.4709699</v>
      </c>
      <c r="O317">
        <f t="shared" si="172"/>
        <v>3.8823883783273082E-4</v>
      </c>
      <c r="P317">
        <f t="shared" si="173"/>
        <v>-0.53162420728157633</v>
      </c>
      <c r="Q317">
        <f t="shared" si="174"/>
        <v>400.582516129032</v>
      </c>
      <c r="R317">
        <f t="shared" si="175"/>
        <v>419.78106273756572</v>
      </c>
      <c r="S317">
        <f t="shared" si="176"/>
        <v>41.878151257015418</v>
      </c>
      <c r="T317">
        <f t="shared" si="177"/>
        <v>39.962868005446559</v>
      </c>
      <c r="U317">
        <f t="shared" si="178"/>
        <v>3.1238278906695397E-2</v>
      </c>
      <c r="V317">
        <f t="shared" si="179"/>
        <v>2.2525274838980529</v>
      </c>
      <c r="W317">
        <f t="shared" si="180"/>
        <v>3.0999588862539531E-2</v>
      </c>
      <c r="X317">
        <f t="shared" si="181"/>
        <v>1.9396036254448631E-2</v>
      </c>
      <c r="Y317">
        <f t="shared" si="182"/>
        <v>0</v>
      </c>
      <c r="Z317">
        <f t="shared" si="183"/>
        <v>31.297748622450879</v>
      </c>
      <c r="AA317">
        <f t="shared" si="184"/>
        <v>31.0113709677419</v>
      </c>
      <c r="AB317">
        <f t="shared" si="185"/>
        <v>4.514304064854163</v>
      </c>
      <c r="AC317">
        <f t="shared" si="186"/>
        <v>71.697005823981883</v>
      </c>
      <c r="AD317">
        <f t="shared" si="187"/>
        <v>3.3139064776386702</v>
      </c>
      <c r="AE317">
        <f t="shared" si="188"/>
        <v>4.6220988443707141</v>
      </c>
      <c r="AF317">
        <f t="shared" si="189"/>
        <v>1.2003975872154928</v>
      </c>
      <c r="AG317">
        <f t="shared" si="190"/>
        <v>-17.121332748423431</v>
      </c>
      <c r="AH317">
        <f t="shared" si="191"/>
        <v>50.340468579200405</v>
      </c>
      <c r="AI317">
        <f t="shared" si="192"/>
        <v>5.0293981817979567</v>
      </c>
      <c r="AJ317">
        <f t="shared" si="193"/>
        <v>38.248534012574929</v>
      </c>
      <c r="AK317">
        <v>-4.1251825425311799E-2</v>
      </c>
      <c r="AL317">
        <v>4.6308787898302901E-2</v>
      </c>
      <c r="AM317">
        <v>3.45974047181946</v>
      </c>
      <c r="AN317">
        <v>0</v>
      </c>
      <c r="AO317">
        <v>0</v>
      </c>
      <c r="AP317">
        <f t="shared" si="194"/>
        <v>1</v>
      </c>
      <c r="AQ317">
        <f t="shared" si="195"/>
        <v>0</v>
      </c>
      <c r="AR317">
        <f t="shared" si="196"/>
        <v>51839.581043796643</v>
      </c>
      <c r="AS317" t="s">
        <v>240</v>
      </c>
      <c r="AT317">
        <v>0</v>
      </c>
      <c r="AU317">
        <v>0</v>
      </c>
      <c r="AV317">
        <f t="shared" si="197"/>
        <v>0</v>
      </c>
      <c r="AW317" t="e">
        <f t="shared" si="198"/>
        <v>#DIV/0!</v>
      </c>
      <c r="AX317">
        <v>0</v>
      </c>
      <c r="AY317" t="s">
        <v>240</v>
      </c>
      <c r="AZ317">
        <v>0</v>
      </c>
      <c r="BA317">
        <v>0</v>
      </c>
      <c r="BB317" t="e">
        <f t="shared" si="199"/>
        <v>#DIV/0!</v>
      </c>
      <c r="BC317">
        <v>0.5</v>
      </c>
      <c r="BD317">
        <f t="shared" si="200"/>
        <v>0</v>
      </c>
      <c r="BE317">
        <f t="shared" si="201"/>
        <v>-0.53162420728157633</v>
      </c>
      <c r="BF317" t="e">
        <f t="shared" si="202"/>
        <v>#DIV/0!</v>
      </c>
      <c r="BG317" t="e">
        <f t="shared" si="203"/>
        <v>#DIV/0!</v>
      </c>
      <c r="BH317" t="e">
        <f t="shared" si="204"/>
        <v>#DIV/0!</v>
      </c>
      <c r="BI317" t="e">
        <f t="shared" si="205"/>
        <v>#DIV/0!</v>
      </c>
      <c r="BJ317" t="s">
        <v>240</v>
      </c>
      <c r="BK317">
        <v>0</v>
      </c>
      <c r="BL317">
        <f t="shared" si="206"/>
        <v>0</v>
      </c>
      <c r="BM317" t="e">
        <f t="shared" si="207"/>
        <v>#DIV/0!</v>
      </c>
      <c r="BN317" t="e">
        <f t="shared" si="208"/>
        <v>#DIV/0!</v>
      </c>
      <c r="BO317" t="e">
        <f t="shared" si="209"/>
        <v>#DIV/0!</v>
      </c>
      <c r="BP317" t="e">
        <f t="shared" si="210"/>
        <v>#DIV/0!</v>
      </c>
      <c r="BQ317">
        <f t="shared" si="211"/>
        <v>0</v>
      </c>
      <c r="BR317">
        <f t="shared" si="212"/>
        <v>0</v>
      </c>
      <c r="BS317">
        <f t="shared" si="213"/>
        <v>0</v>
      </c>
      <c r="BT317">
        <f t="shared" si="214"/>
        <v>0</v>
      </c>
      <c r="BU317">
        <v>6</v>
      </c>
      <c r="BV317">
        <v>0.5</v>
      </c>
      <c r="BW317" t="s">
        <v>241</v>
      </c>
      <c r="BX317">
        <v>1581697662.4709699</v>
      </c>
      <c r="BY317">
        <v>400.582516129032</v>
      </c>
      <c r="BZ317">
        <v>399.93780645161303</v>
      </c>
      <c r="CA317">
        <v>33.218161290322598</v>
      </c>
      <c r="CB317">
        <v>32.574754838709701</v>
      </c>
      <c r="CC317">
        <v>350.02035483870998</v>
      </c>
      <c r="CD317">
        <v>99.561867741935501</v>
      </c>
      <c r="CE317">
        <v>0.20002</v>
      </c>
      <c r="CF317">
        <v>31.425906451612899</v>
      </c>
      <c r="CG317">
        <v>31.0113709677419</v>
      </c>
      <c r="CH317">
        <v>999.9</v>
      </c>
      <c r="CI317">
        <v>0</v>
      </c>
      <c r="CJ317">
        <v>0</v>
      </c>
      <c r="CK317">
        <v>9991.8558064516092</v>
      </c>
      <c r="CL317">
        <v>0</v>
      </c>
      <c r="CM317">
        <v>7.1434241935483902</v>
      </c>
      <c r="CN317">
        <v>0</v>
      </c>
      <c r="CO317">
        <v>0</v>
      </c>
      <c r="CP317">
        <v>0</v>
      </c>
      <c r="CQ317">
        <v>0</v>
      </c>
      <c r="CR317">
        <v>2.8032258064516098</v>
      </c>
      <c r="CS317">
        <v>0</v>
      </c>
      <c r="CT317">
        <v>576.20000000000005</v>
      </c>
      <c r="CU317">
        <v>-0.38387096774193502</v>
      </c>
      <c r="CV317">
        <v>39.633000000000003</v>
      </c>
      <c r="CW317">
        <v>44.878806451612903</v>
      </c>
      <c r="CX317">
        <v>42.249677419354803</v>
      </c>
      <c r="CY317">
        <v>43.625</v>
      </c>
      <c r="CZ317">
        <v>40.7398387096774</v>
      </c>
      <c r="DA317">
        <v>0</v>
      </c>
      <c r="DB317">
        <v>0</v>
      </c>
      <c r="DC317">
        <v>0</v>
      </c>
      <c r="DD317">
        <v>1581697671.2</v>
      </c>
      <c r="DE317">
        <v>3.12692307692308</v>
      </c>
      <c r="DF317">
        <v>41.528205265987502</v>
      </c>
      <c r="DG317">
        <v>-444.91965818863201</v>
      </c>
      <c r="DH317">
        <v>571.16538461538505</v>
      </c>
      <c r="DI317">
        <v>15</v>
      </c>
      <c r="DJ317">
        <v>100</v>
      </c>
      <c r="DK317">
        <v>100</v>
      </c>
      <c r="DL317">
        <v>2.73</v>
      </c>
      <c r="DM317">
        <v>0.46500000000000002</v>
      </c>
      <c r="DN317">
        <v>2</v>
      </c>
      <c r="DO317">
        <v>344.75099999999998</v>
      </c>
      <c r="DP317">
        <v>681.66300000000001</v>
      </c>
      <c r="DQ317">
        <v>30.8172</v>
      </c>
      <c r="DR317">
        <v>32.108899999999998</v>
      </c>
      <c r="DS317">
        <v>30.0002</v>
      </c>
      <c r="DT317">
        <v>32.020800000000001</v>
      </c>
      <c r="DU317">
        <v>32.025700000000001</v>
      </c>
      <c r="DV317">
        <v>20.994900000000001</v>
      </c>
      <c r="DW317">
        <v>19.6282</v>
      </c>
      <c r="DX317">
        <v>100</v>
      </c>
      <c r="DY317">
        <v>30.805199999999999</v>
      </c>
      <c r="DZ317">
        <v>400</v>
      </c>
      <c r="EA317">
        <v>32.615000000000002</v>
      </c>
      <c r="EB317">
        <v>99.932900000000004</v>
      </c>
      <c r="EC317">
        <v>100.413</v>
      </c>
    </row>
    <row r="318" spans="1:133" x14ac:dyDescent="0.35">
      <c r="A318">
        <v>302</v>
      </c>
      <c r="B318">
        <v>1581697676.0999999</v>
      </c>
      <c r="C318">
        <v>1552.0999999046301</v>
      </c>
      <c r="D318" t="s">
        <v>845</v>
      </c>
      <c r="E318" t="s">
        <v>846</v>
      </c>
      <c r="F318" t="s">
        <v>232</v>
      </c>
      <c r="G318" t="s">
        <v>233</v>
      </c>
      <c r="H318" t="s">
        <v>234</v>
      </c>
      <c r="I318" t="s">
        <v>235</v>
      </c>
      <c r="J318" t="s">
        <v>236</v>
      </c>
      <c r="K318" t="s">
        <v>237</v>
      </c>
      <c r="L318" t="s">
        <v>238</v>
      </c>
      <c r="M318" t="s">
        <v>239</v>
      </c>
      <c r="N318">
        <v>1581697667.4709699</v>
      </c>
      <c r="O318">
        <f t="shared" si="172"/>
        <v>3.8352853036416259E-4</v>
      </c>
      <c r="P318">
        <f t="shared" si="173"/>
        <v>-0.51277944783928309</v>
      </c>
      <c r="Q318">
        <f t="shared" si="174"/>
        <v>400.58832258064501</v>
      </c>
      <c r="R318">
        <f t="shared" si="175"/>
        <v>419.14932191491977</v>
      </c>
      <c r="S318">
        <f t="shared" si="176"/>
        <v>41.81547767079406</v>
      </c>
      <c r="T318">
        <f t="shared" si="177"/>
        <v>39.963781836803115</v>
      </c>
      <c r="U318">
        <f t="shared" si="178"/>
        <v>3.0851546744884314E-2</v>
      </c>
      <c r="V318">
        <f t="shared" si="179"/>
        <v>2.2538723198098212</v>
      </c>
      <c r="W318">
        <f t="shared" si="180"/>
        <v>3.0618844149247891E-2</v>
      </c>
      <c r="X318">
        <f t="shared" si="181"/>
        <v>1.9157538578425604E-2</v>
      </c>
      <c r="Y318">
        <f t="shared" si="182"/>
        <v>0</v>
      </c>
      <c r="Z318">
        <f t="shared" si="183"/>
        <v>31.300433578473591</v>
      </c>
      <c r="AA318">
        <f t="shared" si="184"/>
        <v>31.015509677419399</v>
      </c>
      <c r="AB318">
        <f t="shared" si="185"/>
        <v>4.5153693668487405</v>
      </c>
      <c r="AC318">
        <f t="shared" si="186"/>
        <v>71.711828260425605</v>
      </c>
      <c r="AD318">
        <f t="shared" si="187"/>
        <v>3.3147915370194427</v>
      </c>
      <c r="AE318">
        <f t="shared" si="188"/>
        <v>4.6223776710608853</v>
      </c>
      <c r="AF318">
        <f t="shared" si="189"/>
        <v>1.2005778298292977</v>
      </c>
      <c r="AG318">
        <f t="shared" si="190"/>
        <v>-16.91360818905957</v>
      </c>
      <c r="AH318">
        <f t="shared" si="191"/>
        <v>49.996583981340564</v>
      </c>
      <c r="AI318">
        <f t="shared" si="192"/>
        <v>4.992189007335063</v>
      </c>
      <c r="AJ318">
        <f t="shared" si="193"/>
        <v>38.075164799616061</v>
      </c>
      <c r="AK318">
        <v>-4.1288076995460901E-2</v>
      </c>
      <c r="AL318">
        <v>4.6349483461607201E-2</v>
      </c>
      <c r="AM318">
        <v>3.4621461908767701</v>
      </c>
      <c r="AN318">
        <v>0</v>
      </c>
      <c r="AO318">
        <v>0</v>
      </c>
      <c r="AP318">
        <f t="shared" si="194"/>
        <v>1</v>
      </c>
      <c r="AQ318">
        <f t="shared" si="195"/>
        <v>0</v>
      </c>
      <c r="AR318">
        <f t="shared" si="196"/>
        <v>51883.116157627286</v>
      </c>
      <c r="AS318" t="s">
        <v>240</v>
      </c>
      <c r="AT318">
        <v>0</v>
      </c>
      <c r="AU318">
        <v>0</v>
      </c>
      <c r="AV318">
        <f t="shared" si="197"/>
        <v>0</v>
      </c>
      <c r="AW318" t="e">
        <f t="shared" si="198"/>
        <v>#DIV/0!</v>
      </c>
      <c r="AX318">
        <v>0</v>
      </c>
      <c r="AY318" t="s">
        <v>240</v>
      </c>
      <c r="AZ318">
        <v>0</v>
      </c>
      <c r="BA318">
        <v>0</v>
      </c>
      <c r="BB318" t="e">
        <f t="shared" si="199"/>
        <v>#DIV/0!</v>
      </c>
      <c r="BC318">
        <v>0.5</v>
      </c>
      <c r="BD318">
        <f t="shared" si="200"/>
        <v>0</v>
      </c>
      <c r="BE318">
        <f t="shared" si="201"/>
        <v>-0.51277944783928309</v>
      </c>
      <c r="BF318" t="e">
        <f t="shared" si="202"/>
        <v>#DIV/0!</v>
      </c>
      <c r="BG318" t="e">
        <f t="shared" si="203"/>
        <v>#DIV/0!</v>
      </c>
      <c r="BH318" t="e">
        <f t="shared" si="204"/>
        <v>#DIV/0!</v>
      </c>
      <c r="BI318" t="e">
        <f t="shared" si="205"/>
        <v>#DIV/0!</v>
      </c>
      <c r="BJ318" t="s">
        <v>240</v>
      </c>
      <c r="BK318">
        <v>0</v>
      </c>
      <c r="BL318">
        <f t="shared" si="206"/>
        <v>0</v>
      </c>
      <c r="BM318" t="e">
        <f t="shared" si="207"/>
        <v>#DIV/0!</v>
      </c>
      <c r="BN318" t="e">
        <f t="shared" si="208"/>
        <v>#DIV/0!</v>
      </c>
      <c r="BO318" t="e">
        <f t="shared" si="209"/>
        <v>#DIV/0!</v>
      </c>
      <c r="BP318" t="e">
        <f t="shared" si="210"/>
        <v>#DIV/0!</v>
      </c>
      <c r="BQ318">
        <f t="shared" si="211"/>
        <v>0</v>
      </c>
      <c r="BR318">
        <f t="shared" si="212"/>
        <v>0</v>
      </c>
      <c r="BS318">
        <f t="shared" si="213"/>
        <v>0</v>
      </c>
      <c r="BT318">
        <f t="shared" si="214"/>
        <v>0</v>
      </c>
      <c r="BU318">
        <v>6</v>
      </c>
      <c r="BV318">
        <v>0.5</v>
      </c>
      <c r="BW318" t="s">
        <v>241</v>
      </c>
      <c r="BX318">
        <v>1581697667.4709699</v>
      </c>
      <c r="BY318">
        <v>400.58832258064501</v>
      </c>
      <c r="BZ318">
        <v>399.97267741935502</v>
      </c>
      <c r="CA318">
        <v>33.226754838709702</v>
      </c>
      <c r="CB318">
        <v>32.591151612903197</v>
      </c>
      <c r="CC318">
        <v>350.01564516129002</v>
      </c>
      <c r="CD318">
        <v>99.562745161290295</v>
      </c>
      <c r="CE318">
        <v>0.19997777419354801</v>
      </c>
      <c r="CF318">
        <v>31.426967741935499</v>
      </c>
      <c r="CG318">
        <v>31.015509677419399</v>
      </c>
      <c r="CH318">
        <v>999.9</v>
      </c>
      <c r="CI318">
        <v>0</v>
      </c>
      <c r="CJ318">
        <v>0</v>
      </c>
      <c r="CK318">
        <v>10000.5483870968</v>
      </c>
      <c r="CL318">
        <v>0</v>
      </c>
      <c r="CM318">
        <v>6.9745729032258099</v>
      </c>
      <c r="CN318">
        <v>0</v>
      </c>
      <c r="CO318">
        <v>0</v>
      </c>
      <c r="CP318">
        <v>0</v>
      </c>
      <c r="CQ318">
        <v>0</v>
      </c>
      <c r="CR318">
        <v>4.5451612903225804</v>
      </c>
      <c r="CS318">
        <v>0</v>
      </c>
      <c r="CT318">
        <v>559.51290322580599</v>
      </c>
      <c r="CU318">
        <v>-0.24516129032258099</v>
      </c>
      <c r="CV318">
        <v>39.631</v>
      </c>
      <c r="CW318">
        <v>44.8929032258064</v>
      </c>
      <c r="CX318">
        <v>42.2476129032258</v>
      </c>
      <c r="CY318">
        <v>43.6148387096774</v>
      </c>
      <c r="CZ318">
        <v>40.7398387096774</v>
      </c>
      <c r="DA318">
        <v>0</v>
      </c>
      <c r="DB318">
        <v>0</v>
      </c>
      <c r="DC318">
        <v>0</v>
      </c>
      <c r="DD318">
        <v>1581697676</v>
      </c>
      <c r="DE318">
        <v>5.0230769230769203</v>
      </c>
      <c r="DF318">
        <v>17.552136873452199</v>
      </c>
      <c r="DG318">
        <v>-294.18119608724999</v>
      </c>
      <c r="DH318">
        <v>552.66153846153804</v>
      </c>
      <c r="DI318">
        <v>15</v>
      </c>
      <c r="DJ318">
        <v>100</v>
      </c>
      <c r="DK318">
        <v>100</v>
      </c>
      <c r="DL318">
        <v>2.73</v>
      </c>
      <c r="DM318">
        <v>0.46500000000000002</v>
      </c>
      <c r="DN318">
        <v>2</v>
      </c>
      <c r="DO318">
        <v>344.73899999999998</v>
      </c>
      <c r="DP318">
        <v>681.91899999999998</v>
      </c>
      <c r="DQ318">
        <v>30.803000000000001</v>
      </c>
      <c r="DR318">
        <v>32.108899999999998</v>
      </c>
      <c r="DS318">
        <v>30.0001</v>
      </c>
      <c r="DT318">
        <v>32.020800000000001</v>
      </c>
      <c r="DU318">
        <v>32.025700000000001</v>
      </c>
      <c r="DV318">
        <v>20.991199999999999</v>
      </c>
      <c r="DW318">
        <v>19.6282</v>
      </c>
      <c r="DX318">
        <v>100</v>
      </c>
      <c r="DY318">
        <v>30.781400000000001</v>
      </c>
      <c r="DZ318">
        <v>400</v>
      </c>
      <c r="EA318">
        <v>32.619399999999999</v>
      </c>
      <c r="EB318">
        <v>99.932699999999997</v>
      </c>
      <c r="EC318">
        <v>100.413</v>
      </c>
    </row>
    <row r="319" spans="1:133" x14ac:dyDescent="0.35">
      <c r="A319">
        <v>303</v>
      </c>
      <c r="B319">
        <v>1581697681.0999999</v>
      </c>
      <c r="C319">
        <v>1557.0999999046301</v>
      </c>
      <c r="D319" t="s">
        <v>847</v>
      </c>
      <c r="E319" t="s">
        <v>848</v>
      </c>
      <c r="F319" t="s">
        <v>232</v>
      </c>
      <c r="G319" t="s">
        <v>233</v>
      </c>
      <c r="H319" t="s">
        <v>234</v>
      </c>
      <c r="I319" t="s">
        <v>235</v>
      </c>
      <c r="J319" t="s">
        <v>236</v>
      </c>
      <c r="K319" t="s">
        <v>237</v>
      </c>
      <c r="L319" t="s">
        <v>238</v>
      </c>
      <c r="M319" t="s">
        <v>239</v>
      </c>
      <c r="N319">
        <v>1581697672.4709699</v>
      </c>
      <c r="O319">
        <f t="shared" si="172"/>
        <v>3.8556640598470105E-4</v>
      </c>
      <c r="P319">
        <f t="shared" si="173"/>
        <v>-0.50194914101871468</v>
      </c>
      <c r="Q319">
        <f t="shared" si="174"/>
        <v>400.58687096774202</v>
      </c>
      <c r="R319">
        <f t="shared" si="175"/>
        <v>418.44904146440001</v>
      </c>
      <c r="S319">
        <f t="shared" si="176"/>
        <v>41.74642988559107</v>
      </c>
      <c r="T319">
        <f t="shared" si="177"/>
        <v>39.9644163681658</v>
      </c>
      <c r="U319">
        <f t="shared" si="178"/>
        <v>3.1020045367417884E-2</v>
      </c>
      <c r="V319">
        <f t="shared" si="179"/>
        <v>2.2546452937992374</v>
      </c>
      <c r="W319">
        <f t="shared" si="180"/>
        <v>3.078488442317277E-2</v>
      </c>
      <c r="X319">
        <f t="shared" si="181"/>
        <v>1.9261532327141138E-2</v>
      </c>
      <c r="Y319">
        <f t="shared" si="182"/>
        <v>0</v>
      </c>
      <c r="Z319">
        <f t="shared" si="183"/>
        <v>31.299429875921032</v>
      </c>
      <c r="AA319">
        <f t="shared" si="184"/>
        <v>31.018445161290298</v>
      </c>
      <c r="AB319">
        <f t="shared" si="185"/>
        <v>4.5161250917930156</v>
      </c>
      <c r="AC319">
        <f t="shared" si="186"/>
        <v>71.73220752019283</v>
      </c>
      <c r="AD319">
        <f t="shared" si="187"/>
        <v>3.3156636303783324</v>
      </c>
      <c r="AE319">
        <f t="shared" si="188"/>
        <v>4.6222802071788509</v>
      </c>
      <c r="AF319">
        <f t="shared" si="189"/>
        <v>1.2004614614146831</v>
      </c>
      <c r="AG319">
        <f t="shared" si="190"/>
        <v>-17.003478503925315</v>
      </c>
      <c r="AH319">
        <f t="shared" si="191"/>
        <v>49.611823246232902</v>
      </c>
      <c r="AI319">
        <f t="shared" si="192"/>
        <v>4.9521346658329906</v>
      </c>
      <c r="AJ319">
        <f t="shared" si="193"/>
        <v>37.56047940814058</v>
      </c>
      <c r="AK319">
        <v>-4.1308922276637898E-2</v>
      </c>
      <c r="AL319">
        <v>4.6372884115875299E-2</v>
      </c>
      <c r="AM319">
        <v>3.4635291910629502</v>
      </c>
      <c r="AN319">
        <v>0</v>
      </c>
      <c r="AO319">
        <v>0</v>
      </c>
      <c r="AP319">
        <f t="shared" si="194"/>
        <v>1</v>
      </c>
      <c r="AQ319">
        <f t="shared" si="195"/>
        <v>0</v>
      </c>
      <c r="AR319">
        <f t="shared" si="196"/>
        <v>51908.342327308397</v>
      </c>
      <c r="AS319" t="s">
        <v>240</v>
      </c>
      <c r="AT319">
        <v>0</v>
      </c>
      <c r="AU319">
        <v>0</v>
      </c>
      <c r="AV319">
        <f t="shared" si="197"/>
        <v>0</v>
      </c>
      <c r="AW319" t="e">
        <f t="shared" si="198"/>
        <v>#DIV/0!</v>
      </c>
      <c r="AX319">
        <v>0</v>
      </c>
      <c r="AY319" t="s">
        <v>240</v>
      </c>
      <c r="AZ319">
        <v>0</v>
      </c>
      <c r="BA319">
        <v>0</v>
      </c>
      <c r="BB319" t="e">
        <f t="shared" si="199"/>
        <v>#DIV/0!</v>
      </c>
      <c r="BC319">
        <v>0.5</v>
      </c>
      <c r="BD319">
        <f t="shared" si="200"/>
        <v>0</v>
      </c>
      <c r="BE319">
        <f t="shared" si="201"/>
        <v>-0.50194914101871468</v>
      </c>
      <c r="BF319" t="e">
        <f t="shared" si="202"/>
        <v>#DIV/0!</v>
      </c>
      <c r="BG319" t="e">
        <f t="shared" si="203"/>
        <v>#DIV/0!</v>
      </c>
      <c r="BH319" t="e">
        <f t="shared" si="204"/>
        <v>#DIV/0!</v>
      </c>
      <c r="BI319" t="e">
        <f t="shared" si="205"/>
        <v>#DIV/0!</v>
      </c>
      <c r="BJ319" t="s">
        <v>240</v>
      </c>
      <c r="BK319">
        <v>0</v>
      </c>
      <c r="BL319">
        <f t="shared" si="206"/>
        <v>0</v>
      </c>
      <c r="BM319" t="e">
        <f t="shared" si="207"/>
        <v>#DIV/0!</v>
      </c>
      <c r="BN319" t="e">
        <f t="shared" si="208"/>
        <v>#DIV/0!</v>
      </c>
      <c r="BO319" t="e">
        <f t="shared" si="209"/>
        <v>#DIV/0!</v>
      </c>
      <c r="BP319" t="e">
        <f t="shared" si="210"/>
        <v>#DIV/0!</v>
      </c>
      <c r="BQ319">
        <f t="shared" si="211"/>
        <v>0</v>
      </c>
      <c r="BR319">
        <f t="shared" si="212"/>
        <v>0</v>
      </c>
      <c r="BS319">
        <f t="shared" si="213"/>
        <v>0</v>
      </c>
      <c r="BT319">
        <f t="shared" si="214"/>
        <v>0</v>
      </c>
      <c r="BU319">
        <v>6</v>
      </c>
      <c r="BV319">
        <v>0.5</v>
      </c>
      <c r="BW319" t="s">
        <v>241</v>
      </c>
      <c r="BX319">
        <v>1581697672.4709699</v>
      </c>
      <c r="BY319">
        <v>400.58687096774202</v>
      </c>
      <c r="BZ319">
        <v>399.991193548387</v>
      </c>
      <c r="CA319">
        <v>33.234848387096797</v>
      </c>
      <c r="CB319">
        <v>32.5958774193548</v>
      </c>
      <c r="CC319">
        <v>350.01793548387099</v>
      </c>
      <c r="CD319">
        <v>99.564677419354794</v>
      </c>
      <c r="CE319">
        <v>0.199991032258064</v>
      </c>
      <c r="CF319">
        <v>31.426596774193499</v>
      </c>
      <c r="CG319">
        <v>31.018445161290298</v>
      </c>
      <c r="CH319">
        <v>999.9</v>
      </c>
      <c r="CI319">
        <v>0</v>
      </c>
      <c r="CJ319">
        <v>0</v>
      </c>
      <c r="CK319">
        <v>10005.4032258065</v>
      </c>
      <c r="CL319">
        <v>0</v>
      </c>
      <c r="CM319">
        <v>6.7888235483871</v>
      </c>
      <c r="CN319">
        <v>0</v>
      </c>
      <c r="CO319">
        <v>0</v>
      </c>
      <c r="CP319">
        <v>0</v>
      </c>
      <c r="CQ319">
        <v>0</v>
      </c>
      <c r="CR319">
        <v>4.7258064516129004</v>
      </c>
      <c r="CS319">
        <v>0</v>
      </c>
      <c r="CT319">
        <v>523.01612903225805</v>
      </c>
      <c r="CU319">
        <v>-0.37096774193548399</v>
      </c>
      <c r="CV319">
        <v>39.628999999999998</v>
      </c>
      <c r="CW319">
        <v>44.896999999999998</v>
      </c>
      <c r="CX319">
        <v>42.253645161290301</v>
      </c>
      <c r="CY319">
        <v>43.610774193548401</v>
      </c>
      <c r="CZ319">
        <v>40.737806451612897</v>
      </c>
      <c r="DA319">
        <v>0</v>
      </c>
      <c r="DB319">
        <v>0</v>
      </c>
      <c r="DC319">
        <v>0</v>
      </c>
      <c r="DD319">
        <v>1581697680.8</v>
      </c>
      <c r="DE319">
        <v>5.2076923076923096</v>
      </c>
      <c r="DF319">
        <v>-19.035897466610201</v>
      </c>
      <c r="DG319">
        <v>-372.73162394179599</v>
      </c>
      <c r="DH319">
        <v>514.42307692307702</v>
      </c>
      <c r="DI319">
        <v>15</v>
      </c>
      <c r="DJ319">
        <v>100</v>
      </c>
      <c r="DK319">
        <v>100</v>
      </c>
      <c r="DL319">
        <v>2.73</v>
      </c>
      <c r="DM319">
        <v>0.46500000000000002</v>
      </c>
      <c r="DN319">
        <v>2</v>
      </c>
      <c r="DO319">
        <v>344.92</v>
      </c>
      <c r="DP319">
        <v>682.01199999999994</v>
      </c>
      <c r="DQ319">
        <v>30.779699999999998</v>
      </c>
      <c r="DR319">
        <v>32.107300000000002</v>
      </c>
      <c r="DS319">
        <v>30.0001</v>
      </c>
      <c r="DT319">
        <v>32.020800000000001</v>
      </c>
      <c r="DU319">
        <v>32.025700000000001</v>
      </c>
      <c r="DV319">
        <v>20.989699999999999</v>
      </c>
      <c r="DW319">
        <v>19.6282</v>
      </c>
      <c r="DX319">
        <v>100</v>
      </c>
      <c r="DY319">
        <v>30.762499999999999</v>
      </c>
      <c r="DZ319">
        <v>400</v>
      </c>
      <c r="EA319">
        <v>32.613300000000002</v>
      </c>
      <c r="EB319">
        <v>99.933899999999994</v>
      </c>
      <c r="EC319">
        <v>100.41500000000001</v>
      </c>
    </row>
    <row r="320" spans="1:133" x14ac:dyDescent="0.35">
      <c r="A320">
        <v>304</v>
      </c>
      <c r="B320">
        <v>1581697686.0999999</v>
      </c>
      <c r="C320">
        <v>1562.0999999046301</v>
      </c>
      <c r="D320" t="s">
        <v>849</v>
      </c>
      <c r="E320" t="s">
        <v>850</v>
      </c>
      <c r="F320" t="s">
        <v>232</v>
      </c>
      <c r="G320" t="s">
        <v>233</v>
      </c>
      <c r="H320" t="s">
        <v>234</v>
      </c>
      <c r="I320" t="s">
        <v>235</v>
      </c>
      <c r="J320" t="s">
        <v>236</v>
      </c>
      <c r="K320" t="s">
        <v>237</v>
      </c>
      <c r="L320" t="s">
        <v>238</v>
      </c>
      <c r="M320" t="s">
        <v>239</v>
      </c>
      <c r="N320">
        <v>1581697677.4709699</v>
      </c>
      <c r="O320">
        <f t="shared" si="172"/>
        <v>3.8786790610322475E-4</v>
      </c>
      <c r="P320">
        <f t="shared" si="173"/>
        <v>-0.48769964242486563</v>
      </c>
      <c r="Q320">
        <f t="shared" si="174"/>
        <v>400.59225806451599</v>
      </c>
      <c r="R320">
        <f t="shared" si="175"/>
        <v>417.5619125319509</v>
      </c>
      <c r="S320">
        <f t="shared" si="176"/>
        <v>41.6581575355724</v>
      </c>
      <c r="T320">
        <f t="shared" si="177"/>
        <v>39.965176164637278</v>
      </c>
      <c r="U320">
        <f t="shared" si="178"/>
        <v>3.1227420891596049E-2</v>
      </c>
      <c r="V320">
        <f t="shared" si="179"/>
        <v>2.2539866334926777</v>
      </c>
      <c r="W320">
        <f t="shared" si="180"/>
        <v>3.0989049206438867E-2</v>
      </c>
      <c r="X320">
        <f t="shared" si="181"/>
        <v>1.9389420718426892E-2</v>
      </c>
      <c r="Y320">
        <f t="shared" si="182"/>
        <v>0</v>
      </c>
      <c r="Z320">
        <f t="shared" si="183"/>
        <v>31.297014049427968</v>
      </c>
      <c r="AA320">
        <f t="shared" si="184"/>
        <v>31.017399999999999</v>
      </c>
      <c r="AB320">
        <f t="shared" si="185"/>
        <v>4.5158560078655041</v>
      </c>
      <c r="AC320">
        <f t="shared" si="186"/>
        <v>71.749987497495141</v>
      </c>
      <c r="AD320">
        <f t="shared" si="187"/>
        <v>3.3161796166877471</v>
      </c>
      <c r="AE320">
        <f t="shared" si="188"/>
        <v>4.6218539296658667</v>
      </c>
      <c r="AF320">
        <f t="shared" si="189"/>
        <v>1.199676391177757</v>
      </c>
      <c r="AG320">
        <f t="shared" si="190"/>
        <v>-17.104974659152212</v>
      </c>
      <c r="AH320">
        <f t="shared" si="191"/>
        <v>49.527163681362978</v>
      </c>
      <c r="AI320">
        <f t="shared" si="192"/>
        <v>4.9450637406412241</v>
      </c>
      <c r="AJ320">
        <f t="shared" si="193"/>
        <v>37.36725276285199</v>
      </c>
      <c r="AK320">
        <v>-4.1291159355898999E-2</v>
      </c>
      <c r="AL320">
        <v>4.6352943681228602E-2</v>
      </c>
      <c r="AM320">
        <v>3.4623507082176701</v>
      </c>
      <c r="AN320">
        <v>0</v>
      </c>
      <c r="AO320">
        <v>0</v>
      </c>
      <c r="AP320">
        <f t="shared" si="194"/>
        <v>1</v>
      </c>
      <c r="AQ320">
        <f t="shared" si="195"/>
        <v>0</v>
      </c>
      <c r="AR320">
        <f t="shared" si="196"/>
        <v>51887.223332867223</v>
      </c>
      <c r="AS320" t="s">
        <v>240</v>
      </c>
      <c r="AT320">
        <v>0</v>
      </c>
      <c r="AU320">
        <v>0</v>
      </c>
      <c r="AV320">
        <f t="shared" si="197"/>
        <v>0</v>
      </c>
      <c r="AW320" t="e">
        <f t="shared" si="198"/>
        <v>#DIV/0!</v>
      </c>
      <c r="AX320">
        <v>0</v>
      </c>
      <c r="AY320" t="s">
        <v>240</v>
      </c>
      <c r="AZ320">
        <v>0</v>
      </c>
      <c r="BA320">
        <v>0</v>
      </c>
      <c r="BB320" t="e">
        <f t="shared" si="199"/>
        <v>#DIV/0!</v>
      </c>
      <c r="BC320">
        <v>0.5</v>
      </c>
      <c r="BD320">
        <f t="shared" si="200"/>
        <v>0</v>
      </c>
      <c r="BE320">
        <f t="shared" si="201"/>
        <v>-0.48769964242486563</v>
      </c>
      <c r="BF320" t="e">
        <f t="shared" si="202"/>
        <v>#DIV/0!</v>
      </c>
      <c r="BG320" t="e">
        <f t="shared" si="203"/>
        <v>#DIV/0!</v>
      </c>
      <c r="BH320" t="e">
        <f t="shared" si="204"/>
        <v>#DIV/0!</v>
      </c>
      <c r="BI320" t="e">
        <f t="shared" si="205"/>
        <v>#DIV/0!</v>
      </c>
      <c r="BJ320" t="s">
        <v>240</v>
      </c>
      <c r="BK320">
        <v>0</v>
      </c>
      <c r="BL320">
        <f t="shared" si="206"/>
        <v>0</v>
      </c>
      <c r="BM320" t="e">
        <f t="shared" si="207"/>
        <v>#DIV/0!</v>
      </c>
      <c r="BN320" t="e">
        <f t="shared" si="208"/>
        <v>#DIV/0!</v>
      </c>
      <c r="BO320" t="e">
        <f t="shared" si="209"/>
        <v>#DIV/0!</v>
      </c>
      <c r="BP320" t="e">
        <f t="shared" si="210"/>
        <v>#DIV/0!</v>
      </c>
      <c r="BQ320">
        <f t="shared" si="211"/>
        <v>0</v>
      </c>
      <c r="BR320">
        <f t="shared" si="212"/>
        <v>0</v>
      </c>
      <c r="BS320">
        <f t="shared" si="213"/>
        <v>0</v>
      </c>
      <c r="BT320">
        <f t="shared" si="214"/>
        <v>0</v>
      </c>
      <c r="BU320">
        <v>6</v>
      </c>
      <c r="BV320">
        <v>0.5</v>
      </c>
      <c r="BW320" t="s">
        <v>241</v>
      </c>
      <c r="BX320">
        <v>1581697677.4709699</v>
      </c>
      <c r="BY320">
        <v>400.59225806451599</v>
      </c>
      <c r="BZ320">
        <v>400.02258064516099</v>
      </c>
      <c r="CA320">
        <v>33.239835483870998</v>
      </c>
      <c r="CB320">
        <v>32.597041935483901</v>
      </c>
      <c r="CC320">
        <v>350.01151612903197</v>
      </c>
      <c r="CD320">
        <v>99.565206451612895</v>
      </c>
      <c r="CE320">
        <v>0.200017064516129</v>
      </c>
      <c r="CF320">
        <v>31.424974193548401</v>
      </c>
      <c r="CG320">
        <v>31.017399999999999</v>
      </c>
      <c r="CH320">
        <v>999.9</v>
      </c>
      <c r="CI320">
        <v>0</v>
      </c>
      <c r="CJ320">
        <v>0</v>
      </c>
      <c r="CK320">
        <v>10001.047741935499</v>
      </c>
      <c r="CL320">
        <v>0</v>
      </c>
      <c r="CM320">
        <v>6.2742483870967698</v>
      </c>
      <c r="CN320">
        <v>0</v>
      </c>
      <c r="CO320">
        <v>0</v>
      </c>
      <c r="CP320">
        <v>0</v>
      </c>
      <c r="CQ320">
        <v>0</v>
      </c>
      <c r="CR320">
        <v>4.6225806451612899</v>
      </c>
      <c r="CS320">
        <v>0</v>
      </c>
      <c r="CT320">
        <v>443.38387096774198</v>
      </c>
      <c r="CU320">
        <v>-0.41935483870967699</v>
      </c>
      <c r="CV320">
        <v>39.633000000000003</v>
      </c>
      <c r="CW320">
        <v>44.896999999999998</v>
      </c>
      <c r="CX320">
        <v>42.229451612903198</v>
      </c>
      <c r="CY320">
        <v>43.606709677419403</v>
      </c>
      <c r="CZ320">
        <v>40.743903225806498</v>
      </c>
      <c r="DA320">
        <v>0</v>
      </c>
      <c r="DB320">
        <v>0</v>
      </c>
      <c r="DC320">
        <v>0</v>
      </c>
      <c r="DD320">
        <v>1581697686.2</v>
      </c>
      <c r="DE320">
        <v>4.37307692307692</v>
      </c>
      <c r="DF320">
        <v>-21.9042735175872</v>
      </c>
      <c r="DG320">
        <v>-1450.6735062202199</v>
      </c>
      <c r="DH320">
        <v>427.769230769231</v>
      </c>
      <c r="DI320">
        <v>15</v>
      </c>
      <c r="DJ320">
        <v>100</v>
      </c>
      <c r="DK320">
        <v>100</v>
      </c>
      <c r="DL320">
        <v>2.73</v>
      </c>
      <c r="DM320">
        <v>0.46500000000000002</v>
      </c>
      <c r="DN320">
        <v>2</v>
      </c>
      <c r="DO320">
        <v>344.76100000000002</v>
      </c>
      <c r="DP320">
        <v>682.09699999999998</v>
      </c>
      <c r="DQ320">
        <v>30.759</v>
      </c>
      <c r="DR320">
        <v>32.106000000000002</v>
      </c>
      <c r="DS320">
        <v>30</v>
      </c>
      <c r="DT320">
        <v>32.018000000000001</v>
      </c>
      <c r="DU320">
        <v>32.024999999999999</v>
      </c>
      <c r="DV320">
        <v>20.990100000000002</v>
      </c>
      <c r="DW320">
        <v>19.6282</v>
      </c>
      <c r="DX320">
        <v>100</v>
      </c>
      <c r="DY320">
        <v>30.7498</v>
      </c>
      <c r="DZ320">
        <v>400</v>
      </c>
      <c r="EA320">
        <v>32.614699999999999</v>
      </c>
      <c r="EB320">
        <v>99.9345</v>
      </c>
      <c r="EC320">
        <v>100.413</v>
      </c>
    </row>
    <row r="321" spans="1:133" x14ac:dyDescent="0.35">
      <c r="A321">
        <v>305</v>
      </c>
      <c r="B321">
        <v>1581697691.0999999</v>
      </c>
      <c r="C321">
        <v>1567.0999999046301</v>
      </c>
      <c r="D321" t="s">
        <v>851</v>
      </c>
      <c r="E321" t="s">
        <v>852</v>
      </c>
      <c r="F321" t="s">
        <v>232</v>
      </c>
      <c r="G321" t="s">
        <v>233</v>
      </c>
      <c r="H321" t="s">
        <v>234</v>
      </c>
      <c r="I321" t="s">
        <v>235</v>
      </c>
      <c r="J321" t="s">
        <v>236</v>
      </c>
      <c r="K321" t="s">
        <v>237</v>
      </c>
      <c r="L321" t="s">
        <v>238</v>
      </c>
      <c r="M321" t="s">
        <v>239</v>
      </c>
      <c r="N321">
        <v>1581697682.4709699</v>
      </c>
      <c r="O321">
        <f t="shared" si="172"/>
        <v>3.8831440372358116E-4</v>
      </c>
      <c r="P321">
        <f t="shared" si="173"/>
        <v>-0.49199172345410458</v>
      </c>
      <c r="Q321">
        <f t="shared" si="174"/>
        <v>400.58967741935498</v>
      </c>
      <c r="R321">
        <f t="shared" si="175"/>
        <v>417.73150355433017</v>
      </c>
      <c r="S321">
        <f t="shared" si="176"/>
        <v>41.674674209508225</v>
      </c>
      <c r="T321">
        <f t="shared" si="177"/>
        <v>39.964532615080415</v>
      </c>
      <c r="U321">
        <f t="shared" si="178"/>
        <v>3.1297194507096712E-2</v>
      </c>
      <c r="V321">
        <f t="shared" si="179"/>
        <v>2.2549409715866648</v>
      </c>
      <c r="W321">
        <f t="shared" si="180"/>
        <v>3.1057861314730196E-2</v>
      </c>
      <c r="X321">
        <f t="shared" si="181"/>
        <v>1.9432513788735783E-2</v>
      </c>
      <c r="Y321">
        <f t="shared" si="182"/>
        <v>0</v>
      </c>
      <c r="Z321">
        <f t="shared" si="183"/>
        <v>31.294683521479243</v>
      </c>
      <c r="AA321">
        <f t="shared" si="184"/>
        <v>31.013158064516102</v>
      </c>
      <c r="AB321">
        <f t="shared" si="185"/>
        <v>4.5147640358949728</v>
      </c>
      <c r="AC321">
        <f t="shared" si="186"/>
        <v>71.763301201142127</v>
      </c>
      <c r="AD321">
        <f t="shared" si="187"/>
        <v>3.3163741413354515</v>
      </c>
      <c r="AE321">
        <f t="shared" si="188"/>
        <v>4.621267536230163</v>
      </c>
      <c r="AF321">
        <f t="shared" si="189"/>
        <v>1.1983898945595213</v>
      </c>
      <c r="AG321">
        <f t="shared" si="190"/>
        <v>-17.124665204209929</v>
      </c>
      <c r="AH321">
        <f t="shared" si="191"/>
        <v>49.792446709331699</v>
      </c>
      <c r="AI321">
        <f t="shared" si="192"/>
        <v>4.9692883794179554</v>
      </c>
      <c r="AJ321">
        <f t="shared" si="193"/>
        <v>37.637069884539727</v>
      </c>
      <c r="AK321">
        <v>-4.1316897726109601E-2</v>
      </c>
      <c r="AL321">
        <v>4.6381837256594997E-2</v>
      </c>
      <c r="AM321">
        <v>3.46405826618704</v>
      </c>
      <c r="AN321">
        <v>0</v>
      </c>
      <c r="AO321">
        <v>0</v>
      </c>
      <c r="AP321">
        <f t="shared" si="194"/>
        <v>1</v>
      </c>
      <c r="AQ321">
        <f t="shared" si="195"/>
        <v>0</v>
      </c>
      <c r="AR321">
        <f t="shared" si="196"/>
        <v>51918.601720542232</v>
      </c>
      <c r="AS321" t="s">
        <v>240</v>
      </c>
      <c r="AT321">
        <v>0</v>
      </c>
      <c r="AU321">
        <v>0</v>
      </c>
      <c r="AV321">
        <f t="shared" si="197"/>
        <v>0</v>
      </c>
      <c r="AW321" t="e">
        <f t="shared" si="198"/>
        <v>#DIV/0!</v>
      </c>
      <c r="AX321">
        <v>0</v>
      </c>
      <c r="AY321" t="s">
        <v>240</v>
      </c>
      <c r="AZ321">
        <v>0</v>
      </c>
      <c r="BA321">
        <v>0</v>
      </c>
      <c r="BB321" t="e">
        <f t="shared" si="199"/>
        <v>#DIV/0!</v>
      </c>
      <c r="BC321">
        <v>0.5</v>
      </c>
      <c r="BD321">
        <f t="shared" si="200"/>
        <v>0</v>
      </c>
      <c r="BE321">
        <f t="shared" si="201"/>
        <v>-0.49199172345410458</v>
      </c>
      <c r="BF321" t="e">
        <f t="shared" si="202"/>
        <v>#DIV/0!</v>
      </c>
      <c r="BG321" t="e">
        <f t="shared" si="203"/>
        <v>#DIV/0!</v>
      </c>
      <c r="BH321" t="e">
        <f t="shared" si="204"/>
        <v>#DIV/0!</v>
      </c>
      <c r="BI321" t="e">
        <f t="shared" si="205"/>
        <v>#DIV/0!</v>
      </c>
      <c r="BJ321" t="s">
        <v>240</v>
      </c>
      <c r="BK321">
        <v>0</v>
      </c>
      <c r="BL321">
        <f t="shared" si="206"/>
        <v>0</v>
      </c>
      <c r="BM321" t="e">
        <f t="shared" si="207"/>
        <v>#DIV/0!</v>
      </c>
      <c r="BN321" t="e">
        <f t="shared" si="208"/>
        <v>#DIV/0!</v>
      </c>
      <c r="BO321" t="e">
        <f t="shared" si="209"/>
        <v>#DIV/0!</v>
      </c>
      <c r="BP321" t="e">
        <f t="shared" si="210"/>
        <v>#DIV/0!</v>
      </c>
      <c r="BQ321">
        <f t="shared" si="211"/>
        <v>0</v>
      </c>
      <c r="BR321">
        <f t="shared" si="212"/>
        <v>0</v>
      </c>
      <c r="BS321">
        <f t="shared" si="213"/>
        <v>0</v>
      </c>
      <c r="BT321">
        <f t="shared" si="214"/>
        <v>0</v>
      </c>
      <c r="BU321">
        <v>6</v>
      </c>
      <c r="BV321">
        <v>0.5</v>
      </c>
      <c r="BW321" t="s">
        <v>241</v>
      </c>
      <c r="BX321">
        <v>1581697682.4709699</v>
      </c>
      <c r="BY321">
        <v>400.58967741935498</v>
      </c>
      <c r="BZ321">
        <v>400.01293548387099</v>
      </c>
      <c r="CA321">
        <v>33.242106451612898</v>
      </c>
      <c r="CB321">
        <v>32.5985612903226</v>
      </c>
      <c r="CC321">
        <v>350.00435483871001</v>
      </c>
      <c r="CD321">
        <v>99.564270967741905</v>
      </c>
      <c r="CE321">
        <v>0.19998874193548399</v>
      </c>
      <c r="CF321">
        <v>31.422741935483899</v>
      </c>
      <c r="CG321">
        <v>31.013158064516102</v>
      </c>
      <c r="CH321">
        <v>999.9</v>
      </c>
      <c r="CI321">
        <v>0</v>
      </c>
      <c r="CJ321">
        <v>0</v>
      </c>
      <c r="CK321">
        <v>10007.375806451601</v>
      </c>
      <c r="CL321">
        <v>0</v>
      </c>
      <c r="CM321">
        <v>5.6133096774193501</v>
      </c>
      <c r="CN321">
        <v>0</v>
      </c>
      <c r="CO321">
        <v>0</v>
      </c>
      <c r="CP321">
        <v>0</v>
      </c>
      <c r="CQ321">
        <v>0</v>
      </c>
      <c r="CR321">
        <v>2.9193548387096802</v>
      </c>
      <c r="CS321">
        <v>0</v>
      </c>
      <c r="CT321">
        <v>361.99677419354799</v>
      </c>
      <c r="CU321">
        <v>-0.43225806451612903</v>
      </c>
      <c r="CV321">
        <v>39.628999999999998</v>
      </c>
      <c r="CW321">
        <v>44.901000000000003</v>
      </c>
      <c r="CX321">
        <v>42.223483870967698</v>
      </c>
      <c r="CY321">
        <v>43.608741935483899</v>
      </c>
      <c r="CZ321">
        <v>40.745935483871001</v>
      </c>
      <c r="DA321">
        <v>0</v>
      </c>
      <c r="DB321">
        <v>0</v>
      </c>
      <c r="DC321">
        <v>0</v>
      </c>
      <c r="DD321">
        <v>1581697691</v>
      </c>
      <c r="DE321">
        <v>3.1115384615384598</v>
      </c>
      <c r="DF321">
        <v>-6.9367521048787504</v>
      </c>
      <c r="DG321">
        <v>-1312.6119640695899</v>
      </c>
      <c r="DH321">
        <v>336.45769230769201</v>
      </c>
      <c r="DI321">
        <v>15</v>
      </c>
      <c r="DJ321">
        <v>100</v>
      </c>
      <c r="DK321">
        <v>100</v>
      </c>
      <c r="DL321">
        <v>2.73</v>
      </c>
      <c r="DM321">
        <v>0.46500000000000002</v>
      </c>
      <c r="DN321">
        <v>2</v>
      </c>
      <c r="DO321">
        <v>344.86900000000003</v>
      </c>
      <c r="DP321">
        <v>681.75599999999997</v>
      </c>
      <c r="DQ321">
        <v>30.744499999999999</v>
      </c>
      <c r="DR321">
        <v>32.106000000000002</v>
      </c>
      <c r="DS321">
        <v>30.0002</v>
      </c>
      <c r="DT321">
        <v>32.018000000000001</v>
      </c>
      <c r="DU321">
        <v>32.025700000000001</v>
      </c>
      <c r="DV321">
        <v>20.991800000000001</v>
      </c>
      <c r="DW321">
        <v>19.6282</v>
      </c>
      <c r="DX321">
        <v>100</v>
      </c>
      <c r="DY321">
        <v>30.7422</v>
      </c>
      <c r="DZ321">
        <v>400</v>
      </c>
      <c r="EA321">
        <v>32.618600000000001</v>
      </c>
      <c r="EB321">
        <v>99.934899999999999</v>
      </c>
      <c r="EC321">
        <v>100.417</v>
      </c>
    </row>
    <row r="322" spans="1:133" x14ac:dyDescent="0.35">
      <c r="A322">
        <v>306</v>
      </c>
      <c r="B322">
        <v>1581697696.0999999</v>
      </c>
      <c r="C322">
        <v>1572.0999999046301</v>
      </c>
      <c r="D322" t="s">
        <v>853</v>
      </c>
      <c r="E322" t="s">
        <v>854</v>
      </c>
      <c r="F322" t="s">
        <v>232</v>
      </c>
      <c r="G322" t="s">
        <v>233</v>
      </c>
      <c r="H322" t="s">
        <v>234</v>
      </c>
      <c r="I322" t="s">
        <v>235</v>
      </c>
      <c r="J322" t="s">
        <v>236</v>
      </c>
      <c r="K322" t="s">
        <v>237</v>
      </c>
      <c r="L322" t="s">
        <v>238</v>
      </c>
      <c r="M322" t="s">
        <v>239</v>
      </c>
      <c r="N322">
        <v>1581697687.4709699</v>
      </c>
      <c r="O322">
        <f t="shared" si="172"/>
        <v>3.8788990254750677E-4</v>
      </c>
      <c r="P322">
        <f t="shared" si="173"/>
        <v>-0.49509902515597826</v>
      </c>
      <c r="Q322">
        <f t="shared" si="174"/>
        <v>400.59029032258098</v>
      </c>
      <c r="R322">
        <f t="shared" si="175"/>
        <v>417.90983643966854</v>
      </c>
      <c r="S322">
        <f t="shared" si="176"/>
        <v>41.691925006010642</v>
      </c>
      <c r="T322">
        <f t="shared" si="177"/>
        <v>39.964075707215777</v>
      </c>
      <c r="U322">
        <f t="shared" si="178"/>
        <v>3.1277914267907596E-2</v>
      </c>
      <c r="V322">
        <f t="shared" si="179"/>
        <v>2.2536276790055063</v>
      </c>
      <c r="W322">
        <f t="shared" si="180"/>
        <v>3.1038736495961776E-2</v>
      </c>
      <c r="X322">
        <f t="shared" si="181"/>
        <v>1.9420546917315776E-2</v>
      </c>
      <c r="Y322">
        <f t="shared" si="182"/>
        <v>0</v>
      </c>
      <c r="Z322">
        <f t="shared" si="183"/>
        <v>31.291832834108959</v>
      </c>
      <c r="AA322">
        <f t="shared" si="184"/>
        <v>31.011129032258101</v>
      </c>
      <c r="AB322">
        <f t="shared" si="185"/>
        <v>4.5142417975435452</v>
      </c>
      <c r="AC322">
        <f t="shared" si="186"/>
        <v>71.776598746615321</v>
      </c>
      <c r="AD322">
        <f t="shared" si="187"/>
        <v>3.3164376728884521</v>
      </c>
      <c r="AE322">
        <f t="shared" si="188"/>
        <v>4.620499899411632</v>
      </c>
      <c r="AF322">
        <f t="shared" si="189"/>
        <v>1.197804124655093</v>
      </c>
      <c r="AG322">
        <f t="shared" si="190"/>
        <v>-17.105944702345049</v>
      </c>
      <c r="AH322">
        <f t="shared" si="191"/>
        <v>49.654883295470221</v>
      </c>
      <c r="AI322">
        <f t="shared" si="192"/>
        <v>4.9583263090341694</v>
      </c>
      <c r="AJ322">
        <f t="shared" si="193"/>
        <v>37.507264902159342</v>
      </c>
      <c r="AK322">
        <v>-4.12814809645718E-2</v>
      </c>
      <c r="AL322">
        <v>4.6342078839090202E-2</v>
      </c>
      <c r="AM322">
        <v>3.46170852069555</v>
      </c>
      <c r="AN322">
        <v>0</v>
      </c>
      <c r="AO322">
        <v>0</v>
      </c>
      <c r="AP322">
        <f t="shared" si="194"/>
        <v>1</v>
      </c>
      <c r="AQ322">
        <f t="shared" si="195"/>
        <v>0</v>
      </c>
      <c r="AR322">
        <f t="shared" si="196"/>
        <v>51876.388870338502</v>
      </c>
      <c r="AS322" t="s">
        <v>240</v>
      </c>
      <c r="AT322">
        <v>0</v>
      </c>
      <c r="AU322">
        <v>0</v>
      </c>
      <c r="AV322">
        <f t="shared" si="197"/>
        <v>0</v>
      </c>
      <c r="AW322" t="e">
        <f t="shared" si="198"/>
        <v>#DIV/0!</v>
      </c>
      <c r="AX322">
        <v>0</v>
      </c>
      <c r="AY322" t="s">
        <v>240</v>
      </c>
      <c r="AZ322">
        <v>0</v>
      </c>
      <c r="BA322">
        <v>0</v>
      </c>
      <c r="BB322" t="e">
        <f t="shared" si="199"/>
        <v>#DIV/0!</v>
      </c>
      <c r="BC322">
        <v>0.5</v>
      </c>
      <c r="BD322">
        <f t="shared" si="200"/>
        <v>0</v>
      </c>
      <c r="BE322">
        <f t="shared" si="201"/>
        <v>-0.49509902515597826</v>
      </c>
      <c r="BF322" t="e">
        <f t="shared" si="202"/>
        <v>#DIV/0!</v>
      </c>
      <c r="BG322" t="e">
        <f t="shared" si="203"/>
        <v>#DIV/0!</v>
      </c>
      <c r="BH322" t="e">
        <f t="shared" si="204"/>
        <v>#DIV/0!</v>
      </c>
      <c r="BI322" t="e">
        <f t="shared" si="205"/>
        <v>#DIV/0!</v>
      </c>
      <c r="BJ322" t="s">
        <v>240</v>
      </c>
      <c r="BK322">
        <v>0</v>
      </c>
      <c r="BL322">
        <f t="shared" si="206"/>
        <v>0</v>
      </c>
      <c r="BM322" t="e">
        <f t="shared" si="207"/>
        <v>#DIV/0!</v>
      </c>
      <c r="BN322" t="e">
        <f t="shared" si="208"/>
        <v>#DIV/0!</v>
      </c>
      <c r="BO322" t="e">
        <f t="shared" si="209"/>
        <v>#DIV/0!</v>
      </c>
      <c r="BP322" t="e">
        <f t="shared" si="210"/>
        <v>#DIV/0!</v>
      </c>
      <c r="BQ322">
        <f t="shared" si="211"/>
        <v>0</v>
      </c>
      <c r="BR322">
        <f t="shared" si="212"/>
        <v>0</v>
      </c>
      <c r="BS322">
        <f t="shared" si="213"/>
        <v>0</v>
      </c>
      <c r="BT322">
        <f t="shared" si="214"/>
        <v>0</v>
      </c>
      <c r="BU322">
        <v>6</v>
      </c>
      <c r="BV322">
        <v>0.5</v>
      </c>
      <c r="BW322" t="s">
        <v>241</v>
      </c>
      <c r="BX322">
        <v>1581697687.4709699</v>
      </c>
      <c r="BY322">
        <v>400.59029032258098</v>
      </c>
      <c r="BZ322">
        <v>400.00793548387099</v>
      </c>
      <c r="CA322">
        <v>33.243174193548398</v>
      </c>
      <c r="CB322">
        <v>32.600338709677402</v>
      </c>
      <c r="CC322">
        <v>350.007322580645</v>
      </c>
      <c r="CD322">
        <v>99.562958064516096</v>
      </c>
      <c r="CE322">
        <v>0.20000841935483901</v>
      </c>
      <c r="CF322">
        <v>31.419819354838701</v>
      </c>
      <c r="CG322">
        <v>31.011129032258101</v>
      </c>
      <c r="CH322">
        <v>999.9</v>
      </c>
      <c r="CI322">
        <v>0</v>
      </c>
      <c r="CJ322">
        <v>0</v>
      </c>
      <c r="CK322">
        <v>9998.9293548387104</v>
      </c>
      <c r="CL322">
        <v>0</v>
      </c>
      <c r="CM322">
        <v>4.9085041935483904</v>
      </c>
      <c r="CN322">
        <v>0</v>
      </c>
      <c r="CO322">
        <v>0</v>
      </c>
      <c r="CP322">
        <v>0</v>
      </c>
      <c r="CQ322">
        <v>0</v>
      </c>
      <c r="CR322">
        <v>2.1451612903225801</v>
      </c>
      <c r="CS322">
        <v>0</v>
      </c>
      <c r="CT322">
        <v>276.28709677419403</v>
      </c>
      <c r="CU322">
        <v>-1.38709677419355</v>
      </c>
      <c r="CV322">
        <v>39.633000000000003</v>
      </c>
      <c r="CW322">
        <v>44.888935483871002</v>
      </c>
      <c r="CX322">
        <v>42.187258064516101</v>
      </c>
      <c r="CY322">
        <v>43.608741935483899</v>
      </c>
      <c r="CZ322">
        <v>40.747967741935497</v>
      </c>
      <c r="DA322">
        <v>0</v>
      </c>
      <c r="DB322">
        <v>0</v>
      </c>
      <c r="DC322">
        <v>0</v>
      </c>
      <c r="DD322">
        <v>1581697695.8</v>
      </c>
      <c r="DE322">
        <v>3.0153846153846202</v>
      </c>
      <c r="DF322">
        <v>6.8239318180462201</v>
      </c>
      <c r="DG322">
        <v>-382.71794904215801</v>
      </c>
      <c r="DH322">
        <v>257.11923076923102</v>
      </c>
      <c r="DI322">
        <v>15</v>
      </c>
      <c r="DJ322">
        <v>100</v>
      </c>
      <c r="DK322">
        <v>100</v>
      </c>
      <c r="DL322">
        <v>2.73</v>
      </c>
      <c r="DM322">
        <v>0.46500000000000002</v>
      </c>
      <c r="DN322">
        <v>2</v>
      </c>
      <c r="DO322">
        <v>344.78500000000003</v>
      </c>
      <c r="DP322">
        <v>681.86199999999997</v>
      </c>
      <c r="DQ322">
        <v>30.736599999999999</v>
      </c>
      <c r="DR322">
        <v>32.1051</v>
      </c>
      <c r="DS322">
        <v>30</v>
      </c>
      <c r="DT322">
        <v>32.018000000000001</v>
      </c>
      <c r="DU322">
        <v>32.0229</v>
      </c>
      <c r="DV322">
        <v>20.990200000000002</v>
      </c>
      <c r="DW322">
        <v>19.6282</v>
      </c>
      <c r="DX322">
        <v>100</v>
      </c>
      <c r="DY322">
        <v>30.729900000000001</v>
      </c>
      <c r="DZ322">
        <v>400</v>
      </c>
      <c r="EA322">
        <v>32.616700000000002</v>
      </c>
      <c r="EB322">
        <v>99.934200000000004</v>
      </c>
      <c r="EC322">
        <v>100.416</v>
      </c>
    </row>
    <row r="323" spans="1:133" x14ac:dyDescent="0.35">
      <c r="A323">
        <v>307</v>
      </c>
      <c r="B323">
        <v>1581697701.0999999</v>
      </c>
      <c r="C323">
        <v>1577.0999999046301</v>
      </c>
      <c r="D323" t="s">
        <v>855</v>
      </c>
      <c r="E323" t="s">
        <v>856</v>
      </c>
      <c r="F323" t="s">
        <v>232</v>
      </c>
      <c r="G323" t="s">
        <v>233</v>
      </c>
      <c r="H323" t="s">
        <v>234</v>
      </c>
      <c r="I323" t="s">
        <v>235</v>
      </c>
      <c r="J323" t="s">
        <v>236</v>
      </c>
      <c r="K323" t="s">
        <v>237</v>
      </c>
      <c r="L323" t="s">
        <v>238</v>
      </c>
      <c r="M323" t="s">
        <v>239</v>
      </c>
      <c r="N323">
        <v>1581697692.4709699</v>
      </c>
      <c r="O323">
        <f t="shared" si="172"/>
        <v>3.8712812209560504E-4</v>
      </c>
      <c r="P323">
        <f t="shared" si="173"/>
        <v>-0.49896999812094728</v>
      </c>
      <c r="Q323">
        <f t="shared" si="174"/>
        <v>400.58429032258101</v>
      </c>
      <c r="R323">
        <f t="shared" si="175"/>
        <v>418.14136716829472</v>
      </c>
      <c r="S323">
        <f t="shared" si="176"/>
        <v>41.714585161527374</v>
      </c>
      <c r="T323">
        <f t="shared" si="177"/>
        <v>39.96305748506758</v>
      </c>
      <c r="U323">
        <f t="shared" si="178"/>
        <v>3.1234144920526903E-2</v>
      </c>
      <c r="V323">
        <f t="shared" si="179"/>
        <v>2.2537476943825934</v>
      </c>
      <c r="W323">
        <f t="shared" si="180"/>
        <v>3.0995645918434598E-2</v>
      </c>
      <c r="X323">
        <f t="shared" si="181"/>
        <v>1.939355497302547E-2</v>
      </c>
      <c r="Y323">
        <f t="shared" si="182"/>
        <v>0</v>
      </c>
      <c r="Z323">
        <f t="shared" si="183"/>
        <v>31.288670625104764</v>
      </c>
      <c r="AA323">
        <f t="shared" si="184"/>
        <v>31.008435483871001</v>
      </c>
      <c r="AB323">
        <f t="shared" si="185"/>
        <v>4.5135486053449894</v>
      </c>
      <c r="AC323">
        <f t="shared" si="186"/>
        <v>71.790681838256262</v>
      </c>
      <c r="AD323">
        <f t="shared" si="187"/>
        <v>3.3164437181880642</v>
      </c>
      <c r="AE323">
        <f t="shared" si="188"/>
        <v>4.619601922238294</v>
      </c>
      <c r="AF323">
        <f t="shared" si="189"/>
        <v>1.1971048871569252</v>
      </c>
      <c r="AG323">
        <f t="shared" si="190"/>
        <v>-17.072350184416184</v>
      </c>
      <c r="AH323">
        <f t="shared" si="191"/>
        <v>49.569339211534462</v>
      </c>
      <c r="AI323">
        <f t="shared" si="192"/>
        <v>4.9493714660681505</v>
      </c>
      <c r="AJ323">
        <f t="shared" si="193"/>
        <v>37.446360493186432</v>
      </c>
      <c r="AK323">
        <v>-4.1284716750414799E-2</v>
      </c>
      <c r="AL323">
        <v>4.63457112921693E-2</v>
      </c>
      <c r="AM323">
        <v>3.4619232296445102</v>
      </c>
      <c r="AN323">
        <v>0</v>
      </c>
      <c r="AO323">
        <v>0</v>
      </c>
      <c r="AP323">
        <f t="shared" si="194"/>
        <v>1</v>
      </c>
      <c r="AQ323">
        <f t="shared" si="195"/>
        <v>0</v>
      </c>
      <c r="AR323">
        <f t="shared" si="196"/>
        <v>51880.850158133988</v>
      </c>
      <c r="AS323" t="s">
        <v>240</v>
      </c>
      <c r="AT323">
        <v>0</v>
      </c>
      <c r="AU323">
        <v>0</v>
      </c>
      <c r="AV323">
        <f t="shared" si="197"/>
        <v>0</v>
      </c>
      <c r="AW323" t="e">
        <f t="shared" si="198"/>
        <v>#DIV/0!</v>
      </c>
      <c r="AX323">
        <v>0</v>
      </c>
      <c r="AY323" t="s">
        <v>240</v>
      </c>
      <c r="AZ323">
        <v>0</v>
      </c>
      <c r="BA323">
        <v>0</v>
      </c>
      <c r="BB323" t="e">
        <f t="shared" si="199"/>
        <v>#DIV/0!</v>
      </c>
      <c r="BC323">
        <v>0.5</v>
      </c>
      <c r="BD323">
        <f t="shared" si="200"/>
        <v>0</v>
      </c>
      <c r="BE323">
        <f t="shared" si="201"/>
        <v>-0.49896999812094728</v>
      </c>
      <c r="BF323" t="e">
        <f t="shared" si="202"/>
        <v>#DIV/0!</v>
      </c>
      <c r="BG323" t="e">
        <f t="shared" si="203"/>
        <v>#DIV/0!</v>
      </c>
      <c r="BH323" t="e">
        <f t="shared" si="204"/>
        <v>#DIV/0!</v>
      </c>
      <c r="BI323" t="e">
        <f t="shared" si="205"/>
        <v>#DIV/0!</v>
      </c>
      <c r="BJ323" t="s">
        <v>240</v>
      </c>
      <c r="BK323">
        <v>0</v>
      </c>
      <c r="BL323">
        <f t="shared" si="206"/>
        <v>0</v>
      </c>
      <c r="BM323" t="e">
        <f t="shared" si="207"/>
        <v>#DIV/0!</v>
      </c>
      <c r="BN323" t="e">
        <f t="shared" si="208"/>
        <v>#DIV/0!</v>
      </c>
      <c r="BO323" t="e">
        <f t="shared" si="209"/>
        <v>#DIV/0!</v>
      </c>
      <c r="BP323" t="e">
        <f t="shared" si="210"/>
        <v>#DIV/0!</v>
      </c>
      <c r="BQ323">
        <f t="shared" si="211"/>
        <v>0</v>
      </c>
      <c r="BR323">
        <f t="shared" si="212"/>
        <v>0</v>
      </c>
      <c r="BS323">
        <f t="shared" si="213"/>
        <v>0</v>
      </c>
      <c r="BT323">
        <f t="shared" si="214"/>
        <v>0</v>
      </c>
      <c r="BU323">
        <v>6</v>
      </c>
      <c r="BV323">
        <v>0.5</v>
      </c>
      <c r="BW323" t="s">
        <v>241</v>
      </c>
      <c r="BX323">
        <v>1581697692.4709699</v>
      </c>
      <c r="BY323">
        <v>400.58429032258101</v>
      </c>
      <c r="BZ323">
        <v>399.99477419354798</v>
      </c>
      <c r="CA323">
        <v>33.243583870967697</v>
      </c>
      <c r="CB323">
        <v>32.602012903225798</v>
      </c>
      <c r="CC323">
        <v>350.00829032258099</v>
      </c>
      <c r="CD323">
        <v>99.561945161290296</v>
      </c>
      <c r="CE323">
        <v>0.19997374193548401</v>
      </c>
      <c r="CF323">
        <v>31.416399999999999</v>
      </c>
      <c r="CG323">
        <v>31.008435483871001</v>
      </c>
      <c r="CH323">
        <v>999.9</v>
      </c>
      <c r="CI323">
        <v>0</v>
      </c>
      <c r="CJ323">
        <v>0</v>
      </c>
      <c r="CK323">
        <v>9999.8148387096808</v>
      </c>
      <c r="CL323">
        <v>0</v>
      </c>
      <c r="CM323">
        <v>4.3805719354838697</v>
      </c>
      <c r="CN323">
        <v>0</v>
      </c>
      <c r="CO323">
        <v>0</v>
      </c>
      <c r="CP323">
        <v>0</v>
      </c>
      <c r="CQ323">
        <v>0</v>
      </c>
      <c r="CR323">
        <v>1.75806451612903</v>
      </c>
      <c r="CS323">
        <v>0</v>
      </c>
      <c r="CT323">
        <v>238.21935483870999</v>
      </c>
      <c r="CU323">
        <v>-1.38709677419355</v>
      </c>
      <c r="CV323">
        <v>39.628999999999998</v>
      </c>
      <c r="CW323">
        <v>44.886870967741899</v>
      </c>
      <c r="CX323">
        <v>42.189290322580597</v>
      </c>
      <c r="CY323">
        <v>43.612806451612897</v>
      </c>
      <c r="CZ323">
        <v>40.745935483871001</v>
      </c>
      <c r="DA323">
        <v>0</v>
      </c>
      <c r="DB323">
        <v>0</v>
      </c>
      <c r="DC323">
        <v>0</v>
      </c>
      <c r="DD323">
        <v>1581697701.2</v>
      </c>
      <c r="DE323">
        <v>1.7153846153846199</v>
      </c>
      <c r="DF323">
        <v>-2.6051280152979501</v>
      </c>
      <c r="DG323">
        <v>-124.557264615186</v>
      </c>
      <c r="DH323">
        <v>233.91153846153799</v>
      </c>
      <c r="DI323">
        <v>15</v>
      </c>
      <c r="DJ323">
        <v>100</v>
      </c>
      <c r="DK323">
        <v>100</v>
      </c>
      <c r="DL323">
        <v>2.73</v>
      </c>
      <c r="DM323">
        <v>0.46500000000000002</v>
      </c>
      <c r="DN323">
        <v>2</v>
      </c>
      <c r="DO323">
        <v>344.78500000000003</v>
      </c>
      <c r="DP323">
        <v>681.83900000000006</v>
      </c>
      <c r="DQ323">
        <v>30.7271</v>
      </c>
      <c r="DR323">
        <v>32.103200000000001</v>
      </c>
      <c r="DS323">
        <v>30.0001</v>
      </c>
      <c r="DT323">
        <v>32.018000000000001</v>
      </c>
      <c r="DU323">
        <v>32.0229</v>
      </c>
      <c r="DV323">
        <v>20.992599999999999</v>
      </c>
      <c r="DW323">
        <v>19.6282</v>
      </c>
      <c r="DX323">
        <v>100</v>
      </c>
      <c r="DY323">
        <v>30.723600000000001</v>
      </c>
      <c r="DZ323">
        <v>400</v>
      </c>
      <c r="EA323">
        <v>32.6158</v>
      </c>
      <c r="EB323">
        <v>99.934799999999996</v>
      </c>
      <c r="EC323">
        <v>100.417</v>
      </c>
    </row>
    <row r="324" spans="1:133" x14ac:dyDescent="0.35">
      <c r="A324">
        <v>308</v>
      </c>
      <c r="B324">
        <v>1581697706.0999999</v>
      </c>
      <c r="C324">
        <v>1582.0999999046301</v>
      </c>
      <c r="D324" t="s">
        <v>857</v>
      </c>
      <c r="E324" t="s">
        <v>858</v>
      </c>
      <c r="F324" t="s">
        <v>232</v>
      </c>
      <c r="G324" t="s">
        <v>233</v>
      </c>
      <c r="H324" t="s">
        <v>234</v>
      </c>
      <c r="I324" t="s">
        <v>235</v>
      </c>
      <c r="J324" t="s">
        <v>236</v>
      </c>
      <c r="K324" t="s">
        <v>237</v>
      </c>
      <c r="L324" t="s">
        <v>238</v>
      </c>
      <c r="M324" t="s">
        <v>239</v>
      </c>
      <c r="N324">
        <v>1581697697.4709699</v>
      </c>
      <c r="O324">
        <f t="shared" si="172"/>
        <v>3.8669899974643748E-4</v>
      </c>
      <c r="P324">
        <f t="shared" si="173"/>
        <v>-0.50437497962379974</v>
      </c>
      <c r="Q324">
        <f t="shared" si="174"/>
        <v>400.57745161290302</v>
      </c>
      <c r="R324">
        <f t="shared" si="175"/>
        <v>418.44025672508519</v>
      </c>
      <c r="S324">
        <f t="shared" si="176"/>
        <v>41.744381846267089</v>
      </c>
      <c r="T324">
        <f t="shared" si="177"/>
        <v>39.962355032488773</v>
      </c>
      <c r="U324">
        <f t="shared" si="178"/>
        <v>3.1197451258716209E-2</v>
      </c>
      <c r="V324">
        <f t="shared" si="179"/>
        <v>2.2530886728046418</v>
      </c>
      <c r="W324">
        <f t="shared" si="180"/>
        <v>3.0959440974027991E-2</v>
      </c>
      <c r="X324">
        <f t="shared" si="181"/>
        <v>1.9370883417037438E-2</v>
      </c>
      <c r="Y324">
        <f t="shared" si="182"/>
        <v>0</v>
      </c>
      <c r="Z324">
        <f t="shared" si="183"/>
        <v>31.283813201935679</v>
      </c>
      <c r="AA324">
        <f t="shared" si="184"/>
        <v>31.008958064516101</v>
      </c>
      <c r="AB324">
        <f t="shared" si="185"/>
        <v>4.513683085683712</v>
      </c>
      <c r="AC324">
        <f t="shared" si="186"/>
        <v>71.812350486566018</v>
      </c>
      <c r="AD324">
        <f t="shared" si="187"/>
        <v>3.3165086561787698</v>
      </c>
      <c r="AE324">
        <f t="shared" si="188"/>
        <v>4.618298431547915</v>
      </c>
      <c r="AF324">
        <f t="shared" si="189"/>
        <v>1.1971744295049422</v>
      </c>
      <c r="AG324">
        <f t="shared" si="190"/>
        <v>-17.053425888817895</v>
      </c>
      <c r="AH324">
        <f t="shared" si="191"/>
        <v>48.888335065155431</v>
      </c>
      <c r="AI324">
        <f t="shared" si="192"/>
        <v>4.8826957332106584</v>
      </c>
      <c r="AJ324">
        <f t="shared" si="193"/>
        <v>36.717604909548193</v>
      </c>
      <c r="AK324">
        <v>-4.1266950517786297E-2</v>
      </c>
      <c r="AL324">
        <v>4.6325767139636403E-2</v>
      </c>
      <c r="AM324">
        <v>3.4607442886071298</v>
      </c>
      <c r="AN324">
        <v>0</v>
      </c>
      <c r="AO324">
        <v>0</v>
      </c>
      <c r="AP324">
        <f t="shared" si="194"/>
        <v>1</v>
      </c>
      <c r="AQ324">
        <f t="shared" si="195"/>
        <v>0</v>
      </c>
      <c r="AR324">
        <f t="shared" si="196"/>
        <v>51860.278827947805</v>
      </c>
      <c r="AS324" t="s">
        <v>240</v>
      </c>
      <c r="AT324">
        <v>0</v>
      </c>
      <c r="AU324">
        <v>0</v>
      </c>
      <c r="AV324">
        <f t="shared" si="197"/>
        <v>0</v>
      </c>
      <c r="AW324" t="e">
        <f t="shared" si="198"/>
        <v>#DIV/0!</v>
      </c>
      <c r="AX324">
        <v>0</v>
      </c>
      <c r="AY324" t="s">
        <v>240</v>
      </c>
      <c r="AZ324">
        <v>0</v>
      </c>
      <c r="BA324">
        <v>0</v>
      </c>
      <c r="BB324" t="e">
        <f t="shared" si="199"/>
        <v>#DIV/0!</v>
      </c>
      <c r="BC324">
        <v>0.5</v>
      </c>
      <c r="BD324">
        <f t="shared" si="200"/>
        <v>0</v>
      </c>
      <c r="BE324">
        <f t="shared" si="201"/>
        <v>-0.50437497962379974</v>
      </c>
      <c r="BF324" t="e">
        <f t="shared" si="202"/>
        <v>#DIV/0!</v>
      </c>
      <c r="BG324" t="e">
        <f t="shared" si="203"/>
        <v>#DIV/0!</v>
      </c>
      <c r="BH324" t="e">
        <f t="shared" si="204"/>
        <v>#DIV/0!</v>
      </c>
      <c r="BI324" t="e">
        <f t="shared" si="205"/>
        <v>#DIV/0!</v>
      </c>
      <c r="BJ324" t="s">
        <v>240</v>
      </c>
      <c r="BK324">
        <v>0</v>
      </c>
      <c r="BL324">
        <f t="shared" si="206"/>
        <v>0</v>
      </c>
      <c r="BM324" t="e">
        <f t="shared" si="207"/>
        <v>#DIV/0!</v>
      </c>
      <c r="BN324" t="e">
        <f t="shared" si="208"/>
        <v>#DIV/0!</v>
      </c>
      <c r="BO324" t="e">
        <f t="shared" si="209"/>
        <v>#DIV/0!</v>
      </c>
      <c r="BP324" t="e">
        <f t="shared" si="210"/>
        <v>#DIV/0!</v>
      </c>
      <c r="BQ324">
        <f t="shared" si="211"/>
        <v>0</v>
      </c>
      <c r="BR324">
        <f t="shared" si="212"/>
        <v>0</v>
      </c>
      <c r="BS324">
        <f t="shared" si="213"/>
        <v>0</v>
      </c>
      <c r="BT324">
        <f t="shared" si="214"/>
        <v>0</v>
      </c>
      <c r="BU324">
        <v>6</v>
      </c>
      <c r="BV324">
        <v>0.5</v>
      </c>
      <c r="BW324" t="s">
        <v>241</v>
      </c>
      <c r="BX324">
        <v>1581697697.4709699</v>
      </c>
      <c r="BY324">
        <v>400.57745161290302</v>
      </c>
      <c r="BZ324">
        <v>399.97838709677399</v>
      </c>
      <c r="CA324">
        <v>33.244251612903199</v>
      </c>
      <c r="CB324">
        <v>32.6034096774194</v>
      </c>
      <c r="CC324">
        <v>350.01780645161301</v>
      </c>
      <c r="CD324">
        <v>99.561848387096802</v>
      </c>
      <c r="CE324">
        <v>0.200020064516129</v>
      </c>
      <c r="CF324">
        <v>31.411435483870999</v>
      </c>
      <c r="CG324">
        <v>31.008958064516101</v>
      </c>
      <c r="CH324">
        <v>999.9</v>
      </c>
      <c r="CI324">
        <v>0</v>
      </c>
      <c r="CJ324">
        <v>0</v>
      </c>
      <c r="CK324">
        <v>9995.5212903225802</v>
      </c>
      <c r="CL324">
        <v>0</v>
      </c>
      <c r="CM324">
        <v>4.2442783870967702</v>
      </c>
      <c r="CN324">
        <v>0</v>
      </c>
      <c r="CO324">
        <v>0</v>
      </c>
      <c r="CP324">
        <v>0</v>
      </c>
      <c r="CQ324">
        <v>0</v>
      </c>
      <c r="CR324">
        <v>0.60645161290322602</v>
      </c>
      <c r="CS324">
        <v>0</v>
      </c>
      <c r="CT324">
        <v>229.89354838709701</v>
      </c>
      <c r="CU324">
        <v>-1.43870967741935</v>
      </c>
      <c r="CV324">
        <v>39.633000000000003</v>
      </c>
      <c r="CW324">
        <v>44.870741935483899</v>
      </c>
      <c r="CX324">
        <v>42.165064516129</v>
      </c>
      <c r="CY324">
        <v>43.620935483871001</v>
      </c>
      <c r="CZ324">
        <v>40.749935483870999</v>
      </c>
      <c r="DA324">
        <v>0</v>
      </c>
      <c r="DB324">
        <v>0</v>
      </c>
      <c r="DC324">
        <v>0</v>
      </c>
      <c r="DD324">
        <v>1581697706</v>
      </c>
      <c r="DE324">
        <v>1.0884615384615399</v>
      </c>
      <c r="DF324">
        <v>-20.188033809850001</v>
      </c>
      <c r="DG324">
        <v>-35.835897522200298</v>
      </c>
      <c r="DH324">
        <v>227.29230769230799</v>
      </c>
      <c r="DI324">
        <v>15</v>
      </c>
      <c r="DJ324">
        <v>100</v>
      </c>
      <c r="DK324">
        <v>100</v>
      </c>
      <c r="DL324">
        <v>2.73</v>
      </c>
      <c r="DM324">
        <v>0.46500000000000002</v>
      </c>
      <c r="DN324">
        <v>2</v>
      </c>
      <c r="DO324">
        <v>344.76100000000002</v>
      </c>
      <c r="DP324">
        <v>682.05700000000002</v>
      </c>
      <c r="DQ324">
        <v>30.719899999999999</v>
      </c>
      <c r="DR324">
        <v>32.103200000000001</v>
      </c>
      <c r="DS324">
        <v>30.0001</v>
      </c>
      <c r="DT324">
        <v>32.018000000000001</v>
      </c>
      <c r="DU324">
        <v>32.023600000000002</v>
      </c>
      <c r="DV324">
        <v>20.9939</v>
      </c>
      <c r="DW324">
        <v>19.6282</v>
      </c>
      <c r="DX324">
        <v>100</v>
      </c>
      <c r="DY324">
        <v>30.712599999999998</v>
      </c>
      <c r="DZ324">
        <v>400</v>
      </c>
      <c r="EA324">
        <v>32.616999999999997</v>
      </c>
      <c r="EB324">
        <v>99.936199999999999</v>
      </c>
      <c r="EC324">
        <v>100.416</v>
      </c>
    </row>
    <row r="325" spans="1:133" x14ac:dyDescent="0.35">
      <c r="A325">
        <v>309</v>
      </c>
      <c r="B325">
        <v>1581697711.0999999</v>
      </c>
      <c r="C325">
        <v>1587.0999999046301</v>
      </c>
      <c r="D325" t="s">
        <v>859</v>
      </c>
      <c r="E325" t="s">
        <v>860</v>
      </c>
      <c r="F325" t="s">
        <v>232</v>
      </c>
      <c r="G325" t="s">
        <v>233</v>
      </c>
      <c r="H325" t="s">
        <v>234</v>
      </c>
      <c r="I325" t="s">
        <v>235</v>
      </c>
      <c r="J325" t="s">
        <v>236</v>
      </c>
      <c r="K325" t="s">
        <v>237</v>
      </c>
      <c r="L325" t="s">
        <v>238</v>
      </c>
      <c r="M325" t="s">
        <v>239</v>
      </c>
      <c r="N325">
        <v>1581697702.4709699</v>
      </c>
      <c r="O325">
        <f t="shared" si="172"/>
        <v>3.8656853699618184E-4</v>
      </c>
      <c r="P325">
        <f t="shared" si="173"/>
        <v>-0.50016139808234561</v>
      </c>
      <c r="Q325">
        <f t="shared" si="174"/>
        <v>400.57977419354802</v>
      </c>
      <c r="R325">
        <f t="shared" si="175"/>
        <v>418.21515974653323</v>
      </c>
      <c r="S325">
        <f t="shared" si="176"/>
        <v>41.722119290287189</v>
      </c>
      <c r="T325">
        <f t="shared" si="177"/>
        <v>39.962772115455479</v>
      </c>
      <c r="U325">
        <f t="shared" si="178"/>
        <v>3.1223882526885523E-2</v>
      </c>
      <c r="V325">
        <f t="shared" si="179"/>
        <v>2.253784915871381</v>
      </c>
      <c r="W325">
        <f t="shared" si="180"/>
        <v>3.098554348163788E-2</v>
      </c>
      <c r="X325">
        <f t="shared" si="181"/>
        <v>1.938722673221735E-2</v>
      </c>
      <c r="Y325">
        <f t="shared" si="182"/>
        <v>0</v>
      </c>
      <c r="Z325">
        <f t="shared" si="183"/>
        <v>31.279088311416132</v>
      </c>
      <c r="AA325">
        <f t="shared" si="184"/>
        <v>31.003464516129</v>
      </c>
      <c r="AB325">
        <f t="shared" si="185"/>
        <v>4.5122695563567872</v>
      </c>
      <c r="AC325">
        <f t="shared" si="186"/>
        <v>71.831611400614776</v>
      </c>
      <c r="AD325">
        <f t="shared" si="187"/>
        <v>3.3164925029912777</v>
      </c>
      <c r="AE325">
        <f t="shared" si="188"/>
        <v>4.6170375943465105</v>
      </c>
      <c r="AF325">
        <f t="shared" si="189"/>
        <v>1.1957770533655094</v>
      </c>
      <c r="AG325">
        <f t="shared" si="190"/>
        <v>-17.04767248153162</v>
      </c>
      <c r="AH325">
        <f t="shared" si="191"/>
        <v>48.987320771338631</v>
      </c>
      <c r="AI325">
        <f t="shared" si="192"/>
        <v>4.8908221371739193</v>
      </c>
      <c r="AJ325">
        <f t="shared" si="193"/>
        <v>36.830470426980931</v>
      </c>
      <c r="AK325">
        <v>-4.1285720326673499E-2</v>
      </c>
      <c r="AL325">
        <v>4.6346837894437803E-2</v>
      </c>
      <c r="AM325">
        <v>3.4619898202649999</v>
      </c>
      <c r="AN325">
        <v>0</v>
      </c>
      <c r="AO325">
        <v>0</v>
      </c>
      <c r="AP325">
        <f t="shared" si="194"/>
        <v>1</v>
      </c>
      <c r="AQ325">
        <f t="shared" si="195"/>
        <v>0</v>
      </c>
      <c r="AR325">
        <f t="shared" si="196"/>
        <v>51883.733205824399</v>
      </c>
      <c r="AS325" t="s">
        <v>240</v>
      </c>
      <c r="AT325">
        <v>0</v>
      </c>
      <c r="AU325">
        <v>0</v>
      </c>
      <c r="AV325">
        <f t="shared" si="197"/>
        <v>0</v>
      </c>
      <c r="AW325" t="e">
        <f t="shared" si="198"/>
        <v>#DIV/0!</v>
      </c>
      <c r="AX325">
        <v>0</v>
      </c>
      <c r="AY325" t="s">
        <v>240</v>
      </c>
      <c r="AZ325">
        <v>0</v>
      </c>
      <c r="BA325">
        <v>0</v>
      </c>
      <c r="BB325" t="e">
        <f t="shared" si="199"/>
        <v>#DIV/0!</v>
      </c>
      <c r="BC325">
        <v>0.5</v>
      </c>
      <c r="BD325">
        <f t="shared" si="200"/>
        <v>0</v>
      </c>
      <c r="BE325">
        <f t="shared" si="201"/>
        <v>-0.50016139808234561</v>
      </c>
      <c r="BF325" t="e">
        <f t="shared" si="202"/>
        <v>#DIV/0!</v>
      </c>
      <c r="BG325" t="e">
        <f t="shared" si="203"/>
        <v>#DIV/0!</v>
      </c>
      <c r="BH325" t="e">
        <f t="shared" si="204"/>
        <v>#DIV/0!</v>
      </c>
      <c r="BI325" t="e">
        <f t="shared" si="205"/>
        <v>#DIV/0!</v>
      </c>
      <c r="BJ325" t="s">
        <v>240</v>
      </c>
      <c r="BK325">
        <v>0</v>
      </c>
      <c r="BL325">
        <f t="shared" si="206"/>
        <v>0</v>
      </c>
      <c r="BM325" t="e">
        <f t="shared" si="207"/>
        <v>#DIV/0!</v>
      </c>
      <c r="BN325" t="e">
        <f t="shared" si="208"/>
        <v>#DIV/0!</v>
      </c>
      <c r="BO325" t="e">
        <f t="shared" si="209"/>
        <v>#DIV/0!</v>
      </c>
      <c r="BP325" t="e">
        <f t="shared" si="210"/>
        <v>#DIV/0!</v>
      </c>
      <c r="BQ325">
        <f t="shared" si="211"/>
        <v>0</v>
      </c>
      <c r="BR325">
        <f t="shared" si="212"/>
        <v>0</v>
      </c>
      <c r="BS325">
        <f t="shared" si="213"/>
        <v>0</v>
      </c>
      <c r="BT325">
        <f t="shared" si="214"/>
        <v>0</v>
      </c>
      <c r="BU325">
        <v>6</v>
      </c>
      <c r="BV325">
        <v>0.5</v>
      </c>
      <c r="BW325" t="s">
        <v>241</v>
      </c>
      <c r="BX325">
        <v>1581697702.4709699</v>
      </c>
      <c r="BY325">
        <v>400.57977419354802</v>
      </c>
      <c r="BZ325">
        <v>399.98783870967702</v>
      </c>
      <c r="CA325">
        <v>33.243935483870999</v>
      </c>
      <c r="CB325">
        <v>32.603303225806499</v>
      </c>
      <c r="CC325">
        <v>350.01435483871001</v>
      </c>
      <c r="CD325">
        <v>99.5623516129032</v>
      </c>
      <c r="CE325">
        <v>0.199979612903226</v>
      </c>
      <c r="CF325">
        <v>31.406632258064501</v>
      </c>
      <c r="CG325">
        <v>31.003464516129</v>
      </c>
      <c r="CH325">
        <v>999.9</v>
      </c>
      <c r="CI325">
        <v>0</v>
      </c>
      <c r="CJ325">
        <v>0</v>
      </c>
      <c r="CK325">
        <v>10000.0170967742</v>
      </c>
      <c r="CL325">
        <v>0</v>
      </c>
      <c r="CM325">
        <v>4.1406293548387101</v>
      </c>
      <c r="CN325">
        <v>0</v>
      </c>
      <c r="CO325">
        <v>0</v>
      </c>
      <c r="CP325">
        <v>0</v>
      </c>
      <c r="CQ325">
        <v>0</v>
      </c>
      <c r="CR325">
        <v>1.48064516129032</v>
      </c>
      <c r="CS325">
        <v>0</v>
      </c>
      <c r="CT325">
        <v>224.46774193548401</v>
      </c>
      <c r="CU325">
        <v>-1.17096774193548</v>
      </c>
      <c r="CV325">
        <v>39.634999999999998</v>
      </c>
      <c r="CW325">
        <v>44.864709677419299</v>
      </c>
      <c r="CX325">
        <v>42.156935483870903</v>
      </c>
      <c r="CY325">
        <v>43.624935483870999</v>
      </c>
      <c r="CZ325">
        <v>40.749935483870999</v>
      </c>
      <c r="DA325">
        <v>0</v>
      </c>
      <c r="DB325">
        <v>0</v>
      </c>
      <c r="DC325">
        <v>0</v>
      </c>
      <c r="DD325">
        <v>1581697710.8</v>
      </c>
      <c r="DE325">
        <v>0.81538461538461604</v>
      </c>
      <c r="DF325">
        <v>5.6478637033803896</v>
      </c>
      <c r="DG325">
        <v>-26.574358998069901</v>
      </c>
      <c r="DH325">
        <v>223.28076923076901</v>
      </c>
      <c r="DI325">
        <v>15</v>
      </c>
      <c r="DJ325">
        <v>100</v>
      </c>
      <c r="DK325">
        <v>100</v>
      </c>
      <c r="DL325">
        <v>2.73</v>
      </c>
      <c r="DM325">
        <v>0.46500000000000002</v>
      </c>
      <c r="DN325">
        <v>2</v>
      </c>
      <c r="DO325">
        <v>344.80900000000003</v>
      </c>
      <c r="DP325">
        <v>681.95500000000004</v>
      </c>
      <c r="DQ325">
        <v>30.7178</v>
      </c>
      <c r="DR325">
        <v>32.103200000000001</v>
      </c>
      <c r="DS325">
        <v>30</v>
      </c>
      <c r="DT325">
        <v>32.018000000000001</v>
      </c>
      <c r="DU325">
        <v>32.0229</v>
      </c>
      <c r="DV325">
        <v>20.991399999999999</v>
      </c>
      <c r="DW325">
        <v>19.6282</v>
      </c>
      <c r="DX325">
        <v>100</v>
      </c>
      <c r="DY325">
        <v>30.8185</v>
      </c>
      <c r="DZ325">
        <v>400</v>
      </c>
      <c r="EA325">
        <v>32.620100000000001</v>
      </c>
      <c r="EB325">
        <v>99.935100000000006</v>
      </c>
      <c r="EC325">
        <v>100.41500000000001</v>
      </c>
    </row>
    <row r="326" spans="1:133" x14ac:dyDescent="0.35">
      <c r="A326">
        <v>310</v>
      </c>
      <c r="B326">
        <v>1581697716.0999999</v>
      </c>
      <c r="C326">
        <v>1592.0999999046301</v>
      </c>
      <c r="D326" t="s">
        <v>861</v>
      </c>
      <c r="E326" t="s">
        <v>862</v>
      </c>
      <c r="F326" t="s">
        <v>232</v>
      </c>
      <c r="G326" t="s">
        <v>233</v>
      </c>
      <c r="H326" t="s">
        <v>234</v>
      </c>
      <c r="I326" t="s">
        <v>235</v>
      </c>
      <c r="J326" t="s">
        <v>236</v>
      </c>
      <c r="K326" t="s">
        <v>237</v>
      </c>
      <c r="L326" t="s">
        <v>238</v>
      </c>
      <c r="M326" t="s">
        <v>239</v>
      </c>
      <c r="N326">
        <v>1581697707.4709699</v>
      </c>
      <c r="O326">
        <f t="shared" si="172"/>
        <v>3.8611171721365177E-4</v>
      </c>
      <c r="P326">
        <f t="shared" si="173"/>
        <v>-0.50068755323387815</v>
      </c>
      <c r="Q326">
        <f t="shared" si="174"/>
        <v>400.59761290322598</v>
      </c>
      <c r="R326">
        <f t="shared" si="175"/>
        <v>418.27333311815084</v>
      </c>
      <c r="S326">
        <f t="shared" si="176"/>
        <v>41.727917944087302</v>
      </c>
      <c r="T326">
        <f t="shared" si="177"/>
        <v>39.964547094617714</v>
      </c>
      <c r="U326">
        <f t="shared" si="178"/>
        <v>3.1216286791416331E-2</v>
      </c>
      <c r="V326">
        <f t="shared" si="179"/>
        <v>2.2531236820466858</v>
      </c>
      <c r="W326">
        <f t="shared" si="180"/>
        <v>3.0977993878100598E-2</v>
      </c>
      <c r="X326">
        <f t="shared" si="181"/>
        <v>1.9382504107089072E-2</v>
      </c>
      <c r="Y326">
        <f t="shared" si="182"/>
        <v>0</v>
      </c>
      <c r="Z326">
        <f t="shared" si="183"/>
        <v>31.273578599070323</v>
      </c>
      <c r="AA326">
        <f t="shared" si="184"/>
        <v>30.9988967741936</v>
      </c>
      <c r="AB326">
        <f t="shared" si="185"/>
        <v>4.511094537254511</v>
      </c>
      <c r="AC326">
        <f t="shared" si="186"/>
        <v>71.853276015985756</v>
      </c>
      <c r="AD326">
        <f t="shared" si="187"/>
        <v>3.3164319377269664</v>
      </c>
      <c r="AE326">
        <f t="shared" si="188"/>
        <v>4.6155612125314009</v>
      </c>
      <c r="AF326">
        <f t="shared" si="189"/>
        <v>1.1946625995275446</v>
      </c>
      <c r="AG326">
        <f t="shared" si="190"/>
        <v>-17.027526729122044</v>
      </c>
      <c r="AH326">
        <f t="shared" si="191"/>
        <v>48.844424946919609</v>
      </c>
      <c r="AI326">
        <f t="shared" si="192"/>
        <v>4.8777415812647993</v>
      </c>
      <c r="AJ326">
        <f t="shared" si="193"/>
        <v>36.694639799062365</v>
      </c>
      <c r="AK326">
        <v>-4.1267894195757597E-2</v>
      </c>
      <c r="AL326">
        <v>4.63268265008299E-2</v>
      </c>
      <c r="AM326">
        <v>3.4608069140889799</v>
      </c>
      <c r="AN326">
        <v>0</v>
      </c>
      <c r="AO326">
        <v>0</v>
      </c>
      <c r="AP326">
        <f t="shared" si="194"/>
        <v>1</v>
      </c>
      <c r="AQ326">
        <f t="shared" si="195"/>
        <v>0</v>
      </c>
      <c r="AR326">
        <f t="shared" si="196"/>
        <v>51863.203220190662</v>
      </c>
      <c r="AS326" t="s">
        <v>240</v>
      </c>
      <c r="AT326">
        <v>0</v>
      </c>
      <c r="AU326">
        <v>0</v>
      </c>
      <c r="AV326">
        <f t="shared" si="197"/>
        <v>0</v>
      </c>
      <c r="AW326" t="e">
        <f t="shared" si="198"/>
        <v>#DIV/0!</v>
      </c>
      <c r="AX326">
        <v>0</v>
      </c>
      <c r="AY326" t="s">
        <v>240</v>
      </c>
      <c r="AZ326">
        <v>0</v>
      </c>
      <c r="BA326">
        <v>0</v>
      </c>
      <c r="BB326" t="e">
        <f t="shared" si="199"/>
        <v>#DIV/0!</v>
      </c>
      <c r="BC326">
        <v>0.5</v>
      </c>
      <c r="BD326">
        <f t="shared" si="200"/>
        <v>0</v>
      </c>
      <c r="BE326">
        <f t="shared" si="201"/>
        <v>-0.50068755323387815</v>
      </c>
      <c r="BF326" t="e">
        <f t="shared" si="202"/>
        <v>#DIV/0!</v>
      </c>
      <c r="BG326" t="e">
        <f t="shared" si="203"/>
        <v>#DIV/0!</v>
      </c>
      <c r="BH326" t="e">
        <f t="shared" si="204"/>
        <v>#DIV/0!</v>
      </c>
      <c r="BI326" t="e">
        <f t="shared" si="205"/>
        <v>#DIV/0!</v>
      </c>
      <c r="BJ326" t="s">
        <v>240</v>
      </c>
      <c r="BK326">
        <v>0</v>
      </c>
      <c r="BL326">
        <f t="shared" si="206"/>
        <v>0</v>
      </c>
      <c r="BM326" t="e">
        <f t="shared" si="207"/>
        <v>#DIV/0!</v>
      </c>
      <c r="BN326" t="e">
        <f t="shared" si="208"/>
        <v>#DIV/0!</v>
      </c>
      <c r="BO326" t="e">
        <f t="shared" si="209"/>
        <v>#DIV/0!</v>
      </c>
      <c r="BP326" t="e">
        <f t="shared" si="210"/>
        <v>#DIV/0!</v>
      </c>
      <c r="BQ326">
        <f t="shared" si="211"/>
        <v>0</v>
      </c>
      <c r="BR326">
        <f t="shared" si="212"/>
        <v>0</v>
      </c>
      <c r="BS326">
        <f t="shared" si="213"/>
        <v>0</v>
      </c>
      <c r="BT326">
        <f t="shared" si="214"/>
        <v>0</v>
      </c>
      <c r="BU326">
        <v>6</v>
      </c>
      <c r="BV326">
        <v>0.5</v>
      </c>
      <c r="BW326" t="s">
        <v>241</v>
      </c>
      <c r="BX326">
        <v>1581697707.4709699</v>
      </c>
      <c r="BY326">
        <v>400.59761290322598</v>
      </c>
      <c r="BZ326">
        <v>400.00448387096799</v>
      </c>
      <c r="CA326">
        <v>33.243332258064498</v>
      </c>
      <c r="CB326">
        <v>32.603467741935503</v>
      </c>
      <c r="CC326">
        <v>350.02041935483902</v>
      </c>
      <c r="CD326">
        <v>99.562319354838706</v>
      </c>
      <c r="CE326">
        <v>0.20000025806451599</v>
      </c>
      <c r="CF326">
        <v>31.401006451612901</v>
      </c>
      <c r="CG326">
        <v>30.9988967741936</v>
      </c>
      <c r="CH326">
        <v>999.9</v>
      </c>
      <c r="CI326">
        <v>0</v>
      </c>
      <c r="CJ326">
        <v>0</v>
      </c>
      <c r="CK326">
        <v>9995.7025806451602</v>
      </c>
      <c r="CL326">
        <v>0</v>
      </c>
      <c r="CM326">
        <v>4.0607054838709704</v>
      </c>
      <c r="CN326">
        <v>0</v>
      </c>
      <c r="CO326">
        <v>0</v>
      </c>
      <c r="CP326">
        <v>0</v>
      </c>
      <c r="CQ326">
        <v>0</v>
      </c>
      <c r="CR326">
        <v>2.4677419354838701</v>
      </c>
      <c r="CS326">
        <v>0</v>
      </c>
      <c r="CT326">
        <v>222.416129032258</v>
      </c>
      <c r="CU326">
        <v>-0.98387096774193505</v>
      </c>
      <c r="CV326">
        <v>39.634999999999998</v>
      </c>
      <c r="CW326">
        <v>44.8708064516129</v>
      </c>
      <c r="CX326">
        <v>42.150838709677402</v>
      </c>
      <c r="CY326">
        <v>43.624935483870999</v>
      </c>
      <c r="CZ326">
        <v>40.753999999999998</v>
      </c>
      <c r="DA326">
        <v>0</v>
      </c>
      <c r="DB326">
        <v>0</v>
      </c>
      <c r="DC326">
        <v>0</v>
      </c>
      <c r="DD326">
        <v>1581697716.2</v>
      </c>
      <c r="DE326">
        <v>1.60769230769231</v>
      </c>
      <c r="DF326">
        <v>24.676923552730901</v>
      </c>
      <c r="DG326">
        <v>-29.562393452378402</v>
      </c>
      <c r="DH326">
        <v>222.37307692307701</v>
      </c>
      <c r="DI326">
        <v>15</v>
      </c>
      <c r="DJ326">
        <v>100</v>
      </c>
      <c r="DK326">
        <v>100</v>
      </c>
      <c r="DL326">
        <v>2.73</v>
      </c>
      <c r="DM326">
        <v>0.46500000000000002</v>
      </c>
      <c r="DN326">
        <v>2</v>
      </c>
      <c r="DO326">
        <v>344.73700000000002</v>
      </c>
      <c r="DP326">
        <v>682.11199999999997</v>
      </c>
      <c r="DQ326">
        <v>30.806899999999999</v>
      </c>
      <c r="DR326">
        <v>32.103200000000001</v>
      </c>
      <c r="DS326">
        <v>29.999600000000001</v>
      </c>
      <c r="DT326">
        <v>32.018000000000001</v>
      </c>
      <c r="DU326">
        <v>32.024299999999997</v>
      </c>
      <c r="DV326">
        <v>20.989799999999999</v>
      </c>
      <c r="DW326">
        <v>19.6282</v>
      </c>
      <c r="DX326">
        <v>100</v>
      </c>
      <c r="DY326">
        <v>30.824999999999999</v>
      </c>
      <c r="DZ326">
        <v>400</v>
      </c>
      <c r="EA326">
        <v>32.618000000000002</v>
      </c>
      <c r="EB326">
        <v>99.9328</v>
      </c>
      <c r="EC326">
        <v>100.414</v>
      </c>
    </row>
    <row r="327" spans="1:133" x14ac:dyDescent="0.35">
      <c r="A327">
        <v>311</v>
      </c>
      <c r="B327">
        <v>1581697721.0999999</v>
      </c>
      <c r="C327">
        <v>1597.0999999046301</v>
      </c>
      <c r="D327" t="s">
        <v>863</v>
      </c>
      <c r="E327" t="s">
        <v>864</v>
      </c>
      <c r="F327" t="s">
        <v>232</v>
      </c>
      <c r="G327" t="s">
        <v>233</v>
      </c>
      <c r="H327" t="s">
        <v>234</v>
      </c>
      <c r="I327" t="s">
        <v>235</v>
      </c>
      <c r="J327" t="s">
        <v>236</v>
      </c>
      <c r="K327" t="s">
        <v>237</v>
      </c>
      <c r="L327" t="s">
        <v>238</v>
      </c>
      <c r="M327" t="s">
        <v>239</v>
      </c>
      <c r="N327">
        <v>1581697712.4709699</v>
      </c>
      <c r="O327">
        <f t="shared" si="172"/>
        <v>3.86458984599913E-4</v>
      </c>
      <c r="P327">
        <f t="shared" si="173"/>
        <v>-0.50317985766457796</v>
      </c>
      <c r="Q327">
        <f t="shared" si="174"/>
        <v>400.60725806451597</v>
      </c>
      <c r="R327">
        <f t="shared" si="175"/>
        <v>418.37569632440699</v>
      </c>
      <c r="S327">
        <f t="shared" si="176"/>
        <v>41.738220385112768</v>
      </c>
      <c r="T327">
        <f t="shared" si="177"/>
        <v>39.965595926985671</v>
      </c>
      <c r="U327">
        <f t="shared" si="178"/>
        <v>3.1264896002071149E-2</v>
      </c>
      <c r="V327">
        <f t="shared" si="179"/>
        <v>2.251725214050571</v>
      </c>
      <c r="W327">
        <f t="shared" si="180"/>
        <v>3.1025716220496255E-2</v>
      </c>
      <c r="X327">
        <f t="shared" si="181"/>
        <v>1.9412409359819804E-2</v>
      </c>
      <c r="Y327">
        <f t="shared" si="182"/>
        <v>0</v>
      </c>
      <c r="Z327">
        <f t="shared" si="183"/>
        <v>31.269672207373336</v>
      </c>
      <c r="AA327">
        <f t="shared" si="184"/>
        <v>30.996003225806501</v>
      </c>
      <c r="AB327">
        <f t="shared" si="185"/>
        <v>4.5103503304260899</v>
      </c>
      <c r="AC327">
        <f t="shared" si="186"/>
        <v>71.868759062769797</v>
      </c>
      <c r="AD327">
        <f t="shared" si="187"/>
        <v>3.3164452391989299</v>
      </c>
      <c r="AE327">
        <f t="shared" si="188"/>
        <v>4.6145853670610402</v>
      </c>
      <c r="AF327">
        <f t="shared" si="189"/>
        <v>1.19390509122716</v>
      </c>
      <c r="AG327">
        <f t="shared" si="190"/>
        <v>-17.042841220856165</v>
      </c>
      <c r="AH327">
        <f t="shared" si="191"/>
        <v>48.71385942458636</v>
      </c>
      <c r="AI327">
        <f t="shared" si="192"/>
        <v>4.8675655047520916</v>
      </c>
      <c r="AJ327">
        <f t="shared" si="193"/>
        <v>36.538583708482285</v>
      </c>
      <c r="AK327">
        <v>-4.1230208684427401E-2</v>
      </c>
      <c r="AL327">
        <v>4.62845212129296E-2</v>
      </c>
      <c r="AM327">
        <v>3.4583055994123799</v>
      </c>
      <c r="AN327">
        <v>0</v>
      </c>
      <c r="AO327">
        <v>0</v>
      </c>
      <c r="AP327">
        <f t="shared" si="194"/>
        <v>1</v>
      </c>
      <c r="AQ327">
        <f t="shared" si="195"/>
        <v>0</v>
      </c>
      <c r="AR327">
        <f t="shared" si="196"/>
        <v>51818.404890915102</v>
      </c>
      <c r="AS327" t="s">
        <v>240</v>
      </c>
      <c r="AT327">
        <v>0</v>
      </c>
      <c r="AU327">
        <v>0</v>
      </c>
      <c r="AV327">
        <f t="shared" si="197"/>
        <v>0</v>
      </c>
      <c r="AW327" t="e">
        <f t="shared" si="198"/>
        <v>#DIV/0!</v>
      </c>
      <c r="AX327">
        <v>0</v>
      </c>
      <c r="AY327" t="s">
        <v>240</v>
      </c>
      <c r="AZ327">
        <v>0</v>
      </c>
      <c r="BA327">
        <v>0</v>
      </c>
      <c r="BB327" t="e">
        <f t="shared" si="199"/>
        <v>#DIV/0!</v>
      </c>
      <c r="BC327">
        <v>0.5</v>
      </c>
      <c r="BD327">
        <f t="shared" si="200"/>
        <v>0</v>
      </c>
      <c r="BE327">
        <f t="shared" si="201"/>
        <v>-0.50317985766457796</v>
      </c>
      <c r="BF327" t="e">
        <f t="shared" si="202"/>
        <v>#DIV/0!</v>
      </c>
      <c r="BG327" t="e">
        <f t="shared" si="203"/>
        <v>#DIV/0!</v>
      </c>
      <c r="BH327" t="e">
        <f t="shared" si="204"/>
        <v>#DIV/0!</v>
      </c>
      <c r="BI327" t="e">
        <f t="shared" si="205"/>
        <v>#DIV/0!</v>
      </c>
      <c r="BJ327" t="s">
        <v>240</v>
      </c>
      <c r="BK327">
        <v>0</v>
      </c>
      <c r="BL327">
        <f t="shared" si="206"/>
        <v>0</v>
      </c>
      <c r="BM327" t="e">
        <f t="shared" si="207"/>
        <v>#DIV/0!</v>
      </c>
      <c r="BN327" t="e">
        <f t="shared" si="208"/>
        <v>#DIV/0!</v>
      </c>
      <c r="BO327" t="e">
        <f t="shared" si="209"/>
        <v>#DIV/0!</v>
      </c>
      <c r="BP327" t="e">
        <f t="shared" si="210"/>
        <v>#DIV/0!</v>
      </c>
      <c r="BQ327">
        <f t="shared" si="211"/>
        <v>0</v>
      </c>
      <c r="BR327">
        <f t="shared" si="212"/>
        <v>0</v>
      </c>
      <c r="BS327">
        <f t="shared" si="213"/>
        <v>0</v>
      </c>
      <c r="BT327">
        <f t="shared" si="214"/>
        <v>0</v>
      </c>
      <c r="BU327">
        <v>6</v>
      </c>
      <c r="BV327">
        <v>0.5</v>
      </c>
      <c r="BW327" t="s">
        <v>241</v>
      </c>
      <c r="BX327">
        <v>1581697712.4709699</v>
      </c>
      <c r="BY327">
        <v>400.60725806451597</v>
      </c>
      <c r="BZ327">
        <v>400.01009677419302</v>
      </c>
      <c r="CA327">
        <v>33.243393548387097</v>
      </c>
      <c r="CB327">
        <v>32.602948387096802</v>
      </c>
      <c r="CC327">
        <v>350.01758064516099</v>
      </c>
      <c r="CD327">
        <v>99.562545161290302</v>
      </c>
      <c r="CE327">
        <v>0.19999064516129</v>
      </c>
      <c r="CF327">
        <v>31.3972870967742</v>
      </c>
      <c r="CG327">
        <v>30.996003225806501</v>
      </c>
      <c r="CH327">
        <v>999.9</v>
      </c>
      <c r="CI327">
        <v>0</v>
      </c>
      <c r="CJ327">
        <v>0</v>
      </c>
      <c r="CK327">
        <v>9986.5519354838707</v>
      </c>
      <c r="CL327">
        <v>0</v>
      </c>
      <c r="CM327">
        <v>3.99772258064516</v>
      </c>
      <c r="CN327">
        <v>0</v>
      </c>
      <c r="CO327">
        <v>0</v>
      </c>
      <c r="CP327">
        <v>0</v>
      </c>
      <c r="CQ327">
        <v>0</v>
      </c>
      <c r="CR327">
        <v>3.2258064516128999</v>
      </c>
      <c r="CS327">
        <v>0</v>
      </c>
      <c r="CT327">
        <v>221.91935483871001</v>
      </c>
      <c r="CU327">
        <v>-0.94838709677419397</v>
      </c>
      <c r="CV327">
        <v>39.646999999999998</v>
      </c>
      <c r="CW327">
        <v>44.878870967741904</v>
      </c>
      <c r="CX327">
        <v>42.1488709677419</v>
      </c>
      <c r="CY327">
        <v>43.624935483870999</v>
      </c>
      <c r="CZ327">
        <v>40.753999999999998</v>
      </c>
      <c r="DA327">
        <v>0</v>
      </c>
      <c r="DB327">
        <v>0</v>
      </c>
      <c r="DC327">
        <v>0</v>
      </c>
      <c r="DD327">
        <v>1581697721</v>
      </c>
      <c r="DE327">
        <v>1.7076923076923101</v>
      </c>
      <c r="DF327">
        <v>-12.2529914664297</v>
      </c>
      <c r="DG327">
        <v>21.176068593494801</v>
      </c>
      <c r="DH327">
        <v>221.53076923076901</v>
      </c>
      <c r="DI327">
        <v>15</v>
      </c>
      <c r="DJ327">
        <v>100</v>
      </c>
      <c r="DK327">
        <v>100</v>
      </c>
      <c r="DL327">
        <v>2.73</v>
      </c>
      <c r="DM327">
        <v>0.46500000000000002</v>
      </c>
      <c r="DN327">
        <v>2</v>
      </c>
      <c r="DO327">
        <v>344.80900000000003</v>
      </c>
      <c r="DP327">
        <v>681.87</v>
      </c>
      <c r="DQ327">
        <v>30.832799999999999</v>
      </c>
      <c r="DR327">
        <v>32.103200000000001</v>
      </c>
      <c r="DS327">
        <v>29.999700000000001</v>
      </c>
      <c r="DT327">
        <v>32.018000000000001</v>
      </c>
      <c r="DU327">
        <v>32.023499999999999</v>
      </c>
      <c r="DV327">
        <v>20.992000000000001</v>
      </c>
      <c r="DW327">
        <v>19.6282</v>
      </c>
      <c r="DX327">
        <v>100</v>
      </c>
      <c r="DY327">
        <v>30.825500000000002</v>
      </c>
      <c r="DZ327">
        <v>400</v>
      </c>
      <c r="EA327">
        <v>32.618400000000001</v>
      </c>
      <c r="EB327">
        <v>99.933800000000005</v>
      </c>
      <c r="EC327">
        <v>100.414</v>
      </c>
    </row>
    <row r="328" spans="1:133" x14ac:dyDescent="0.35">
      <c r="A328">
        <v>312</v>
      </c>
      <c r="B328">
        <v>1581697726.0999999</v>
      </c>
      <c r="C328">
        <v>1602.0999999046301</v>
      </c>
      <c r="D328" t="s">
        <v>865</v>
      </c>
      <c r="E328" t="s">
        <v>866</v>
      </c>
      <c r="F328" t="s">
        <v>232</v>
      </c>
      <c r="G328" t="s">
        <v>233</v>
      </c>
      <c r="H328" t="s">
        <v>234</v>
      </c>
      <c r="I328" t="s">
        <v>235</v>
      </c>
      <c r="J328" t="s">
        <v>236</v>
      </c>
      <c r="K328" t="s">
        <v>237</v>
      </c>
      <c r="L328" t="s">
        <v>238</v>
      </c>
      <c r="M328" t="s">
        <v>239</v>
      </c>
      <c r="N328">
        <v>1581697717.4709699</v>
      </c>
      <c r="O328">
        <f t="shared" si="172"/>
        <v>3.8724689049910582E-4</v>
      </c>
      <c r="P328">
        <f t="shared" si="173"/>
        <v>-0.51390491647485315</v>
      </c>
      <c r="Q328">
        <f t="shared" si="174"/>
        <v>400.62212903225799</v>
      </c>
      <c r="R328">
        <f t="shared" si="175"/>
        <v>418.87171981524307</v>
      </c>
      <c r="S328">
        <f t="shared" si="176"/>
        <v>41.787680868010263</v>
      </c>
      <c r="T328">
        <f t="shared" si="177"/>
        <v>39.967056463126745</v>
      </c>
      <c r="U328">
        <f t="shared" si="178"/>
        <v>3.1350383639701364E-2</v>
      </c>
      <c r="V328">
        <f t="shared" si="179"/>
        <v>2.252552079899294</v>
      </c>
      <c r="W328">
        <f t="shared" si="180"/>
        <v>3.1109987065576383E-2</v>
      </c>
      <c r="X328">
        <f t="shared" si="181"/>
        <v>1.9465186826620899E-2</v>
      </c>
      <c r="Y328">
        <f t="shared" si="182"/>
        <v>0</v>
      </c>
      <c r="Z328">
        <f t="shared" si="183"/>
        <v>31.267509313919078</v>
      </c>
      <c r="AA328">
        <f t="shared" si="184"/>
        <v>30.993464516128999</v>
      </c>
      <c r="AB328">
        <f t="shared" si="185"/>
        <v>4.5096974744940859</v>
      </c>
      <c r="AC328">
        <f t="shared" si="186"/>
        <v>71.879985674458794</v>
      </c>
      <c r="AD328">
        <f t="shared" si="187"/>
        <v>3.3165965119163805</v>
      </c>
      <c r="AE328">
        <f t="shared" si="188"/>
        <v>4.6140750875175414</v>
      </c>
      <c r="AF328">
        <f t="shared" si="189"/>
        <v>1.1931009625777054</v>
      </c>
      <c r="AG328">
        <f t="shared" si="190"/>
        <v>-17.077587871010568</v>
      </c>
      <c r="AH328">
        <f t="shared" si="191"/>
        <v>48.803828125070538</v>
      </c>
      <c r="AI328">
        <f t="shared" si="192"/>
        <v>4.8746574608231183</v>
      </c>
      <c r="AJ328">
        <f t="shared" si="193"/>
        <v>36.600897714883089</v>
      </c>
      <c r="AK328">
        <v>-4.1252488261999801E-2</v>
      </c>
      <c r="AL328">
        <v>4.6309531990552801E-2</v>
      </c>
      <c r="AM328">
        <v>3.4597844653879699</v>
      </c>
      <c r="AN328">
        <v>0</v>
      </c>
      <c r="AO328">
        <v>0</v>
      </c>
      <c r="AP328">
        <f t="shared" si="194"/>
        <v>1</v>
      </c>
      <c r="AQ328">
        <f t="shared" si="195"/>
        <v>0</v>
      </c>
      <c r="AR328">
        <f t="shared" si="196"/>
        <v>51845.598837833939</v>
      </c>
      <c r="AS328" t="s">
        <v>240</v>
      </c>
      <c r="AT328">
        <v>0</v>
      </c>
      <c r="AU328">
        <v>0</v>
      </c>
      <c r="AV328">
        <f t="shared" si="197"/>
        <v>0</v>
      </c>
      <c r="AW328" t="e">
        <f t="shared" si="198"/>
        <v>#DIV/0!</v>
      </c>
      <c r="AX328">
        <v>0</v>
      </c>
      <c r="AY328" t="s">
        <v>240</v>
      </c>
      <c r="AZ328">
        <v>0</v>
      </c>
      <c r="BA328">
        <v>0</v>
      </c>
      <c r="BB328" t="e">
        <f t="shared" si="199"/>
        <v>#DIV/0!</v>
      </c>
      <c r="BC328">
        <v>0.5</v>
      </c>
      <c r="BD328">
        <f t="shared" si="200"/>
        <v>0</v>
      </c>
      <c r="BE328">
        <f t="shared" si="201"/>
        <v>-0.51390491647485315</v>
      </c>
      <c r="BF328" t="e">
        <f t="shared" si="202"/>
        <v>#DIV/0!</v>
      </c>
      <c r="BG328" t="e">
        <f t="shared" si="203"/>
        <v>#DIV/0!</v>
      </c>
      <c r="BH328" t="e">
        <f t="shared" si="204"/>
        <v>#DIV/0!</v>
      </c>
      <c r="BI328" t="e">
        <f t="shared" si="205"/>
        <v>#DIV/0!</v>
      </c>
      <c r="BJ328" t="s">
        <v>240</v>
      </c>
      <c r="BK328">
        <v>0</v>
      </c>
      <c r="BL328">
        <f t="shared" si="206"/>
        <v>0</v>
      </c>
      <c r="BM328" t="e">
        <f t="shared" si="207"/>
        <v>#DIV/0!</v>
      </c>
      <c r="BN328" t="e">
        <f t="shared" si="208"/>
        <v>#DIV/0!</v>
      </c>
      <c r="BO328" t="e">
        <f t="shared" si="209"/>
        <v>#DIV/0!</v>
      </c>
      <c r="BP328" t="e">
        <f t="shared" si="210"/>
        <v>#DIV/0!</v>
      </c>
      <c r="BQ328">
        <f t="shared" si="211"/>
        <v>0</v>
      </c>
      <c r="BR328">
        <f t="shared" si="212"/>
        <v>0</v>
      </c>
      <c r="BS328">
        <f t="shared" si="213"/>
        <v>0</v>
      </c>
      <c r="BT328">
        <f t="shared" si="214"/>
        <v>0</v>
      </c>
      <c r="BU328">
        <v>6</v>
      </c>
      <c r="BV328">
        <v>0.5</v>
      </c>
      <c r="BW328" t="s">
        <v>241</v>
      </c>
      <c r="BX328">
        <v>1581697717.4709699</v>
      </c>
      <c r="BY328">
        <v>400.62212903225799</v>
      </c>
      <c r="BZ328">
        <v>400.00712903225798</v>
      </c>
      <c r="CA328">
        <v>33.244929032258099</v>
      </c>
      <c r="CB328">
        <v>32.603174193548398</v>
      </c>
      <c r="CC328">
        <v>350.01487096774201</v>
      </c>
      <c r="CD328">
        <v>99.5625</v>
      </c>
      <c r="CE328">
        <v>0.19997832258064499</v>
      </c>
      <c r="CF328">
        <v>31.395341935483899</v>
      </c>
      <c r="CG328">
        <v>30.993464516128999</v>
      </c>
      <c r="CH328">
        <v>999.9</v>
      </c>
      <c r="CI328">
        <v>0</v>
      </c>
      <c r="CJ328">
        <v>0</v>
      </c>
      <c r="CK328">
        <v>9991.9529032258106</v>
      </c>
      <c r="CL328">
        <v>0</v>
      </c>
      <c r="CM328">
        <v>3.9876941935483901</v>
      </c>
      <c r="CN328">
        <v>0</v>
      </c>
      <c r="CO328">
        <v>0</v>
      </c>
      <c r="CP328">
        <v>0</v>
      </c>
      <c r="CQ328">
        <v>0</v>
      </c>
      <c r="CR328">
        <v>4.0290322580645199</v>
      </c>
      <c r="CS328">
        <v>0</v>
      </c>
      <c r="CT328">
        <v>223.61935483871</v>
      </c>
      <c r="CU328">
        <v>-0.483870967741936</v>
      </c>
      <c r="CV328">
        <v>39.643000000000001</v>
      </c>
      <c r="CW328">
        <v>44.890999999999998</v>
      </c>
      <c r="CX328">
        <v>42.136774193548398</v>
      </c>
      <c r="CY328">
        <v>43.627000000000002</v>
      </c>
      <c r="CZ328">
        <v>40.75</v>
      </c>
      <c r="DA328">
        <v>0</v>
      </c>
      <c r="DB328">
        <v>0</v>
      </c>
      <c r="DC328">
        <v>0</v>
      </c>
      <c r="DD328">
        <v>1581697725.8</v>
      </c>
      <c r="DE328">
        <v>1.8961538461538501</v>
      </c>
      <c r="DF328">
        <v>2.0205126276044001</v>
      </c>
      <c r="DG328">
        <v>26.803418984870302</v>
      </c>
      <c r="DH328">
        <v>223.89230769230801</v>
      </c>
      <c r="DI328">
        <v>15</v>
      </c>
      <c r="DJ328">
        <v>100</v>
      </c>
      <c r="DK328">
        <v>100</v>
      </c>
      <c r="DL328">
        <v>2.73</v>
      </c>
      <c r="DM328">
        <v>0.46500000000000002</v>
      </c>
      <c r="DN328">
        <v>2</v>
      </c>
      <c r="DO328">
        <v>344.78500000000003</v>
      </c>
      <c r="DP328">
        <v>681.78599999999994</v>
      </c>
      <c r="DQ328">
        <v>30.8353</v>
      </c>
      <c r="DR328">
        <v>32.101799999999997</v>
      </c>
      <c r="DS328">
        <v>29.9999</v>
      </c>
      <c r="DT328">
        <v>32.018000000000001</v>
      </c>
      <c r="DU328">
        <v>32.024299999999997</v>
      </c>
      <c r="DV328">
        <v>20.991299999999999</v>
      </c>
      <c r="DW328">
        <v>19.6282</v>
      </c>
      <c r="DX328">
        <v>100</v>
      </c>
      <c r="DY328">
        <v>30.831299999999999</v>
      </c>
      <c r="DZ328">
        <v>400</v>
      </c>
      <c r="EA328">
        <v>32.618400000000001</v>
      </c>
      <c r="EB328">
        <v>99.932599999999994</v>
      </c>
      <c r="EC328">
        <v>100.416</v>
      </c>
    </row>
    <row r="329" spans="1:133" x14ac:dyDescent="0.35">
      <c r="A329">
        <v>313</v>
      </c>
      <c r="B329">
        <v>1581697731.0999999</v>
      </c>
      <c r="C329">
        <v>1607.0999999046301</v>
      </c>
      <c r="D329" t="s">
        <v>867</v>
      </c>
      <c r="E329" t="s">
        <v>868</v>
      </c>
      <c r="F329" t="s">
        <v>232</v>
      </c>
      <c r="G329" t="s">
        <v>233</v>
      </c>
      <c r="H329" t="s">
        <v>234</v>
      </c>
      <c r="I329" t="s">
        <v>235</v>
      </c>
      <c r="J329" t="s">
        <v>236</v>
      </c>
      <c r="K329" t="s">
        <v>237</v>
      </c>
      <c r="L329" t="s">
        <v>238</v>
      </c>
      <c r="M329" t="s">
        <v>239</v>
      </c>
      <c r="N329">
        <v>1581697722.4709699</v>
      </c>
      <c r="O329">
        <f t="shared" si="172"/>
        <v>3.8855377721433893E-4</v>
      </c>
      <c r="P329">
        <f t="shared" si="173"/>
        <v>-0.51218438928275478</v>
      </c>
      <c r="Q329">
        <f t="shared" si="174"/>
        <v>400.60583870967702</v>
      </c>
      <c r="R329">
        <f t="shared" si="175"/>
        <v>418.67723000340249</v>
      </c>
      <c r="S329">
        <f t="shared" si="176"/>
        <v>41.768532111405435</v>
      </c>
      <c r="T329">
        <f t="shared" si="177"/>
        <v>39.965674364535339</v>
      </c>
      <c r="U329">
        <f t="shared" si="178"/>
        <v>3.1462795645153203E-2</v>
      </c>
      <c r="V329">
        <f t="shared" si="179"/>
        <v>2.2531598447057828</v>
      </c>
      <c r="W329">
        <f t="shared" si="180"/>
        <v>3.12207439663135E-2</v>
      </c>
      <c r="X329">
        <f t="shared" si="181"/>
        <v>1.9534557028114019E-2</v>
      </c>
      <c r="Y329">
        <f t="shared" si="182"/>
        <v>0</v>
      </c>
      <c r="Z329">
        <f t="shared" si="183"/>
        <v>31.266731890705032</v>
      </c>
      <c r="AA329">
        <f t="shared" si="184"/>
        <v>30.9936774193548</v>
      </c>
      <c r="AB329">
        <f t="shared" si="185"/>
        <v>4.5097522216388173</v>
      </c>
      <c r="AC329">
        <f t="shared" si="186"/>
        <v>71.887370686771817</v>
      </c>
      <c r="AD329">
        <f t="shared" si="187"/>
        <v>3.3168660907216281</v>
      </c>
      <c r="AE329">
        <f t="shared" si="188"/>
        <v>4.6139760837462003</v>
      </c>
      <c r="AF329">
        <f t="shared" si="189"/>
        <v>1.1928861309171892</v>
      </c>
      <c r="AG329">
        <f t="shared" si="190"/>
        <v>-17.135221575152347</v>
      </c>
      <c r="AH329">
        <f t="shared" si="191"/>
        <v>48.745288093517225</v>
      </c>
      <c r="AI329">
        <f t="shared" si="192"/>
        <v>4.8674930628447726</v>
      </c>
      <c r="AJ329">
        <f t="shared" si="193"/>
        <v>36.477559581209647</v>
      </c>
      <c r="AK329">
        <v>-4.1268868978187698E-2</v>
      </c>
      <c r="AL329">
        <v>4.6327920779503297E-2</v>
      </c>
      <c r="AM329">
        <v>3.4608716032435201</v>
      </c>
      <c r="AN329">
        <v>0</v>
      </c>
      <c r="AO329">
        <v>0</v>
      </c>
      <c r="AP329">
        <f t="shared" si="194"/>
        <v>1</v>
      </c>
      <c r="AQ329">
        <f t="shared" si="195"/>
        <v>0</v>
      </c>
      <c r="AR329">
        <f t="shared" si="196"/>
        <v>51865.423813419868</v>
      </c>
      <c r="AS329" t="s">
        <v>240</v>
      </c>
      <c r="AT329">
        <v>0</v>
      </c>
      <c r="AU329">
        <v>0</v>
      </c>
      <c r="AV329">
        <f t="shared" si="197"/>
        <v>0</v>
      </c>
      <c r="AW329" t="e">
        <f t="shared" si="198"/>
        <v>#DIV/0!</v>
      </c>
      <c r="AX329">
        <v>0</v>
      </c>
      <c r="AY329" t="s">
        <v>240</v>
      </c>
      <c r="AZ329">
        <v>0</v>
      </c>
      <c r="BA329">
        <v>0</v>
      </c>
      <c r="BB329" t="e">
        <f t="shared" si="199"/>
        <v>#DIV/0!</v>
      </c>
      <c r="BC329">
        <v>0.5</v>
      </c>
      <c r="BD329">
        <f t="shared" si="200"/>
        <v>0</v>
      </c>
      <c r="BE329">
        <f t="shared" si="201"/>
        <v>-0.51218438928275478</v>
      </c>
      <c r="BF329" t="e">
        <f t="shared" si="202"/>
        <v>#DIV/0!</v>
      </c>
      <c r="BG329" t="e">
        <f t="shared" si="203"/>
        <v>#DIV/0!</v>
      </c>
      <c r="BH329" t="e">
        <f t="shared" si="204"/>
        <v>#DIV/0!</v>
      </c>
      <c r="BI329" t="e">
        <f t="shared" si="205"/>
        <v>#DIV/0!</v>
      </c>
      <c r="BJ329" t="s">
        <v>240</v>
      </c>
      <c r="BK329">
        <v>0</v>
      </c>
      <c r="BL329">
        <f t="shared" si="206"/>
        <v>0</v>
      </c>
      <c r="BM329" t="e">
        <f t="shared" si="207"/>
        <v>#DIV/0!</v>
      </c>
      <c r="BN329" t="e">
        <f t="shared" si="208"/>
        <v>#DIV/0!</v>
      </c>
      <c r="BO329" t="e">
        <f t="shared" si="209"/>
        <v>#DIV/0!</v>
      </c>
      <c r="BP329" t="e">
        <f t="shared" si="210"/>
        <v>#DIV/0!</v>
      </c>
      <c r="BQ329">
        <f t="shared" si="211"/>
        <v>0</v>
      </c>
      <c r="BR329">
        <f t="shared" si="212"/>
        <v>0</v>
      </c>
      <c r="BS329">
        <f t="shared" si="213"/>
        <v>0</v>
      </c>
      <c r="BT329">
        <f t="shared" si="214"/>
        <v>0</v>
      </c>
      <c r="BU329">
        <v>6</v>
      </c>
      <c r="BV329">
        <v>0.5</v>
      </c>
      <c r="BW329" t="s">
        <v>241</v>
      </c>
      <c r="BX329">
        <v>1581697722.4709699</v>
      </c>
      <c r="BY329">
        <v>400.60583870967702</v>
      </c>
      <c r="BZ329">
        <v>399.99467741935501</v>
      </c>
      <c r="CA329">
        <v>33.247429032258097</v>
      </c>
      <c r="CB329">
        <v>32.603512903225798</v>
      </c>
      <c r="CC329">
        <v>350.016419354839</v>
      </c>
      <c r="CD329">
        <v>99.563074193548402</v>
      </c>
      <c r="CE329">
        <v>0.200010870967742</v>
      </c>
      <c r="CF329">
        <v>31.394964516129001</v>
      </c>
      <c r="CG329">
        <v>30.9936774193548</v>
      </c>
      <c r="CH329">
        <v>999.9</v>
      </c>
      <c r="CI329">
        <v>0</v>
      </c>
      <c r="CJ329">
        <v>0</v>
      </c>
      <c r="CK329">
        <v>9995.8629032258104</v>
      </c>
      <c r="CL329">
        <v>0</v>
      </c>
      <c r="CM329">
        <v>4.00941387096774</v>
      </c>
      <c r="CN329">
        <v>0</v>
      </c>
      <c r="CO329">
        <v>0</v>
      </c>
      <c r="CP329">
        <v>0</v>
      </c>
      <c r="CQ329">
        <v>0</v>
      </c>
      <c r="CR329">
        <v>1.7741935483871001</v>
      </c>
      <c r="CS329">
        <v>0</v>
      </c>
      <c r="CT329">
        <v>226.69032258064499</v>
      </c>
      <c r="CU329">
        <v>-0.76451612903225796</v>
      </c>
      <c r="CV329">
        <v>39.646999999999998</v>
      </c>
      <c r="CW329">
        <v>44.890999999999998</v>
      </c>
      <c r="CX329">
        <v>42.144838709677401</v>
      </c>
      <c r="CY329">
        <v>43.625</v>
      </c>
      <c r="CZ329">
        <v>40.75</v>
      </c>
      <c r="DA329">
        <v>0</v>
      </c>
      <c r="DB329">
        <v>0</v>
      </c>
      <c r="DC329">
        <v>0</v>
      </c>
      <c r="DD329">
        <v>1581697731.2</v>
      </c>
      <c r="DE329">
        <v>6.9230769230769096E-2</v>
      </c>
      <c r="DF329">
        <v>15.357264687571</v>
      </c>
      <c r="DG329">
        <v>34.239316585019402</v>
      </c>
      <c r="DH329">
        <v>228.242307692308</v>
      </c>
      <c r="DI329">
        <v>15</v>
      </c>
      <c r="DJ329">
        <v>100</v>
      </c>
      <c r="DK329">
        <v>100</v>
      </c>
      <c r="DL329">
        <v>2.73</v>
      </c>
      <c r="DM329">
        <v>0.46500000000000002</v>
      </c>
      <c r="DN329">
        <v>2</v>
      </c>
      <c r="DO329">
        <v>344.79700000000003</v>
      </c>
      <c r="DP329">
        <v>682.00400000000002</v>
      </c>
      <c r="DQ329">
        <v>30.8369</v>
      </c>
      <c r="DR329">
        <v>32.1004</v>
      </c>
      <c r="DS329">
        <v>30</v>
      </c>
      <c r="DT329">
        <v>32.018000000000001</v>
      </c>
      <c r="DU329">
        <v>32.024999999999999</v>
      </c>
      <c r="DV329">
        <v>20.990600000000001</v>
      </c>
      <c r="DW329">
        <v>19.6282</v>
      </c>
      <c r="DX329">
        <v>100</v>
      </c>
      <c r="DY329">
        <v>30.8368</v>
      </c>
      <c r="DZ329">
        <v>400</v>
      </c>
      <c r="EA329">
        <v>32.619900000000001</v>
      </c>
      <c r="EB329">
        <v>99.933800000000005</v>
      </c>
      <c r="EC329">
        <v>100.41500000000001</v>
      </c>
    </row>
    <row r="330" spans="1:133" x14ac:dyDescent="0.35">
      <c r="A330">
        <v>314</v>
      </c>
      <c r="B330">
        <v>1581697736.0999999</v>
      </c>
      <c r="C330">
        <v>1612.0999999046301</v>
      </c>
      <c r="D330" t="s">
        <v>869</v>
      </c>
      <c r="E330" t="s">
        <v>870</v>
      </c>
      <c r="F330" t="s">
        <v>232</v>
      </c>
      <c r="G330" t="s">
        <v>233</v>
      </c>
      <c r="H330" t="s">
        <v>234</v>
      </c>
      <c r="I330" t="s">
        <v>235</v>
      </c>
      <c r="J330" t="s">
        <v>236</v>
      </c>
      <c r="K330" t="s">
        <v>237</v>
      </c>
      <c r="L330" t="s">
        <v>238</v>
      </c>
      <c r="M330" t="s">
        <v>239</v>
      </c>
      <c r="N330">
        <v>1581697727.4709699</v>
      </c>
      <c r="O330">
        <f t="shared" si="172"/>
        <v>3.883589305782123E-4</v>
      </c>
      <c r="P330">
        <f t="shared" si="173"/>
        <v>-0.506929414538005</v>
      </c>
      <c r="Q330">
        <f t="shared" si="174"/>
        <v>400.59216129032302</v>
      </c>
      <c r="R330">
        <f t="shared" si="175"/>
        <v>418.40013485391478</v>
      </c>
      <c r="S330">
        <f t="shared" si="176"/>
        <v>41.741824947860614</v>
      </c>
      <c r="T330">
        <f t="shared" si="177"/>
        <v>39.965206698377706</v>
      </c>
      <c r="U330">
        <f t="shared" si="178"/>
        <v>3.1465205106838146E-2</v>
      </c>
      <c r="V330">
        <f t="shared" si="179"/>
        <v>2.2537381403674757</v>
      </c>
      <c r="W330">
        <f t="shared" si="180"/>
        <v>3.1223178110098709E-2</v>
      </c>
      <c r="X330">
        <f t="shared" si="181"/>
        <v>1.9536076193873882E-2</v>
      </c>
      <c r="Y330">
        <f t="shared" si="182"/>
        <v>0</v>
      </c>
      <c r="Z330">
        <f t="shared" si="183"/>
        <v>31.26660993791878</v>
      </c>
      <c r="AA330">
        <f t="shared" si="184"/>
        <v>30.991377419354802</v>
      </c>
      <c r="AB330">
        <f t="shared" si="185"/>
        <v>4.5091608172279809</v>
      </c>
      <c r="AC330">
        <f t="shared" si="186"/>
        <v>71.889741691001916</v>
      </c>
      <c r="AD330">
        <f t="shared" si="187"/>
        <v>3.316934731382486</v>
      </c>
      <c r="AE330">
        <f t="shared" si="188"/>
        <v>4.613919390111886</v>
      </c>
      <c r="AF330">
        <f t="shared" si="189"/>
        <v>1.1922260858454949</v>
      </c>
      <c r="AG330">
        <f t="shared" si="190"/>
        <v>-17.126628838499162</v>
      </c>
      <c r="AH330">
        <f t="shared" si="191"/>
        <v>49.010996731667348</v>
      </c>
      <c r="AI330">
        <f t="shared" si="192"/>
        <v>4.8927091144952337</v>
      </c>
      <c r="AJ330">
        <f t="shared" si="193"/>
        <v>36.777077007663422</v>
      </c>
      <c r="AK330">
        <v>-4.1284459154797802E-2</v>
      </c>
      <c r="AL330">
        <v>4.6345422118522703E-2</v>
      </c>
      <c r="AM330">
        <v>3.46190613722906</v>
      </c>
      <c r="AN330">
        <v>0</v>
      </c>
      <c r="AO330">
        <v>0</v>
      </c>
      <c r="AP330">
        <f t="shared" si="194"/>
        <v>1</v>
      </c>
      <c r="AQ330">
        <f t="shared" si="195"/>
        <v>0</v>
      </c>
      <c r="AR330">
        <f t="shared" si="196"/>
        <v>51884.302411446217</v>
      </c>
      <c r="AS330" t="s">
        <v>240</v>
      </c>
      <c r="AT330">
        <v>0</v>
      </c>
      <c r="AU330">
        <v>0</v>
      </c>
      <c r="AV330">
        <f t="shared" si="197"/>
        <v>0</v>
      </c>
      <c r="AW330" t="e">
        <f t="shared" si="198"/>
        <v>#DIV/0!</v>
      </c>
      <c r="AX330">
        <v>0</v>
      </c>
      <c r="AY330" t="s">
        <v>240</v>
      </c>
      <c r="AZ330">
        <v>0</v>
      </c>
      <c r="BA330">
        <v>0</v>
      </c>
      <c r="BB330" t="e">
        <f t="shared" si="199"/>
        <v>#DIV/0!</v>
      </c>
      <c r="BC330">
        <v>0.5</v>
      </c>
      <c r="BD330">
        <f t="shared" si="200"/>
        <v>0</v>
      </c>
      <c r="BE330">
        <f t="shared" si="201"/>
        <v>-0.506929414538005</v>
      </c>
      <c r="BF330" t="e">
        <f t="shared" si="202"/>
        <v>#DIV/0!</v>
      </c>
      <c r="BG330" t="e">
        <f t="shared" si="203"/>
        <v>#DIV/0!</v>
      </c>
      <c r="BH330" t="e">
        <f t="shared" si="204"/>
        <v>#DIV/0!</v>
      </c>
      <c r="BI330" t="e">
        <f t="shared" si="205"/>
        <v>#DIV/0!</v>
      </c>
      <c r="BJ330" t="s">
        <v>240</v>
      </c>
      <c r="BK330">
        <v>0</v>
      </c>
      <c r="BL330">
        <f t="shared" si="206"/>
        <v>0</v>
      </c>
      <c r="BM330" t="e">
        <f t="shared" si="207"/>
        <v>#DIV/0!</v>
      </c>
      <c r="BN330" t="e">
        <f t="shared" si="208"/>
        <v>#DIV/0!</v>
      </c>
      <c r="BO330" t="e">
        <f t="shared" si="209"/>
        <v>#DIV/0!</v>
      </c>
      <c r="BP330" t="e">
        <f t="shared" si="210"/>
        <v>#DIV/0!</v>
      </c>
      <c r="BQ330">
        <f t="shared" si="211"/>
        <v>0</v>
      </c>
      <c r="BR330">
        <f t="shared" si="212"/>
        <v>0</v>
      </c>
      <c r="BS330">
        <f t="shared" si="213"/>
        <v>0</v>
      </c>
      <c r="BT330">
        <f t="shared" si="214"/>
        <v>0</v>
      </c>
      <c r="BU330">
        <v>6</v>
      </c>
      <c r="BV330">
        <v>0.5</v>
      </c>
      <c r="BW330" t="s">
        <v>241</v>
      </c>
      <c r="BX330">
        <v>1581697727.4709699</v>
      </c>
      <c r="BY330">
        <v>400.59216129032302</v>
      </c>
      <c r="BZ330">
        <v>399.98987096774198</v>
      </c>
      <c r="CA330">
        <v>33.247370967741901</v>
      </c>
      <c r="CB330">
        <v>32.603783870967703</v>
      </c>
      <c r="CC330">
        <v>350.01977419354802</v>
      </c>
      <c r="CD330">
        <v>99.565348387096805</v>
      </c>
      <c r="CE330">
        <v>0.199975451612903</v>
      </c>
      <c r="CF330">
        <v>31.394748387096801</v>
      </c>
      <c r="CG330">
        <v>30.991377419354802</v>
      </c>
      <c r="CH330">
        <v>999.9</v>
      </c>
      <c r="CI330">
        <v>0</v>
      </c>
      <c r="CJ330">
        <v>0</v>
      </c>
      <c r="CK330">
        <v>9999.4106451612897</v>
      </c>
      <c r="CL330">
        <v>0</v>
      </c>
      <c r="CM330">
        <v>4.0566093548387103</v>
      </c>
      <c r="CN330">
        <v>0</v>
      </c>
      <c r="CO330">
        <v>0</v>
      </c>
      <c r="CP330">
        <v>0</v>
      </c>
      <c r="CQ330">
        <v>0</v>
      </c>
      <c r="CR330">
        <v>3.3451612903225798</v>
      </c>
      <c r="CS330">
        <v>0</v>
      </c>
      <c r="CT330">
        <v>229.78064516129001</v>
      </c>
      <c r="CU330">
        <v>-0.532258064516129</v>
      </c>
      <c r="CV330">
        <v>39.651000000000003</v>
      </c>
      <c r="CW330">
        <v>44.887</v>
      </c>
      <c r="CX330">
        <v>42.158935483870998</v>
      </c>
      <c r="CY330">
        <v>43.628999999999998</v>
      </c>
      <c r="CZ330">
        <v>40.75</v>
      </c>
      <c r="DA330">
        <v>0</v>
      </c>
      <c r="DB330">
        <v>0</v>
      </c>
      <c r="DC330">
        <v>0</v>
      </c>
      <c r="DD330">
        <v>1581697736</v>
      </c>
      <c r="DE330">
        <v>2.1346153846153899</v>
      </c>
      <c r="DF330">
        <v>19.729914584449901</v>
      </c>
      <c r="DG330">
        <v>48.1777777191488</v>
      </c>
      <c r="DH330">
        <v>230.546153846154</v>
      </c>
      <c r="DI330">
        <v>15</v>
      </c>
      <c r="DJ330">
        <v>100</v>
      </c>
      <c r="DK330">
        <v>100</v>
      </c>
      <c r="DL330">
        <v>2.73</v>
      </c>
      <c r="DM330">
        <v>0.46500000000000002</v>
      </c>
      <c r="DN330">
        <v>2</v>
      </c>
      <c r="DO330">
        <v>344.76100000000002</v>
      </c>
      <c r="DP330">
        <v>682.19799999999998</v>
      </c>
      <c r="DQ330">
        <v>30.84</v>
      </c>
      <c r="DR330">
        <v>32.1004</v>
      </c>
      <c r="DS330">
        <v>30</v>
      </c>
      <c r="DT330">
        <v>32.018000000000001</v>
      </c>
      <c r="DU330">
        <v>32.025700000000001</v>
      </c>
      <c r="DV330">
        <v>20.992699999999999</v>
      </c>
      <c r="DW330">
        <v>19.6282</v>
      </c>
      <c r="DX330">
        <v>100</v>
      </c>
      <c r="DY330">
        <v>30.845099999999999</v>
      </c>
      <c r="DZ330">
        <v>400</v>
      </c>
      <c r="EA330">
        <v>32.622500000000002</v>
      </c>
      <c r="EB330">
        <v>99.934100000000001</v>
      </c>
      <c r="EC330">
        <v>100.41500000000001</v>
      </c>
    </row>
    <row r="331" spans="1:133" x14ac:dyDescent="0.35">
      <c r="A331">
        <v>315</v>
      </c>
      <c r="B331">
        <v>1581697741.0999999</v>
      </c>
      <c r="C331">
        <v>1617.0999999046301</v>
      </c>
      <c r="D331" t="s">
        <v>871</v>
      </c>
      <c r="E331" t="s">
        <v>872</v>
      </c>
      <c r="F331" t="s">
        <v>232</v>
      </c>
      <c r="G331" t="s">
        <v>233</v>
      </c>
      <c r="H331" t="s">
        <v>234</v>
      </c>
      <c r="I331" t="s">
        <v>235</v>
      </c>
      <c r="J331" t="s">
        <v>236</v>
      </c>
      <c r="K331" t="s">
        <v>237</v>
      </c>
      <c r="L331" t="s">
        <v>238</v>
      </c>
      <c r="M331" t="s">
        <v>239</v>
      </c>
      <c r="N331">
        <v>1581697732.4709699</v>
      </c>
      <c r="O331">
        <f t="shared" si="172"/>
        <v>3.8791161222375846E-4</v>
      </c>
      <c r="P331">
        <f t="shared" si="173"/>
        <v>-0.49356684576843379</v>
      </c>
      <c r="Q331">
        <f t="shared" si="174"/>
        <v>400.57570967741901</v>
      </c>
      <c r="R331">
        <f t="shared" si="175"/>
        <v>417.73336834357406</v>
      </c>
      <c r="S331">
        <f t="shared" si="176"/>
        <v>41.675754683344636</v>
      </c>
      <c r="T331">
        <f t="shared" si="177"/>
        <v>39.963996830849773</v>
      </c>
      <c r="U331">
        <f t="shared" si="178"/>
        <v>3.1432767081261033E-2</v>
      </c>
      <c r="V331">
        <f t="shared" si="179"/>
        <v>2.254764375681888</v>
      </c>
      <c r="W331">
        <f t="shared" si="180"/>
        <v>3.1191345799339004E-2</v>
      </c>
      <c r="X331">
        <f t="shared" si="181"/>
        <v>1.9516127194716092E-2</v>
      </c>
      <c r="Y331">
        <f t="shared" si="182"/>
        <v>0</v>
      </c>
      <c r="Z331">
        <f t="shared" si="183"/>
        <v>31.266394312145692</v>
      </c>
      <c r="AA331">
        <f t="shared" si="184"/>
        <v>30.990358064516101</v>
      </c>
      <c r="AB331">
        <f t="shared" si="185"/>
        <v>4.5088987297254404</v>
      </c>
      <c r="AC331">
        <f t="shared" si="186"/>
        <v>71.888842546977344</v>
      </c>
      <c r="AD331">
        <f t="shared" si="187"/>
        <v>3.3168147755573223</v>
      </c>
      <c r="AE331">
        <f t="shared" si="188"/>
        <v>4.61381023541988</v>
      </c>
      <c r="AF331">
        <f t="shared" si="189"/>
        <v>1.1920839541681181</v>
      </c>
      <c r="AG331">
        <f t="shared" si="190"/>
        <v>-17.106902099067749</v>
      </c>
      <c r="AH331">
        <f t="shared" si="191"/>
        <v>49.106641234031578</v>
      </c>
      <c r="AI331">
        <f t="shared" si="192"/>
        <v>4.8999912950432796</v>
      </c>
      <c r="AJ331">
        <f t="shared" si="193"/>
        <v>36.899730430007111</v>
      </c>
      <c r="AK331">
        <v>-4.1312134211211098E-2</v>
      </c>
      <c r="AL331">
        <v>4.6376489793814597E-2</v>
      </c>
      <c r="AM331">
        <v>3.4637422685226</v>
      </c>
      <c r="AN331">
        <v>0</v>
      </c>
      <c r="AO331">
        <v>0</v>
      </c>
      <c r="AP331">
        <f t="shared" si="194"/>
        <v>1</v>
      </c>
      <c r="AQ331">
        <f t="shared" si="195"/>
        <v>0</v>
      </c>
      <c r="AR331">
        <f t="shared" si="196"/>
        <v>51917.75247131411</v>
      </c>
      <c r="AS331" t="s">
        <v>240</v>
      </c>
      <c r="AT331">
        <v>0</v>
      </c>
      <c r="AU331">
        <v>0</v>
      </c>
      <c r="AV331">
        <f t="shared" si="197"/>
        <v>0</v>
      </c>
      <c r="AW331" t="e">
        <f t="shared" si="198"/>
        <v>#DIV/0!</v>
      </c>
      <c r="AX331">
        <v>0</v>
      </c>
      <c r="AY331" t="s">
        <v>240</v>
      </c>
      <c r="AZ331">
        <v>0</v>
      </c>
      <c r="BA331">
        <v>0</v>
      </c>
      <c r="BB331" t="e">
        <f t="shared" si="199"/>
        <v>#DIV/0!</v>
      </c>
      <c r="BC331">
        <v>0.5</v>
      </c>
      <c r="BD331">
        <f t="shared" si="200"/>
        <v>0</v>
      </c>
      <c r="BE331">
        <f t="shared" si="201"/>
        <v>-0.49356684576843379</v>
      </c>
      <c r="BF331" t="e">
        <f t="shared" si="202"/>
        <v>#DIV/0!</v>
      </c>
      <c r="BG331" t="e">
        <f t="shared" si="203"/>
        <v>#DIV/0!</v>
      </c>
      <c r="BH331" t="e">
        <f t="shared" si="204"/>
        <v>#DIV/0!</v>
      </c>
      <c r="BI331" t="e">
        <f t="shared" si="205"/>
        <v>#DIV/0!</v>
      </c>
      <c r="BJ331" t="s">
        <v>240</v>
      </c>
      <c r="BK331">
        <v>0</v>
      </c>
      <c r="BL331">
        <f t="shared" si="206"/>
        <v>0</v>
      </c>
      <c r="BM331" t="e">
        <f t="shared" si="207"/>
        <v>#DIV/0!</v>
      </c>
      <c r="BN331" t="e">
        <f t="shared" si="208"/>
        <v>#DIV/0!</v>
      </c>
      <c r="BO331" t="e">
        <f t="shared" si="209"/>
        <v>#DIV/0!</v>
      </c>
      <c r="BP331" t="e">
        <f t="shared" si="210"/>
        <v>#DIV/0!</v>
      </c>
      <c r="BQ331">
        <f t="shared" si="211"/>
        <v>0</v>
      </c>
      <c r="BR331">
        <f t="shared" si="212"/>
        <v>0</v>
      </c>
      <c r="BS331">
        <f t="shared" si="213"/>
        <v>0</v>
      </c>
      <c r="BT331">
        <f t="shared" si="214"/>
        <v>0</v>
      </c>
      <c r="BU331">
        <v>6</v>
      </c>
      <c r="BV331">
        <v>0.5</v>
      </c>
      <c r="BW331" t="s">
        <v>241</v>
      </c>
      <c r="BX331">
        <v>1581697732.4709699</v>
      </c>
      <c r="BY331">
        <v>400.57570967741901</v>
      </c>
      <c r="BZ331">
        <v>399.99599999999998</v>
      </c>
      <c r="CA331">
        <v>33.245809677419402</v>
      </c>
      <c r="CB331">
        <v>32.602954838709699</v>
      </c>
      <c r="CC331">
        <v>350.01541935483903</v>
      </c>
      <c r="CD331">
        <v>99.566412903225796</v>
      </c>
      <c r="CE331">
        <v>0.199987967741936</v>
      </c>
      <c r="CF331">
        <v>31.394332258064502</v>
      </c>
      <c r="CG331">
        <v>30.990358064516101</v>
      </c>
      <c r="CH331">
        <v>999.9</v>
      </c>
      <c r="CI331">
        <v>0</v>
      </c>
      <c r="CJ331">
        <v>0</v>
      </c>
      <c r="CK331">
        <v>10006.0067741935</v>
      </c>
      <c r="CL331">
        <v>0</v>
      </c>
      <c r="CM331">
        <v>4.0831519354838699</v>
      </c>
      <c r="CN331">
        <v>0</v>
      </c>
      <c r="CO331">
        <v>0</v>
      </c>
      <c r="CP331">
        <v>0</v>
      </c>
      <c r="CQ331">
        <v>0</v>
      </c>
      <c r="CR331">
        <v>3.5096774193548401</v>
      </c>
      <c r="CS331">
        <v>0</v>
      </c>
      <c r="CT331">
        <v>233.674193548387</v>
      </c>
      <c r="CU331">
        <v>-0.59032258064516097</v>
      </c>
      <c r="CV331">
        <v>39.652999999999999</v>
      </c>
      <c r="CW331">
        <v>44.893000000000001</v>
      </c>
      <c r="CX331">
        <v>42.156870967741902</v>
      </c>
      <c r="CY331">
        <v>43.640999999999998</v>
      </c>
      <c r="CZ331">
        <v>40.749935483870999</v>
      </c>
      <c r="DA331">
        <v>0</v>
      </c>
      <c r="DB331">
        <v>0</v>
      </c>
      <c r="DC331">
        <v>0</v>
      </c>
      <c r="DD331">
        <v>1581697740.8</v>
      </c>
      <c r="DE331">
        <v>2.5692307692307699</v>
      </c>
      <c r="DF331">
        <v>17.894017256213001</v>
      </c>
      <c r="DG331">
        <v>60.7145295844728</v>
      </c>
      <c r="DH331">
        <v>235.68076923076899</v>
      </c>
      <c r="DI331">
        <v>15</v>
      </c>
      <c r="DJ331">
        <v>100</v>
      </c>
      <c r="DK331">
        <v>100</v>
      </c>
      <c r="DL331">
        <v>2.73</v>
      </c>
      <c r="DM331">
        <v>0.46500000000000002</v>
      </c>
      <c r="DN331">
        <v>2</v>
      </c>
      <c r="DO331">
        <v>344.76600000000002</v>
      </c>
      <c r="DP331">
        <v>682.12800000000004</v>
      </c>
      <c r="DQ331">
        <v>30.846499999999999</v>
      </c>
      <c r="DR331">
        <v>32.1004</v>
      </c>
      <c r="DS331">
        <v>30.0001</v>
      </c>
      <c r="DT331">
        <v>32.016599999999997</v>
      </c>
      <c r="DU331">
        <v>32.025700000000001</v>
      </c>
      <c r="DV331">
        <v>20.991700000000002</v>
      </c>
      <c r="DW331">
        <v>19.6282</v>
      </c>
      <c r="DX331">
        <v>100</v>
      </c>
      <c r="DY331">
        <v>30.8523</v>
      </c>
      <c r="DZ331">
        <v>400</v>
      </c>
      <c r="EA331">
        <v>32.627099999999999</v>
      </c>
      <c r="EB331">
        <v>99.935000000000002</v>
      </c>
      <c r="EC331">
        <v>100.416</v>
      </c>
    </row>
    <row r="332" spans="1:133" x14ac:dyDescent="0.35">
      <c r="A332">
        <v>316</v>
      </c>
      <c r="B332">
        <v>1581697746.0999999</v>
      </c>
      <c r="C332">
        <v>1622.0999999046301</v>
      </c>
      <c r="D332" t="s">
        <v>873</v>
      </c>
      <c r="E332" t="s">
        <v>874</v>
      </c>
      <c r="F332" t="s">
        <v>232</v>
      </c>
      <c r="G332" t="s">
        <v>233</v>
      </c>
      <c r="H332" t="s">
        <v>234</v>
      </c>
      <c r="I332" t="s">
        <v>235</v>
      </c>
      <c r="J332" t="s">
        <v>236</v>
      </c>
      <c r="K332" t="s">
        <v>237</v>
      </c>
      <c r="L332" t="s">
        <v>238</v>
      </c>
      <c r="M332" t="s">
        <v>239</v>
      </c>
      <c r="N332">
        <v>1581697737.4709699</v>
      </c>
      <c r="O332">
        <f t="shared" si="172"/>
        <v>3.8730947999233729E-4</v>
      </c>
      <c r="P332">
        <f t="shared" si="173"/>
        <v>-0.48930642562698012</v>
      </c>
      <c r="Q332">
        <f t="shared" si="174"/>
        <v>400.57758064516099</v>
      </c>
      <c r="R332">
        <f t="shared" si="175"/>
        <v>417.55574636533663</v>
      </c>
      <c r="S332">
        <f t="shared" si="176"/>
        <v>41.657928578708187</v>
      </c>
      <c r="T332">
        <f t="shared" si="177"/>
        <v>39.964082377033058</v>
      </c>
      <c r="U332">
        <f t="shared" si="178"/>
        <v>3.1387436234264245E-2</v>
      </c>
      <c r="V332">
        <f t="shared" si="179"/>
        <v>2.2523832535611357</v>
      </c>
      <c r="W332">
        <f t="shared" si="180"/>
        <v>3.1146455526366995E-2</v>
      </c>
      <c r="X332">
        <f t="shared" si="181"/>
        <v>1.9488031531543923E-2</v>
      </c>
      <c r="Y332">
        <f t="shared" si="182"/>
        <v>0</v>
      </c>
      <c r="Z332">
        <f t="shared" si="183"/>
        <v>31.265821686834297</v>
      </c>
      <c r="AA332">
        <f t="shared" si="184"/>
        <v>30.988722580645199</v>
      </c>
      <c r="AB332">
        <f t="shared" si="185"/>
        <v>4.508478256296808</v>
      </c>
      <c r="AC332">
        <f t="shared" si="186"/>
        <v>71.885276868686361</v>
      </c>
      <c r="AD332">
        <f t="shared" si="187"/>
        <v>3.3165280039346778</v>
      </c>
      <c r="AE332">
        <f t="shared" si="188"/>
        <v>4.6136401616606646</v>
      </c>
      <c r="AF332">
        <f t="shared" si="189"/>
        <v>1.1919502523621301</v>
      </c>
      <c r="AG332">
        <f t="shared" si="190"/>
        <v>-17.080348067662076</v>
      </c>
      <c r="AH332">
        <f t="shared" si="191"/>
        <v>49.174646281274754</v>
      </c>
      <c r="AI332">
        <f t="shared" si="192"/>
        <v>4.9119089443295803</v>
      </c>
      <c r="AJ332">
        <f t="shared" si="193"/>
        <v>37.006207157942256</v>
      </c>
      <c r="AK332">
        <v>-4.1247938699644E-2</v>
      </c>
      <c r="AL332">
        <v>4.6304424708244897E-2</v>
      </c>
      <c r="AM332">
        <v>3.4594824984988501</v>
      </c>
      <c r="AN332">
        <v>0</v>
      </c>
      <c r="AO332">
        <v>0</v>
      </c>
      <c r="AP332">
        <f t="shared" si="194"/>
        <v>1</v>
      </c>
      <c r="AQ332">
        <f t="shared" si="195"/>
        <v>0</v>
      </c>
      <c r="AR332">
        <f t="shared" si="196"/>
        <v>51840.473175033592</v>
      </c>
      <c r="AS332" t="s">
        <v>240</v>
      </c>
      <c r="AT332">
        <v>0</v>
      </c>
      <c r="AU332">
        <v>0</v>
      </c>
      <c r="AV332">
        <f t="shared" si="197"/>
        <v>0</v>
      </c>
      <c r="AW332" t="e">
        <f t="shared" si="198"/>
        <v>#DIV/0!</v>
      </c>
      <c r="AX332">
        <v>0</v>
      </c>
      <c r="AY332" t="s">
        <v>240</v>
      </c>
      <c r="AZ332">
        <v>0</v>
      </c>
      <c r="BA332">
        <v>0</v>
      </c>
      <c r="BB332" t="e">
        <f t="shared" si="199"/>
        <v>#DIV/0!</v>
      </c>
      <c r="BC332">
        <v>0.5</v>
      </c>
      <c r="BD332">
        <f t="shared" si="200"/>
        <v>0</v>
      </c>
      <c r="BE332">
        <f t="shared" si="201"/>
        <v>-0.48930642562698012</v>
      </c>
      <c r="BF332" t="e">
        <f t="shared" si="202"/>
        <v>#DIV/0!</v>
      </c>
      <c r="BG332" t="e">
        <f t="shared" si="203"/>
        <v>#DIV/0!</v>
      </c>
      <c r="BH332" t="e">
        <f t="shared" si="204"/>
        <v>#DIV/0!</v>
      </c>
      <c r="BI332" t="e">
        <f t="shared" si="205"/>
        <v>#DIV/0!</v>
      </c>
      <c r="BJ332" t="s">
        <v>240</v>
      </c>
      <c r="BK332">
        <v>0</v>
      </c>
      <c r="BL332">
        <f t="shared" si="206"/>
        <v>0</v>
      </c>
      <c r="BM332" t="e">
        <f t="shared" si="207"/>
        <v>#DIV/0!</v>
      </c>
      <c r="BN332" t="e">
        <f t="shared" si="208"/>
        <v>#DIV/0!</v>
      </c>
      <c r="BO332" t="e">
        <f t="shared" si="209"/>
        <v>#DIV/0!</v>
      </c>
      <c r="BP332" t="e">
        <f t="shared" si="210"/>
        <v>#DIV/0!</v>
      </c>
      <c r="BQ332">
        <f t="shared" si="211"/>
        <v>0</v>
      </c>
      <c r="BR332">
        <f t="shared" si="212"/>
        <v>0</v>
      </c>
      <c r="BS332">
        <f t="shared" si="213"/>
        <v>0</v>
      </c>
      <c r="BT332">
        <f t="shared" si="214"/>
        <v>0</v>
      </c>
      <c r="BU332">
        <v>6</v>
      </c>
      <c r="BV332">
        <v>0.5</v>
      </c>
      <c r="BW332" t="s">
        <v>241</v>
      </c>
      <c r="BX332">
        <v>1581697737.4709699</v>
      </c>
      <c r="BY332">
        <v>400.57758064516099</v>
      </c>
      <c r="BZ332">
        <v>400.00477419354797</v>
      </c>
      <c r="CA332">
        <v>33.243019354838701</v>
      </c>
      <c r="CB332">
        <v>32.601174193548403</v>
      </c>
      <c r="CC332">
        <v>350.02287096774199</v>
      </c>
      <c r="CD332">
        <v>99.566151612903198</v>
      </c>
      <c r="CE332">
        <v>0.19999683870967699</v>
      </c>
      <c r="CF332">
        <v>31.393683870967699</v>
      </c>
      <c r="CG332">
        <v>30.988722580645199</v>
      </c>
      <c r="CH332">
        <v>999.9</v>
      </c>
      <c r="CI332">
        <v>0</v>
      </c>
      <c r="CJ332">
        <v>0</v>
      </c>
      <c r="CK332">
        <v>9990.4845161290305</v>
      </c>
      <c r="CL332">
        <v>0</v>
      </c>
      <c r="CM332">
        <v>4.09591193548387</v>
      </c>
      <c r="CN332">
        <v>0</v>
      </c>
      <c r="CO332">
        <v>0</v>
      </c>
      <c r="CP332">
        <v>0</v>
      </c>
      <c r="CQ332">
        <v>0</v>
      </c>
      <c r="CR332">
        <v>2.8419354838709698</v>
      </c>
      <c r="CS332">
        <v>0</v>
      </c>
      <c r="CT332">
        <v>238.39354838709701</v>
      </c>
      <c r="CU332">
        <v>-0.64516129032258096</v>
      </c>
      <c r="CV332">
        <v>39.651000000000003</v>
      </c>
      <c r="CW332">
        <v>44.905000000000001</v>
      </c>
      <c r="CX332">
        <v>42.175032258064498</v>
      </c>
      <c r="CY332">
        <v>43.646999999999998</v>
      </c>
      <c r="CZ332">
        <v>40.757935483871002</v>
      </c>
      <c r="DA332">
        <v>0</v>
      </c>
      <c r="DB332">
        <v>0</v>
      </c>
      <c r="DC332">
        <v>0</v>
      </c>
      <c r="DD332">
        <v>1581697746.2</v>
      </c>
      <c r="DE332">
        <v>2.73461538461539</v>
      </c>
      <c r="DF332">
        <v>-4.4068376222361101</v>
      </c>
      <c r="DG332">
        <v>45.989743286006998</v>
      </c>
      <c r="DH332">
        <v>239.69230769230799</v>
      </c>
      <c r="DI332">
        <v>15</v>
      </c>
      <c r="DJ332">
        <v>100</v>
      </c>
      <c r="DK332">
        <v>100</v>
      </c>
      <c r="DL332">
        <v>2.73</v>
      </c>
      <c r="DM332">
        <v>0.46500000000000002</v>
      </c>
      <c r="DN332">
        <v>2</v>
      </c>
      <c r="DO332">
        <v>344.86599999999999</v>
      </c>
      <c r="DP332">
        <v>682.17499999999995</v>
      </c>
      <c r="DQ332">
        <v>30.8536</v>
      </c>
      <c r="DR332">
        <v>32.1004</v>
      </c>
      <c r="DS332">
        <v>30.0001</v>
      </c>
      <c r="DT332">
        <v>32.017499999999998</v>
      </c>
      <c r="DU332">
        <v>32.025700000000001</v>
      </c>
      <c r="DV332">
        <v>20.988399999999999</v>
      </c>
      <c r="DW332">
        <v>19.6282</v>
      </c>
      <c r="DX332">
        <v>100</v>
      </c>
      <c r="DY332">
        <v>30.860099999999999</v>
      </c>
      <c r="DZ332">
        <v>400</v>
      </c>
      <c r="EA332">
        <v>32.626100000000001</v>
      </c>
      <c r="EB332">
        <v>99.934399999999997</v>
      </c>
      <c r="EC332">
        <v>100.417</v>
      </c>
    </row>
    <row r="333" spans="1:133" x14ac:dyDescent="0.35">
      <c r="A333">
        <v>317</v>
      </c>
      <c r="B333">
        <v>1581697751.0999999</v>
      </c>
      <c r="C333">
        <v>1627.0999999046301</v>
      </c>
      <c r="D333" t="s">
        <v>875</v>
      </c>
      <c r="E333" t="s">
        <v>876</v>
      </c>
      <c r="F333" t="s">
        <v>232</v>
      </c>
      <c r="G333" t="s">
        <v>233</v>
      </c>
      <c r="H333" t="s">
        <v>234</v>
      </c>
      <c r="I333" t="s">
        <v>235</v>
      </c>
      <c r="J333" t="s">
        <v>236</v>
      </c>
      <c r="K333" t="s">
        <v>237</v>
      </c>
      <c r="L333" t="s">
        <v>238</v>
      </c>
      <c r="M333" t="s">
        <v>239</v>
      </c>
      <c r="N333">
        <v>1581697742.4709699</v>
      </c>
      <c r="O333">
        <f t="shared" si="172"/>
        <v>3.8686125818519643E-4</v>
      </c>
      <c r="P333">
        <f t="shared" si="173"/>
        <v>-0.49228532214693338</v>
      </c>
      <c r="Q333">
        <f t="shared" si="174"/>
        <v>400.59564516129001</v>
      </c>
      <c r="R333">
        <f t="shared" si="175"/>
        <v>417.75755672046927</v>
      </c>
      <c r="S333">
        <f t="shared" si="176"/>
        <v>41.677112871107063</v>
      </c>
      <c r="T333">
        <f t="shared" si="177"/>
        <v>39.964974063251894</v>
      </c>
      <c r="U333">
        <f t="shared" si="178"/>
        <v>3.1343801630211526E-2</v>
      </c>
      <c r="V333">
        <f t="shared" si="179"/>
        <v>2.2531762977250418</v>
      </c>
      <c r="W333">
        <f t="shared" si="180"/>
        <v>3.1103571591294042E-2</v>
      </c>
      <c r="X333">
        <f t="shared" si="181"/>
        <v>1.9461162373160215E-2</v>
      </c>
      <c r="Y333">
        <f t="shared" si="182"/>
        <v>0</v>
      </c>
      <c r="Z333">
        <f t="shared" si="183"/>
        <v>31.26640734039411</v>
      </c>
      <c r="AA333">
        <f t="shared" si="184"/>
        <v>30.9886870967742</v>
      </c>
      <c r="AB333">
        <f t="shared" si="185"/>
        <v>4.5084691339776946</v>
      </c>
      <c r="AC333">
        <f t="shared" si="186"/>
        <v>71.878355605363652</v>
      </c>
      <c r="AD333">
        <f t="shared" si="187"/>
        <v>3.3162834886736241</v>
      </c>
      <c r="AE333">
        <f t="shared" si="188"/>
        <v>4.6137442359994099</v>
      </c>
      <c r="AF333">
        <f t="shared" si="189"/>
        <v>1.1921856453040705</v>
      </c>
      <c r="AG333">
        <f t="shared" si="190"/>
        <v>-17.060581485967163</v>
      </c>
      <c r="AH333">
        <f t="shared" si="191"/>
        <v>49.244468025895031</v>
      </c>
      <c r="AI333">
        <f t="shared" si="192"/>
        <v>4.917160709711089</v>
      </c>
      <c r="AJ333">
        <f t="shared" si="193"/>
        <v>37.10104724963896</v>
      </c>
      <c r="AK333">
        <v>-4.1269312482191102E-2</v>
      </c>
      <c r="AL333">
        <v>4.6328418651600201E-2</v>
      </c>
      <c r="AM333">
        <v>3.4609010351743201</v>
      </c>
      <c r="AN333">
        <v>0</v>
      </c>
      <c r="AO333">
        <v>0</v>
      </c>
      <c r="AP333">
        <f t="shared" si="194"/>
        <v>1</v>
      </c>
      <c r="AQ333">
        <f t="shared" si="195"/>
        <v>0</v>
      </c>
      <c r="AR333">
        <f t="shared" si="196"/>
        <v>51866.126475750978</v>
      </c>
      <c r="AS333" t="s">
        <v>240</v>
      </c>
      <c r="AT333">
        <v>0</v>
      </c>
      <c r="AU333">
        <v>0</v>
      </c>
      <c r="AV333">
        <f t="shared" si="197"/>
        <v>0</v>
      </c>
      <c r="AW333" t="e">
        <f t="shared" si="198"/>
        <v>#DIV/0!</v>
      </c>
      <c r="AX333">
        <v>0</v>
      </c>
      <c r="AY333" t="s">
        <v>240</v>
      </c>
      <c r="AZ333">
        <v>0</v>
      </c>
      <c r="BA333">
        <v>0</v>
      </c>
      <c r="BB333" t="e">
        <f t="shared" si="199"/>
        <v>#DIV/0!</v>
      </c>
      <c r="BC333">
        <v>0.5</v>
      </c>
      <c r="BD333">
        <f t="shared" si="200"/>
        <v>0</v>
      </c>
      <c r="BE333">
        <f t="shared" si="201"/>
        <v>-0.49228532214693338</v>
      </c>
      <c r="BF333" t="e">
        <f t="shared" si="202"/>
        <v>#DIV/0!</v>
      </c>
      <c r="BG333" t="e">
        <f t="shared" si="203"/>
        <v>#DIV/0!</v>
      </c>
      <c r="BH333" t="e">
        <f t="shared" si="204"/>
        <v>#DIV/0!</v>
      </c>
      <c r="BI333" t="e">
        <f t="shared" si="205"/>
        <v>#DIV/0!</v>
      </c>
      <c r="BJ333" t="s">
        <v>240</v>
      </c>
      <c r="BK333">
        <v>0</v>
      </c>
      <c r="BL333">
        <f t="shared" si="206"/>
        <v>0</v>
      </c>
      <c r="BM333" t="e">
        <f t="shared" si="207"/>
        <v>#DIV/0!</v>
      </c>
      <c r="BN333" t="e">
        <f t="shared" si="208"/>
        <v>#DIV/0!</v>
      </c>
      <c r="BO333" t="e">
        <f t="shared" si="209"/>
        <v>#DIV/0!</v>
      </c>
      <c r="BP333" t="e">
        <f t="shared" si="210"/>
        <v>#DIV/0!</v>
      </c>
      <c r="BQ333">
        <f t="shared" si="211"/>
        <v>0</v>
      </c>
      <c r="BR333">
        <f t="shared" si="212"/>
        <v>0</v>
      </c>
      <c r="BS333">
        <f t="shared" si="213"/>
        <v>0</v>
      </c>
      <c r="BT333">
        <f t="shared" si="214"/>
        <v>0</v>
      </c>
      <c r="BU333">
        <v>6</v>
      </c>
      <c r="BV333">
        <v>0.5</v>
      </c>
      <c r="BW333" t="s">
        <v>241</v>
      </c>
      <c r="BX333">
        <v>1581697742.4709699</v>
      </c>
      <c r="BY333">
        <v>400.59564516129001</v>
      </c>
      <c r="BZ333">
        <v>400.01741935483898</v>
      </c>
      <c r="CA333">
        <v>33.241325806451599</v>
      </c>
      <c r="CB333">
        <v>32.600203225806503</v>
      </c>
      <c r="CC333">
        <v>350.01245161290302</v>
      </c>
      <c r="CD333">
        <v>99.563893548387099</v>
      </c>
      <c r="CE333">
        <v>0.199981935483871</v>
      </c>
      <c r="CF333">
        <v>31.394080645161299</v>
      </c>
      <c r="CG333">
        <v>30.9886870967742</v>
      </c>
      <c r="CH333">
        <v>999.9</v>
      </c>
      <c r="CI333">
        <v>0</v>
      </c>
      <c r="CJ333">
        <v>0</v>
      </c>
      <c r="CK333">
        <v>9995.8880645161298</v>
      </c>
      <c r="CL333">
        <v>0</v>
      </c>
      <c r="CM333">
        <v>4.0852867741935501</v>
      </c>
      <c r="CN333">
        <v>0</v>
      </c>
      <c r="CO333">
        <v>0</v>
      </c>
      <c r="CP333">
        <v>0</v>
      </c>
      <c r="CQ333">
        <v>0</v>
      </c>
      <c r="CR333">
        <v>2.9322580645161298</v>
      </c>
      <c r="CS333">
        <v>0</v>
      </c>
      <c r="CT333">
        <v>244.64193548387101</v>
      </c>
      <c r="CU333">
        <v>-0.341935483870968</v>
      </c>
      <c r="CV333">
        <v>39.655000000000001</v>
      </c>
      <c r="CW333">
        <v>44.912999999999997</v>
      </c>
      <c r="CX333">
        <v>42.229483870967698</v>
      </c>
      <c r="CY333">
        <v>43.651000000000003</v>
      </c>
      <c r="CZ333">
        <v>40.767935483871</v>
      </c>
      <c r="DA333">
        <v>0</v>
      </c>
      <c r="DB333">
        <v>0</v>
      </c>
      <c r="DC333">
        <v>0</v>
      </c>
      <c r="DD333">
        <v>1581697751</v>
      </c>
      <c r="DE333">
        <v>2.8461538461538498</v>
      </c>
      <c r="DF333">
        <v>-3.2136750881034399</v>
      </c>
      <c r="DG333">
        <v>72.974358656540502</v>
      </c>
      <c r="DH333">
        <v>245.78846153846101</v>
      </c>
      <c r="DI333">
        <v>15</v>
      </c>
      <c r="DJ333">
        <v>100</v>
      </c>
      <c r="DK333">
        <v>100</v>
      </c>
      <c r="DL333">
        <v>2.73</v>
      </c>
      <c r="DM333">
        <v>0.46500000000000002</v>
      </c>
      <c r="DN333">
        <v>2</v>
      </c>
      <c r="DO333">
        <v>344.78500000000003</v>
      </c>
      <c r="DP333">
        <v>681.89599999999996</v>
      </c>
      <c r="DQ333">
        <v>30.8614</v>
      </c>
      <c r="DR333">
        <v>32.1004</v>
      </c>
      <c r="DS333">
        <v>30.0001</v>
      </c>
      <c r="DT333">
        <v>32.018000000000001</v>
      </c>
      <c r="DU333">
        <v>32.025700000000001</v>
      </c>
      <c r="DV333">
        <v>20.990100000000002</v>
      </c>
      <c r="DW333">
        <v>19.6282</v>
      </c>
      <c r="DX333">
        <v>100</v>
      </c>
      <c r="DY333">
        <v>30.869900000000001</v>
      </c>
      <c r="DZ333">
        <v>400</v>
      </c>
      <c r="EA333">
        <v>32.626800000000003</v>
      </c>
      <c r="EB333">
        <v>99.931899999999999</v>
      </c>
      <c r="EC333">
        <v>100.41800000000001</v>
      </c>
    </row>
    <row r="334" spans="1:133" x14ac:dyDescent="0.35">
      <c r="A334">
        <v>318</v>
      </c>
      <c r="B334">
        <v>1581697756.0999999</v>
      </c>
      <c r="C334">
        <v>1632.0999999046301</v>
      </c>
      <c r="D334" t="s">
        <v>877</v>
      </c>
      <c r="E334" t="s">
        <v>878</v>
      </c>
      <c r="F334" t="s">
        <v>232</v>
      </c>
      <c r="G334" t="s">
        <v>233</v>
      </c>
      <c r="H334" t="s">
        <v>234</v>
      </c>
      <c r="I334" t="s">
        <v>235</v>
      </c>
      <c r="J334" t="s">
        <v>236</v>
      </c>
      <c r="K334" t="s">
        <v>237</v>
      </c>
      <c r="L334" t="s">
        <v>238</v>
      </c>
      <c r="M334" t="s">
        <v>239</v>
      </c>
      <c r="N334">
        <v>1581697747.4709699</v>
      </c>
      <c r="O334">
        <f t="shared" si="172"/>
        <v>3.8647607192608473E-4</v>
      </c>
      <c r="P334">
        <f t="shared" si="173"/>
        <v>-0.50230335693538641</v>
      </c>
      <c r="Q334">
        <f t="shared" si="174"/>
        <v>400.599516129032</v>
      </c>
      <c r="R334">
        <f t="shared" si="175"/>
        <v>418.29949747827391</v>
      </c>
      <c r="S334">
        <f t="shared" si="176"/>
        <v>41.730388273896317</v>
      </c>
      <c r="T334">
        <f t="shared" si="177"/>
        <v>39.964602996607155</v>
      </c>
      <c r="U334">
        <f t="shared" si="178"/>
        <v>3.1307066211222305E-2</v>
      </c>
      <c r="V334">
        <f t="shared" si="179"/>
        <v>2.2529524596302504</v>
      </c>
      <c r="W334">
        <f t="shared" si="180"/>
        <v>3.1067373010507091E-2</v>
      </c>
      <c r="X334">
        <f t="shared" si="181"/>
        <v>1.9438490533131146E-2</v>
      </c>
      <c r="Y334">
        <f t="shared" si="182"/>
        <v>0</v>
      </c>
      <c r="Z334">
        <f t="shared" si="183"/>
        <v>31.26757144842415</v>
      </c>
      <c r="AA334">
        <f t="shared" si="184"/>
        <v>30.988870967741899</v>
      </c>
      <c r="AB334">
        <f t="shared" si="185"/>
        <v>4.5085164043508774</v>
      </c>
      <c r="AC334">
        <f t="shared" si="186"/>
        <v>71.871245013054164</v>
      </c>
      <c r="AD334">
        <f t="shared" si="187"/>
        <v>3.3161530722175008</v>
      </c>
      <c r="AE334">
        <f t="shared" si="188"/>
        <v>4.6140192390088401</v>
      </c>
      <c r="AF334">
        <f t="shared" si="189"/>
        <v>1.1923633321333766</v>
      </c>
      <c r="AG334">
        <f t="shared" si="190"/>
        <v>-17.043594771940338</v>
      </c>
      <c r="AH334">
        <f t="shared" si="191"/>
        <v>49.344581058304378</v>
      </c>
      <c r="AI334">
        <f t="shared" si="192"/>
        <v>4.9276766811551056</v>
      </c>
      <c r="AJ334">
        <f t="shared" si="193"/>
        <v>37.228662967519142</v>
      </c>
      <c r="AK334">
        <v>-4.12632790033109E-2</v>
      </c>
      <c r="AL334">
        <v>4.6321645542995497E-2</v>
      </c>
      <c r="AM334">
        <v>3.4605006304914698</v>
      </c>
      <c r="AN334">
        <v>0</v>
      </c>
      <c r="AO334">
        <v>0</v>
      </c>
      <c r="AP334">
        <f t="shared" si="194"/>
        <v>1</v>
      </c>
      <c r="AQ334">
        <f t="shared" si="195"/>
        <v>0</v>
      </c>
      <c r="AR334">
        <f t="shared" si="196"/>
        <v>51858.633789195832</v>
      </c>
      <c r="AS334" t="s">
        <v>240</v>
      </c>
      <c r="AT334">
        <v>0</v>
      </c>
      <c r="AU334">
        <v>0</v>
      </c>
      <c r="AV334">
        <f t="shared" si="197"/>
        <v>0</v>
      </c>
      <c r="AW334" t="e">
        <f t="shared" si="198"/>
        <v>#DIV/0!</v>
      </c>
      <c r="AX334">
        <v>0</v>
      </c>
      <c r="AY334" t="s">
        <v>240</v>
      </c>
      <c r="AZ334">
        <v>0</v>
      </c>
      <c r="BA334">
        <v>0</v>
      </c>
      <c r="BB334" t="e">
        <f t="shared" si="199"/>
        <v>#DIV/0!</v>
      </c>
      <c r="BC334">
        <v>0.5</v>
      </c>
      <c r="BD334">
        <f t="shared" si="200"/>
        <v>0</v>
      </c>
      <c r="BE334">
        <f t="shared" si="201"/>
        <v>-0.50230335693538641</v>
      </c>
      <c r="BF334" t="e">
        <f t="shared" si="202"/>
        <v>#DIV/0!</v>
      </c>
      <c r="BG334" t="e">
        <f t="shared" si="203"/>
        <v>#DIV/0!</v>
      </c>
      <c r="BH334" t="e">
        <f t="shared" si="204"/>
        <v>#DIV/0!</v>
      </c>
      <c r="BI334" t="e">
        <f t="shared" si="205"/>
        <v>#DIV/0!</v>
      </c>
      <c r="BJ334" t="s">
        <v>240</v>
      </c>
      <c r="BK334">
        <v>0</v>
      </c>
      <c r="BL334">
        <f t="shared" si="206"/>
        <v>0</v>
      </c>
      <c r="BM334" t="e">
        <f t="shared" si="207"/>
        <v>#DIV/0!</v>
      </c>
      <c r="BN334" t="e">
        <f t="shared" si="208"/>
        <v>#DIV/0!</v>
      </c>
      <c r="BO334" t="e">
        <f t="shared" si="209"/>
        <v>#DIV/0!</v>
      </c>
      <c r="BP334" t="e">
        <f t="shared" si="210"/>
        <v>#DIV/0!</v>
      </c>
      <c r="BQ334">
        <f t="shared" si="211"/>
        <v>0</v>
      </c>
      <c r="BR334">
        <f t="shared" si="212"/>
        <v>0</v>
      </c>
      <c r="BS334">
        <f t="shared" si="213"/>
        <v>0</v>
      </c>
      <c r="BT334">
        <f t="shared" si="214"/>
        <v>0</v>
      </c>
      <c r="BU334">
        <v>6</v>
      </c>
      <c r="BV334">
        <v>0.5</v>
      </c>
      <c r="BW334" t="s">
        <v>241</v>
      </c>
      <c r="BX334">
        <v>1581697747.4709699</v>
      </c>
      <c r="BY334">
        <v>400.599516129032</v>
      </c>
      <c r="BZ334">
        <v>400.00387096774199</v>
      </c>
      <c r="CA334">
        <v>33.240648387096797</v>
      </c>
      <c r="CB334">
        <v>32.600180645161302</v>
      </c>
      <c r="CC334">
        <v>350.02170967741898</v>
      </c>
      <c r="CD334">
        <v>99.561990322580698</v>
      </c>
      <c r="CE334">
        <v>0.19999487096774199</v>
      </c>
      <c r="CF334">
        <v>31.395129032258101</v>
      </c>
      <c r="CG334">
        <v>30.988870967741899</v>
      </c>
      <c r="CH334">
        <v>999.9</v>
      </c>
      <c r="CI334">
        <v>0</v>
      </c>
      <c r="CJ334">
        <v>0</v>
      </c>
      <c r="CK334">
        <v>9994.6177419354808</v>
      </c>
      <c r="CL334">
        <v>0</v>
      </c>
      <c r="CM334">
        <v>4.0553741935483902</v>
      </c>
      <c r="CN334">
        <v>0</v>
      </c>
      <c r="CO334">
        <v>0</v>
      </c>
      <c r="CP334">
        <v>0</v>
      </c>
      <c r="CQ334">
        <v>0</v>
      </c>
      <c r="CR334">
        <v>2.62903225806452</v>
      </c>
      <c r="CS334">
        <v>0</v>
      </c>
      <c r="CT334">
        <v>252.648387096774</v>
      </c>
      <c r="CU334">
        <v>-0.78387096774193499</v>
      </c>
      <c r="CV334">
        <v>39.655000000000001</v>
      </c>
      <c r="CW334">
        <v>44.924999999999997</v>
      </c>
      <c r="CX334">
        <v>42.249612903225803</v>
      </c>
      <c r="CY334">
        <v>43.640999999999998</v>
      </c>
      <c r="CZ334">
        <v>40.763870967741902</v>
      </c>
      <c r="DA334">
        <v>0</v>
      </c>
      <c r="DB334">
        <v>0</v>
      </c>
      <c r="DC334">
        <v>0</v>
      </c>
      <c r="DD334">
        <v>1581697755.8</v>
      </c>
      <c r="DE334">
        <v>3.1961538461538499</v>
      </c>
      <c r="DF334">
        <v>20.6666668664299</v>
      </c>
      <c r="DG334">
        <v>98.789743686622003</v>
      </c>
      <c r="DH334">
        <v>253.03076923076901</v>
      </c>
      <c r="DI334">
        <v>15</v>
      </c>
      <c r="DJ334">
        <v>100</v>
      </c>
      <c r="DK334">
        <v>100</v>
      </c>
      <c r="DL334">
        <v>2.73</v>
      </c>
      <c r="DM334">
        <v>0.46500000000000002</v>
      </c>
      <c r="DN334">
        <v>2</v>
      </c>
      <c r="DO334">
        <v>344.65199999999999</v>
      </c>
      <c r="DP334">
        <v>681.84900000000005</v>
      </c>
      <c r="DQ334">
        <v>30.870100000000001</v>
      </c>
      <c r="DR334">
        <v>32.1004</v>
      </c>
      <c r="DS334">
        <v>30</v>
      </c>
      <c r="DT334">
        <v>32.018000000000001</v>
      </c>
      <c r="DU334">
        <v>32.025700000000001</v>
      </c>
      <c r="DV334">
        <v>20.992599999999999</v>
      </c>
      <c r="DW334">
        <v>19.6282</v>
      </c>
      <c r="DX334">
        <v>100</v>
      </c>
      <c r="DY334">
        <v>30.876899999999999</v>
      </c>
      <c r="DZ334">
        <v>400</v>
      </c>
      <c r="EA334">
        <v>32.630200000000002</v>
      </c>
      <c r="EB334">
        <v>99.933800000000005</v>
      </c>
      <c r="EC334">
        <v>100.417</v>
      </c>
    </row>
    <row r="335" spans="1:133" x14ac:dyDescent="0.35">
      <c r="A335">
        <v>319</v>
      </c>
      <c r="B335">
        <v>1581697761.0999999</v>
      </c>
      <c r="C335">
        <v>1637.0999999046301</v>
      </c>
      <c r="D335" t="s">
        <v>879</v>
      </c>
      <c r="E335" t="s">
        <v>880</v>
      </c>
      <c r="F335" t="s">
        <v>232</v>
      </c>
      <c r="G335" t="s">
        <v>233</v>
      </c>
      <c r="H335" t="s">
        <v>234</v>
      </c>
      <c r="I335" t="s">
        <v>235</v>
      </c>
      <c r="J335" t="s">
        <v>236</v>
      </c>
      <c r="K335" t="s">
        <v>237</v>
      </c>
      <c r="L335" t="s">
        <v>238</v>
      </c>
      <c r="M335" t="s">
        <v>239</v>
      </c>
      <c r="N335">
        <v>1581697752.4709699</v>
      </c>
      <c r="O335">
        <f t="shared" si="172"/>
        <v>3.8515692344244588E-4</v>
      </c>
      <c r="P335">
        <f t="shared" si="173"/>
        <v>-0.5012893569336937</v>
      </c>
      <c r="Q335">
        <f t="shared" si="174"/>
        <v>400.59790322580602</v>
      </c>
      <c r="R335">
        <f t="shared" si="175"/>
        <v>418.33717188241047</v>
      </c>
      <c r="S335">
        <f t="shared" si="176"/>
        <v>41.734344391315553</v>
      </c>
      <c r="T335">
        <f t="shared" si="177"/>
        <v>39.96463135330491</v>
      </c>
      <c r="U335">
        <f t="shared" si="178"/>
        <v>3.1193178651022911E-2</v>
      </c>
      <c r="V335">
        <f t="shared" si="179"/>
        <v>2.2546429568947919</v>
      </c>
      <c r="W335">
        <f t="shared" si="180"/>
        <v>3.0955395969532919E-2</v>
      </c>
      <c r="X335">
        <f t="shared" si="181"/>
        <v>1.936833510844212E-2</v>
      </c>
      <c r="Y335">
        <f t="shared" si="182"/>
        <v>0</v>
      </c>
      <c r="Z335">
        <f t="shared" si="183"/>
        <v>31.268803245849906</v>
      </c>
      <c r="AA335">
        <f t="shared" si="184"/>
        <v>30.9895225806452</v>
      </c>
      <c r="AB335">
        <f t="shared" si="185"/>
        <v>4.5086839273948742</v>
      </c>
      <c r="AC335">
        <f t="shared" si="186"/>
        <v>71.866907181832303</v>
      </c>
      <c r="AD335">
        <f t="shared" si="187"/>
        <v>3.3160867141486685</v>
      </c>
      <c r="AE335">
        <f t="shared" si="188"/>
        <v>4.6142054029938322</v>
      </c>
      <c r="AF335">
        <f t="shared" si="189"/>
        <v>1.1925972132462057</v>
      </c>
      <c r="AG335">
        <f t="shared" si="190"/>
        <v>-16.985420323811862</v>
      </c>
      <c r="AH335">
        <f t="shared" si="191"/>
        <v>49.388664517864541</v>
      </c>
      <c r="AI335">
        <f t="shared" si="192"/>
        <v>4.9284140535461125</v>
      </c>
      <c r="AJ335">
        <f t="shared" si="193"/>
        <v>37.331658247598796</v>
      </c>
      <c r="AK335">
        <v>-4.1308859246055797E-2</v>
      </c>
      <c r="AL335">
        <v>4.6372813358525097E-2</v>
      </c>
      <c r="AM335">
        <v>3.4635250096016499</v>
      </c>
      <c r="AN335">
        <v>0</v>
      </c>
      <c r="AO335">
        <v>0</v>
      </c>
      <c r="AP335">
        <f t="shared" si="194"/>
        <v>1</v>
      </c>
      <c r="AQ335">
        <f t="shared" si="195"/>
        <v>0</v>
      </c>
      <c r="AR335">
        <f t="shared" si="196"/>
        <v>51913.465022843884</v>
      </c>
      <c r="AS335" t="s">
        <v>240</v>
      </c>
      <c r="AT335">
        <v>0</v>
      </c>
      <c r="AU335">
        <v>0</v>
      </c>
      <c r="AV335">
        <f t="shared" si="197"/>
        <v>0</v>
      </c>
      <c r="AW335" t="e">
        <f t="shared" si="198"/>
        <v>#DIV/0!</v>
      </c>
      <c r="AX335">
        <v>0</v>
      </c>
      <c r="AY335" t="s">
        <v>240</v>
      </c>
      <c r="AZ335">
        <v>0</v>
      </c>
      <c r="BA335">
        <v>0</v>
      </c>
      <c r="BB335" t="e">
        <f t="shared" si="199"/>
        <v>#DIV/0!</v>
      </c>
      <c r="BC335">
        <v>0.5</v>
      </c>
      <c r="BD335">
        <f t="shared" si="200"/>
        <v>0</v>
      </c>
      <c r="BE335">
        <f t="shared" si="201"/>
        <v>-0.5012893569336937</v>
      </c>
      <c r="BF335" t="e">
        <f t="shared" si="202"/>
        <v>#DIV/0!</v>
      </c>
      <c r="BG335" t="e">
        <f t="shared" si="203"/>
        <v>#DIV/0!</v>
      </c>
      <c r="BH335" t="e">
        <f t="shared" si="204"/>
        <v>#DIV/0!</v>
      </c>
      <c r="BI335" t="e">
        <f t="shared" si="205"/>
        <v>#DIV/0!</v>
      </c>
      <c r="BJ335" t="s">
        <v>240</v>
      </c>
      <c r="BK335">
        <v>0</v>
      </c>
      <c r="BL335">
        <f t="shared" si="206"/>
        <v>0</v>
      </c>
      <c r="BM335" t="e">
        <f t="shared" si="207"/>
        <v>#DIV/0!</v>
      </c>
      <c r="BN335" t="e">
        <f t="shared" si="208"/>
        <v>#DIV/0!</v>
      </c>
      <c r="BO335" t="e">
        <f t="shared" si="209"/>
        <v>#DIV/0!</v>
      </c>
      <c r="BP335" t="e">
        <f t="shared" si="210"/>
        <v>#DIV/0!</v>
      </c>
      <c r="BQ335">
        <f t="shared" si="211"/>
        <v>0</v>
      </c>
      <c r="BR335">
        <f t="shared" si="212"/>
        <v>0</v>
      </c>
      <c r="BS335">
        <f t="shared" si="213"/>
        <v>0</v>
      </c>
      <c r="BT335">
        <f t="shared" si="214"/>
        <v>0</v>
      </c>
      <c r="BU335">
        <v>6</v>
      </c>
      <c r="BV335">
        <v>0.5</v>
      </c>
      <c r="BW335" t="s">
        <v>241</v>
      </c>
      <c r="BX335">
        <v>1581697752.4709699</v>
      </c>
      <c r="BY335">
        <v>400.59790322580602</v>
      </c>
      <c r="BZ335">
        <v>400.00309677419398</v>
      </c>
      <c r="CA335">
        <v>33.239825806451599</v>
      </c>
      <c r="CB335">
        <v>32.601551612903201</v>
      </c>
      <c r="CC335">
        <v>350.026096774194</v>
      </c>
      <c r="CD335">
        <v>99.562503225806495</v>
      </c>
      <c r="CE335">
        <v>0.19995441935483901</v>
      </c>
      <c r="CF335">
        <v>31.395838709677399</v>
      </c>
      <c r="CG335">
        <v>30.9895225806452</v>
      </c>
      <c r="CH335">
        <v>999.9</v>
      </c>
      <c r="CI335">
        <v>0</v>
      </c>
      <c r="CJ335">
        <v>0</v>
      </c>
      <c r="CK335">
        <v>10005.606451612901</v>
      </c>
      <c r="CL335">
        <v>0</v>
      </c>
      <c r="CM335">
        <v>4.0739780645161296</v>
      </c>
      <c r="CN335">
        <v>0</v>
      </c>
      <c r="CO335">
        <v>0</v>
      </c>
      <c r="CP335">
        <v>0</v>
      </c>
      <c r="CQ335">
        <v>0</v>
      </c>
      <c r="CR335">
        <v>3.0548387096774201</v>
      </c>
      <c r="CS335">
        <v>0</v>
      </c>
      <c r="CT335">
        <v>264.82903225806501</v>
      </c>
      <c r="CU335">
        <v>-0.87096774193548399</v>
      </c>
      <c r="CV335">
        <v>39.655000000000001</v>
      </c>
      <c r="CW335">
        <v>44.924999999999997</v>
      </c>
      <c r="CX335">
        <v>42.267806451612898</v>
      </c>
      <c r="CY335">
        <v>43.631</v>
      </c>
      <c r="CZ335">
        <v>40.771935483870998</v>
      </c>
      <c r="DA335">
        <v>0</v>
      </c>
      <c r="DB335">
        <v>0</v>
      </c>
      <c r="DC335">
        <v>0</v>
      </c>
      <c r="DD335">
        <v>1581697761.2</v>
      </c>
      <c r="DE335">
        <v>4.4153846153846201</v>
      </c>
      <c r="DF335">
        <v>-5.7094013319608203</v>
      </c>
      <c r="DG335">
        <v>234.03418819885701</v>
      </c>
      <c r="DH335">
        <v>269.41153846153799</v>
      </c>
      <c r="DI335">
        <v>15</v>
      </c>
      <c r="DJ335">
        <v>100</v>
      </c>
      <c r="DK335">
        <v>100</v>
      </c>
      <c r="DL335">
        <v>2.73</v>
      </c>
      <c r="DM335">
        <v>0.46500000000000002</v>
      </c>
      <c r="DN335">
        <v>2</v>
      </c>
      <c r="DO335">
        <v>344.68900000000002</v>
      </c>
      <c r="DP335">
        <v>682.01199999999994</v>
      </c>
      <c r="DQ335">
        <v>30.879000000000001</v>
      </c>
      <c r="DR335">
        <v>32.1004</v>
      </c>
      <c r="DS335">
        <v>30.0002</v>
      </c>
      <c r="DT335">
        <v>32.018000000000001</v>
      </c>
      <c r="DU335">
        <v>32.025700000000001</v>
      </c>
      <c r="DV335">
        <v>20.989899999999999</v>
      </c>
      <c r="DW335">
        <v>19.6282</v>
      </c>
      <c r="DX335">
        <v>100</v>
      </c>
      <c r="DY335">
        <v>30.8827</v>
      </c>
      <c r="DZ335">
        <v>400</v>
      </c>
      <c r="EA335">
        <v>32.633200000000002</v>
      </c>
      <c r="EB335">
        <v>99.934600000000003</v>
      </c>
      <c r="EC335">
        <v>100.417</v>
      </c>
    </row>
    <row r="336" spans="1:133" x14ac:dyDescent="0.35">
      <c r="A336">
        <v>320</v>
      </c>
      <c r="B336">
        <v>1581697766.0999999</v>
      </c>
      <c r="C336">
        <v>1642.0999999046301</v>
      </c>
      <c r="D336" t="s">
        <v>881</v>
      </c>
      <c r="E336" t="s">
        <v>882</v>
      </c>
      <c r="F336" t="s">
        <v>232</v>
      </c>
      <c r="G336" t="s">
        <v>233</v>
      </c>
      <c r="H336" t="s">
        <v>234</v>
      </c>
      <c r="I336" t="s">
        <v>235</v>
      </c>
      <c r="J336" t="s">
        <v>236</v>
      </c>
      <c r="K336" t="s">
        <v>237</v>
      </c>
      <c r="L336" t="s">
        <v>238</v>
      </c>
      <c r="M336" t="s">
        <v>239</v>
      </c>
      <c r="N336">
        <v>1581697757.4709699</v>
      </c>
      <c r="O336">
        <f t="shared" si="172"/>
        <v>3.844602012613304E-4</v>
      </c>
      <c r="P336">
        <f t="shared" si="173"/>
        <v>-0.48832127488020871</v>
      </c>
      <c r="Q336">
        <f t="shared" si="174"/>
        <v>400.57851612903198</v>
      </c>
      <c r="R336">
        <f t="shared" si="175"/>
        <v>417.71195172931539</v>
      </c>
      <c r="S336">
        <f t="shared" si="176"/>
        <v>41.672840932370626</v>
      </c>
      <c r="T336">
        <f t="shared" si="177"/>
        <v>39.963531602245666</v>
      </c>
      <c r="U336">
        <f t="shared" si="178"/>
        <v>3.1115145419633408E-2</v>
      </c>
      <c r="V336">
        <f t="shared" si="179"/>
        <v>2.2544707734863429</v>
      </c>
      <c r="W336">
        <f t="shared" si="180"/>
        <v>3.0878528139489887E-2</v>
      </c>
      <c r="X336">
        <f t="shared" si="181"/>
        <v>1.9320189109836704E-2</v>
      </c>
      <c r="Y336">
        <f t="shared" si="182"/>
        <v>0</v>
      </c>
      <c r="Z336">
        <f t="shared" si="183"/>
        <v>31.269311369305164</v>
      </c>
      <c r="AA336">
        <f t="shared" si="184"/>
        <v>30.992564516129001</v>
      </c>
      <c r="AB336">
        <f t="shared" si="185"/>
        <v>4.5094660497782275</v>
      </c>
      <c r="AC336">
        <f t="shared" si="186"/>
        <v>71.864751707521904</v>
      </c>
      <c r="AD336">
        <f t="shared" si="187"/>
        <v>3.3160413801057662</v>
      </c>
      <c r="AE336">
        <f t="shared" si="188"/>
        <v>4.6142807166460784</v>
      </c>
      <c r="AF336">
        <f t="shared" si="189"/>
        <v>1.1934246696724613</v>
      </c>
      <c r="AG336">
        <f t="shared" si="190"/>
        <v>-16.954694875624671</v>
      </c>
      <c r="AH336">
        <f t="shared" si="191"/>
        <v>49.050061346685681</v>
      </c>
      <c r="AI336">
        <f t="shared" si="192"/>
        <v>4.895079545969022</v>
      </c>
      <c r="AJ336">
        <f t="shared" si="193"/>
        <v>36.990446017030031</v>
      </c>
      <c r="AK336">
        <v>-4.1304215308434797E-2</v>
      </c>
      <c r="AL336">
        <v>4.6367600131714197E-2</v>
      </c>
      <c r="AM336">
        <v>3.4632169237997101</v>
      </c>
      <c r="AN336">
        <v>0</v>
      </c>
      <c r="AO336">
        <v>0</v>
      </c>
      <c r="AP336">
        <f t="shared" si="194"/>
        <v>1</v>
      </c>
      <c r="AQ336">
        <f t="shared" si="195"/>
        <v>0</v>
      </c>
      <c r="AR336">
        <f t="shared" si="196"/>
        <v>51907.862471482898</v>
      </c>
      <c r="AS336" t="s">
        <v>240</v>
      </c>
      <c r="AT336">
        <v>0</v>
      </c>
      <c r="AU336">
        <v>0</v>
      </c>
      <c r="AV336">
        <f t="shared" si="197"/>
        <v>0</v>
      </c>
      <c r="AW336" t="e">
        <f t="shared" si="198"/>
        <v>#DIV/0!</v>
      </c>
      <c r="AX336">
        <v>0</v>
      </c>
      <c r="AY336" t="s">
        <v>240</v>
      </c>
      <c r="AZ336">
        <v>0</v>
      </c>
      <c r="BA336">
        <v>0</v>
      </c>
      <c r="BB336" t="e">
        <f t="shared" si="199"/>
        <v>#DIV/0!</v>
      </c>
      <c r="BC336">
        <v>0.5</v>
      </c>
      <c r="BD336">
        <f t="shared" si="200"/>
        <v>0</v>
      </c>
      <c r="BE336">
        <f t="shared" si="201"/>
        <v>-0.48832127488020871</v>
      </c>
      <c r="BF336" t="e">
        <f t="shared" si="202"/>
        <v>#DIV/0!</v>
      </c>
      <c r="BG336" t="e">
        <f t="shared" si="203"/>
        <v>#DIV/0!</v>
      </c>
      <c r="BH336" t="e">
        <f t="shared" si="204"/>
        <v>#DIV/0!</v>
      </c>
      <c r="BI336" t="e">
        <f t="shared" si="205"/>
        <v>#DIV/0!</v>
      </c>
      <c r="BJ336" t="s">
        <v>240</v>
      </c>
      <c r="BK336">
        <v>0</v>
      </c>
      <c r="BL336">
        <f t="shared" si="206"/>
        <v>0</v>
      </c>
      <c r="BM336" t="e">
        <f t="shared" si="207"/>
        <v>#DIV/0!</v>
      </c>
      <c r="BN336" t="e">
        <f t="shared" si="208"/>
        <v>#DIV/0!</v>
      </c>
      <c r="BO336" t="e">
        <f t="shared" si="209"/>
        <v>#DIV/0!</v>
      </c>
      <c r="BP336" t="e">
        <f t="shared" si="210"/>
        <v>#DIV/0!</v>
      </c>
      <c r="BQ336">
        <f t="shared" si="211"/>
        <v>0</v>
      </c>
      <c r="BR336">
        <f t="shared" si="212"/>
        <v>0</v>
      </c>
      <c r="BS336">
        <f t="shared" si="213"/>
        <v>0</v>
      </c>
      <c r="BT336">
        <f t="shared" si="214"/>
        <v>0</v>
      </c>
      <c r="BU336">
        <v>6</v>
      </c>
      <c r="BV336">
        <v>0.5</v>
      </c>
      <c r="BW336" t="s">
        <v>241</v>
      </c>
      <c r="BX336">
        <v>1581697757.4709699</v>
      </c>
      <c r="BY336">
        <v>400.57851612903198</v>
      </c>
      <c r="BZ336">
        <v>400.00545161290302</v>
      </c>
      <c r="CA336">
        <v>33.238677419354801</v>
      </c>
      <c r="CB336">
        <v>32.6015612903226</v>
      </c>
      <c r="CC336">
        <v>350.028419354839</v>
      </c>
      <c r="CD336">
        <v>99.564529032258093</v>
      </c>
      <c r="CE336">
        <v>0.20001148387096801</v>
      </c>
      <c r="CF336">
        <v>31.3961258064516</v>
      </c>
      <c r="CG336">
        <v>30.992564516129001</v>
      </c>
      <c r="CH336">
        <v>999.9</v>
      </c>
      <c r="CI336">
        <v>0</v>
      </c>
      <c r="CJ336">
        <v>0</v>
      </c>
      <c r="CK336">
        <v>10004.2780645161</v>
      </c>
      <c r="CL336">
        <v>0</v>
      </c>
      <c r="CM336">
        <v>4.2730406451612897</v>
      </c>
      <c r="CN336">
        <v>0</v>
      </c>
      <c r="CO336">
        <v>0</v>
      </c>
      <c r="CP336">
        <v>0</v>
      </c>
      <c r="CQ336">
        <v>0</v>
      </c>
      <c r="CR336">
        <v>3.9419354838709699</v>
      </c>
      <c r="CS336">
        <v>0</v>
      </c>
      <c r="CT336">
        <v>309.60000000000002</v>
      </c>
      <c r="CU336">
        <v>-0.738709677419355</v>
      </c>
      <c r="CV336">
        <v>39.662999999999997</v>
      </c>
      <c r="CW336">
        <v>44.924999999999997</v>
      </c>
      <c r="CX336">
        <v>42.275838709677402</v>
      </c>
      <c r="CY336">
        <v>43.631</v>
      </c>
      <c r="CZ336">
        <v>40.765935483870997</v>
      </c>
      <c r="DA336">
        <v>0</v>
      </c>
      <c r="DB336">
        <v>0</v>
      </c>
      <c r="DC336">
        <v>0</v>
      </c>
      <c r="DD336">
        <v>1581697766</v>
      </c>
      <c r="DE336">
        <v>3.7692307692307701</v>
      </c>
      <c r="DF336">
        <v>-19.9521365289302</v>
      </c>
      <c r="DG336">
        <v>763.71281886381598</v>
      </c>
      <c r="DH336">
        <v>316.97692307692301</v>
      </c>
      <c r="DI336">
        <v>15</v>
      </c>
      <c r="DJ336">
        <v>100</v>
      </c>
      <c r="DK336">
        <v>100</v>
      </c>
      <c r="DL336">
        <v>2.73</v>
      </c>
      <c r="DM336">
        <v>0.46500000000000002</v>
      </c>
      <c r="DN336">
        <v>2</v>
      </c>
      <c r="DO336">
        <v>344.846</v>
      </c>
      <c r="DP336">
        <v>682.19799999999998</v>
      </c>
      <c r="DQ336">
        <v>30.885000000000002</v>
      </c>
      <c r="DR336">
        <v>32.1004</v>
      </c>
      <c r="DS336">
        <v>30</v>
      </c>
      <c r="DT336">
        <v>32.018000000000001</v>
      </c>
      <c r="DU336">
        <v>32.025700000000001</v>
      </c>
      <c r="DV336">
        <v>20.9878</v>
      </c>
      <c r="DW336">
        <v>19.6282</v>
      </c>
      <c r="DX336">
        <v>100</v>
      </c>
      <c r="DY336">
        <v>30.885899999999999</v>
      </c>
      <c r="DZ336">
        <v>400</v>
      </c>
      <c r="EA336">
        <v>32.638100000000001</v>
      </c>
      <c r="EB336">
        <v>99.9328</v>
      </c>
      <c r="EC336">
        <v>100.417</v>
      </c>
    </row>
    <row r="337" spans="1:133" x14ac:dyDescent="0.35">
      <c r="A337">
        <v>321</v>
      </c>
      <c r="B337">
        <v>1581697771.0999999</v>
      </c>
      <c r="C337">
        <v>1647.0999999046301</v>
      </c>
      <c r="D337" t="s">
        <v>883</v>
      </c>
      <c r="E337" t="s">
        <v>884</v>
      </c>
      <c r="F337" t="s">
        <v>232</v>
      </c>
      <c r="G337" t="s">
        <v>233</v>
      </c>
      <c r="H337" t="s">
        <v>234</v>
      </c>
      <c r="I337" t="s">
        <v>235</v>
      </c>
      <c r="J337" t="s">
        <v>236</v>
      </c>
      <c r="K337" t="s">
        <v>237</v>
      </c>
      <c r="L337" t="s">
        <v>238</v>
      </c>
      <c r="M337" t="s">
        <v>239</v>
      </c>
      <c r="N337">
        <v>1581697762.4709699</v>
      </c>
      <c r="O337">
        <f t="shared" ref="O337:O400" si="215">CC337*AP337*(CA337-CB337)/(100*BU337*(1000-AP337*CA337))</f>
        <v>3.8370810527230169E-4</v>
      </c>
      <c r="P337">
        <f t="shared" ref="P337:P400" si="216">CC337*AP337*(BZ337-BY337*(1000-AP337*CB337)/(1000-AP337*CA337))/(100*BU337)</f>
        <v>-0.47312427543472085</v>
      </c>
      <c r="Q337">
        <f t="shared" ref="Q337:Q400" si="217">BY337 - IF(AP337&gt;1, P337*BU337*100/(AR337*CK337), 0)</f>
        <v>400.56529032258101</v>
      </c>
      <c r="R337">
        <f t="shared" ref="R337:R400" si="218">((X337-O337/2)*Q337-P337)/(X337+O337/2)</f>
        <v>416.97413384772636</v>
      </c>
      <c r="S337">
        <f t="shared" ref="S337:S400" si="219">R337*(CD337+CE337)/1000</f>
        <v>41.599472334639138</v>
      </c>
      <c r="T337">
        <f t="shared" ref="T337:T400" si="220">(BY337 - IF(AP337&gt;1, P337*BU337*100/(AR337*CK337), 0))*(CD337+CE337)/1000</f>
        <v>39.962442176511914</v>
      </c>
      <c r="U337">
        <f t="shared" ref="U337:U400" si="221">2/((1/W337-1/V337)+SIGN(W337)*SQRT((1/W337-1/V337)*(1/W337-1/V337) + 4*BV337/((BV337+1)*(BV337+1))*(2*1/W337*1/V337-1/V337*1/V337)))</f>
        <v>3.1041414048190961E-2</v>
      </c>
      <c r="V337">
        <f t="shared" ref="V337:V400" si="222">AM337+AL337*BU337+AK337*BU337*BU337</f>
        <v>2.2549151176064304</v>
      </c>
      <c r="W337">
        <f t="shared" ref="W337:W400" si="223">O337*(1000-(1000*0.61365*EXP(17.502*AA337/(240.97+AA337))/(CD337+CE337)+CA337)/2)/(1000*0.61365*EXP(17.502*AA337/(240.97+AA337))/(CD337+CE337)-CA337)</f>
        <v>3.0805958277662325E-2</v>
      </c>
      <c r="X337">
        <f t="shared" ref="X337:X400" si="224">1/((BV337+1)/(U337/1.6)+1/(V337/1.37)) + BV337/((BV337+1)/(U337/1.6) + BV337/(V337/1.37))</f>
        <v>1.9274729704939493E-2</v>
      </c>
      <c r="Y337">
        <f t="shared" ref="Y337:Y400" si="225">(BR337*BT337)</f>
        <v>0</v>
      </c>
      <c r="Z337">
        <f t="shared" ref="Z337:Z400" si="226">(CF337+(Y337+2*0.95*0.0000000567*(((CF337+$B$7)+273)^4-(CF337+273)^4)-44100*O337)/(1.84*29.3*V337+8*0.95*0.0000000567*(CF337+273)^3))</f>
        <v>31.269278862245528</v>
      </c>
      <c r="AA337">
        <f t="shared" ref="AA337:AA400" si="227">($C$7*CG337+$D$7*CH337+$E$7*Z337)</f>
        <v>30.993993548387099</v>
      </c>
      <c r="AB337">
        <f t="shared" ref="AB337:AB400" si="228">0.61365*EXP(17.502*AA337/(240.97+AA337))</f>
        <v>4.5098335139217003</v>
      </c>
      <c r="AC337">
        <f t="shared" ref="AC337:AC400" si="229">(AD337/AE337*100)</f>
        <v>71.863621412462479</v>
      </c>
      <c r="AD337">
        <f t="shared" ref="AD337:AD400" si="230">CA337*(CD337+CE337)/1000</f>
        <v>3.3159320613991072</v>
      </c>
      <c r="AE337">
        <f t="shared" ref="AE337:AE400" si="231">0.61365*EXP(17.502*CF337/(240.97+CF337))</f>
        <v>4.6142011719215468</v>
      </c>
      <c r="AF337">
        <f t="shared" ref="AF337:AF400" si="232">(AB337-CA337*(CD337+CE337)/1000)</f>
        <v>1.1939014525225931</v>
      </c>
      <c r="AG337">
        <f t="shared" ref="AG337:AG400" si="233">(-O337*44100)</f>
        <v>-16.921527442508506</v>
      </c>
      <c r="AH337">
        <f t="shared" ref="AH337:AH400" si="234">2*29.3*V337*0.92*(CF337-AA337)</f>
        <v>48.84914346308652</v>
      </c>
      <c r="AI337">
        <f t="shared" ref="AI337:AI400" si="235">2*0.95*0.0000000567*(((CF337+$B$7)+273)^4-(AA337+273)^4)</f>
        <v>4.8740948056936633</v>
      </c>
      <c r="AJ337">
        <f t="shared" ref="AJ337:AJ400" si="236">Y337+AI337+AG337+AH337</f>
        <v>36.801710826271673</v>
      </c>
      <c r="AK337">
        <v>-4.1316200317156798E-2</v>
      </c>
      <c r="AL337">
        <v>4.6381054353949201E-2</v>
      </c>
      <c r="AM337">
        <v>3.4640120029003798</v>
      </c>
      <c r="AN337">
        <v>0</v>
      </c>
      <c r="AO337">
        <v>0</v>
      </c>
      <c r="AP337">
        <f t="shared" ref="AP337:AP400" si="237">IF(AN337*$H$13&gt;=AR337,1,(AR337/(AR337-AN337*$H$13)))</f>
        <v>1</v>
      </c>
      <c r="AQ337">
        <f t="shared" ref="AQ337:AQ400" si="238">(AP337-1)*100</f>
        <v>0</v>
      </c>
      <c r="AR337">
        <f t="shared" ref="AR337:AR400" si="239">MAX(0,($B$13+$C$13*CK337)/(1+$D$13*CK337)*CD337/(CF337+273)*$E$13)</f>
        <v>51922.370996425889</v>
      </c>
      <c r="AS337" t="s">
        <v>240</v>
      </c>
      <c r="AT337">
        <v>0</v>
      </c>
      <c r="AU337">
        <v>0</v>
      </c>
      <c r="AV337">
        <f t="shared" ref="AV337:AV400" si="240">AU337-AT337</f>
        <v>0</v>
      </c>
      <c r="AW337" t="e">
        <f t="shared" ref="AW337:AW400" si="241">AV337/AU337</f>
        <v>#DIV/0!</v>
      </c>
      <c r="AX337">
        <v>0</v>
      </c>
      <c r="AY337" t="s">
        <v>240</v>
      </c>
      <c r="AZ337">
        <v>0</v>
      </c>
      <c r="BA337">
        <v>0</v>
      </c>
      <c r="BB337" t="e">
        <f t="shared" ref="BB337:BB400" si="242">1-AZ337/BA337</f>
        <v>#DIV/0!</v>
      </c>
      <c r="BC337">
        <v>0.5</v>
      </c>
      <c r="BD337">
        <f t="shared" ref="BD337:BD400" si="243">BR337</f>
        <v>0</v>
      </c>
      <c r="BE337">
        <f t="shared" ref="BE337:BE400" si="244">P337</f>
        <v>-0.47312427543472085</v>
      </c>
      <c r="BF337" t="e">
        <f t="shared" ref="BF337:BF400" si="245">BB337*BC337*BD337</f>
        <v>#DIV/0!</v>
      </c>
      <c r="BG337" t="e">
        <f t="shared" ref="BG337:BG400" si="246">BL337/BA337</f>
        <v>#DIV/0!</v>
      </c>
      <c r="BH337" t="e">
        <f t="shared" ref="BH337:BH400" si="247">(BE337-AX337)/BD337</f>
        <v>#DIV/0!</v>
      </c>
      <c r="BI337" t="e">
        <f t="shared" ref="BI337:BI400" si="248">(AU337-BA337)/BA337</f>
        <v>#DIV/0!</v>
      </c>
      <c r="BJ337" t="s">
        <v>240</v>
      </c>
      <c r="BK337">
        <v>0</v>
      </c>
      <c r="BL337">
        <f t="shared" ref="BL337:BL400" si="249">BA337-BK337</f>
        <v>0</v>
      </c>
      <c r="BM337" t="e">
        <f t="shared" ref="BM337:BM400" si="250">(BA337-AZ337)/(BA337-BK337)</f>
        <v>#DIV/0!</v>
      </c>
      <c r="BN337" t="e">
        <f t="shared" ref="BN337:BN400" si="251">(AU337-BA337)/(AU337-BK337)</f>
        <v>#DIV/0!</v>
      </c>
      <c r="BO337" t="e">
        <f t="shared" ref="BO337:BO400" si="252">(BA337-AZ337)/(BA337-AT337)</f>
        <v>#DIV/0!</v>
      </c>
      <c r="BP337" t="e">
        <f t="shared" ref="BP337:BP400" si="253">(AU337-BA337)/(AU337-AT337)</f>
        <v>#DIV/0!</v>
      </c>
      <c r="BQ337">
        <f t="shared" ref="BQ337:BQ400" si="254">$B$11*CL337+$C$11*CM337+$F$11*CN337</f>
        <v>0</v>
      </c>
      <c r="BR337">
        <f t="shared" ref="BR337:BR400" si="255">BQ337*BS337</f>
        <v>0</v>
      </c>
      <c r="BS337">
        <f t="shared" ref="BS337:BS400" si="256">($B$11*$D$9+$C$11*$D$9+$F$11*((DA337+CS337)/MAX(DA337+CS337+DB337, 0.1)*$I$9+DB337/MAX(DA337+CS337+DB337, 0.1)*$J$9))/($B$11+$C$11+$F$11)</f>
        <v>0</v>
      </c>
      <c r="BT337">
        <f t="shared" ref="BT337:BT400" si="257">($B$11*$K$9+$C$11*$K$9+$F$11*((DA337+CS337)/MAX(DA337+CS337+DB337, 0.1)*$P$9+DB337/MAX(DA337+CS337+DB337, 0.1)*$Q$9))/($B$11+$C$11+$F$11)</f>
        <v>0</v>
      </c>
      <c r="BU337">
        <v>6</v>
      </c>
      <c r="BV337">
        <v>0.5</v>
      </c>
      <c r="BW337" t="s">
        <v>241</v>
      </c>
      <c r="BX337">
        <v>1581697762.4709699</v>
      </c>
      <c r="BY337">
        <v>400.56529032258101</v>
      </c>
      <c r="BZ337">
        <v>400.01774193548403</v>
      </c>
      <c r="CA337">
        <v>33.237390322580701</v>
      </c>
      <c r="CB337">
        <v>32.601509677419401</v>
      </c>
      <c r="CC337">
        <v>350.02290322580598</v>
      </c>
      <c r="CD337">
        <v>99.565125806451604</v>
      </c>
      <c r="CE337">
        <v>0.199989</v>
      </c>
      <c r="CF337">
        <v>31.395822580645198</v>
      </c>
      <c r="CG337">
        <v>30.993993548387099</v>
      </c>
      <c r="CH337">
        <v>999.9</v>
      </c>
      <c r="CI337">
        <v>0</v>
      </c>
      <c r="CJ337">
        <v>0</v>
      </c>
      <c r="CK337">
        <v>10007.120967741899</v>
      </c>
      <c r="CL337">
        <v>0</v>
      </c>
      <c r="CM337">
        <v>4.5852248387096797</v>
      </c>
      <c r="CN337">
        <v>0</v>
      </c>
      <c r="CO337">
        <v>0</v>
      </c>
      <c r="CP337">
        <v>0</v>
      </c>
      <c r="CQ337">
        <v>0</v>
      </c>
      <c r="CR337">
        <v>4.0677419354838698</v>
      </c>
      <c r="CS337">
        <v>0</v>
      </c>
      <c r="CT337">
        <v>339.52580645161299</v>
      </c>
      <c r="CU337">
        <v>-0.95483870967741902</v>
      </c>
      <c r="CV337">
        <v>39.670999999999999</v>
      </c>
      <c r="CW337">
        <v>44.929000000000002</v>
      </c>
      <c r="CX337">
        <v>42.265741935483902</v>
      </c>
      <c r="CY337">
        <v>43.628999999999998</v>
      </c>
      <c r="CZ337">
        <v>40.765999999999998</v>
      </c>
      <c r="DA337">
        <v>0</v>
      </c>
      <c r="DB337">
        <v>0</v>
      </c>
      <c r="DC337">
        <v>0</v>
      </c>
      <c r="DD337">
        <v>1581697770.8</v>
      </c>
      <c r="DE337">
        <v>3.2423076923076901</v>
      </c>
      <c r="DF337">
        <v>3.5931625629194901</v>
      </c>
      <c r="DG337">
        <v>453.59658139219403</v>
      </c>
      <c r="DH337">
        <v>347.58846153846201</v>
      </c>
      <c r="DI337">
        <v>15</v>
      </c>
      <c r="DJ337">
        <v>100</v>
      </c>
      <c r="DK337">
        <v>100</v>
      </c>
      <c r="DL337">
        <v>2.73</v>
      </c>
      <c r="DM337">
        <v>0.46500000000000002</v>
      </c>
      <c r="DN337">
        <v>2</v>
      </c>
      <c r="DO337">
        <v>344.83300000000003</v>
      </c>
      <c r="DP337">
        <v>681.94200000000001</v>
      </c>
      <c r="DQ337">
        <v>30.888200000000001</v>
      </c>
      <c r="DR337">
        <v>32.1004</v>
      </c>
      <c r="DS337">
        <v>30</v>
      </c>
      <c r="DT337">
        <v>32.018000000000001</v>
      </c>
      <c r="DU337">
        <v>32.025700000000001</v>
      </c>
      <c r="DV337">
        <v>20.989799999999999</v>
      </c>
      <c r="DW337">
        <v>19.6282</v>
      </c>
      <c r="DX337">
        <v>100</v>
      </c>
      <c r="DY337">
        <v>30.89</v>
      </c>
      <c r="DZ337">
        <v>400</v>
      </c>
      <c r="EA337">
        <v>32.6372</v>
      </c>
      <c r="EB337">
        <v>99.935699999999997</v>
      </c>
      <c r="EC337">
        <v>100.417</v>
      </c>
    </row>
    <row r="338" spans="1:133" x14ac:dyDescent="0.35">
      <c r="A338">
        <v>322</v>
      </c>
      <c r="B338">
        <v>1581697776.0999999</v>
      </c>
      <c r="C338">
        <v>1652.0999999046301</v>
      </c>
      <c r="D338" t="s">
        <v>885</v>
      </c>
      <c r="E338" t="s">
        <v>886</v>
      </c>
      <c r="F338" t="s">
        <v>232</v>
      </c>
      <c r="G338" t="s">
        <v>233</v>
      </c>
      <c r="H338" t="s">
        <v>234</v>
      </c>
      <c r="I338" t="s">
        <v>235</v>
      </c>
      <c r="J338" t="s">
        <v>236</v>
      </c>
      <c r="K338" t="s">
        <v>237</v>
      </c>
      <c r="L338" t="s">
        <v>238</v>
      </c>
      <c r="M338" t="s">
        <v>239</v>
      </c>
      <c r="N338">
        <v>1581697767.4709699</v>
      </c>
      <c r="O338">
        <f t="shared" si="215"/>
        <v>3.8335729084843818E-4</v>
      </c>
      <c r="P338">
        <f t="shared" si="216"/>
        <v>-0.47543511238920833</v>
      </c>
      <c r="Q338">
        <f t="shared" si="217"/>
        <v>400.56335483870998</v>
      </c>
      <c r="R338">
        <f t="shared" si="218"/>
        <v>417.11854291044551</v>
      </c>
      <c r="S338">
        <f t="shared" si="219"/>
        <v>41.613592666733368</v>
      </c>
      <c r="T338">
        <f t="shared" si="220"/>
        <v>39.961973805266744</v>
      </c>
      <c r="U338">
        <f t="shared" si="221"/>
        <v>3.1002836671265504E-2</v>
      </c>
      <c r="V338">
        <f t="shared" si="222"/>
        <v>2.255099019674867</v>
      </c>
      <c r="W338">
        <f t="shared" si="223"/>
        <v>3.0767982380345043E-2</v>
      </c>
      <c r="X338">
        <f t="shared" si="224"/>
        <v>1.9250941303703167E-2</v>
      </c>
      <c r="Y338">
        <f t="shared" si="225"/>
        <v>0</v>
      </c>
      <c r="Z338">
        <f t="shared" si="226"/>
        <v>31.26889419589267</v>
      </c>
      <c r="AA338">
        <f t="shared" si="227"/>
        <v>30.994964516128999</v>
      </c>
      <c r="AB338">
        <f t="shared" si="228"/>
        <v>4.5100832053426139</v>
      </c>
      <c r="AC338">
        <f t="shared" si="229"/>
        <v>71.863067480550953</v>
      </c>
      <c r="AD338">
        <f t="shared" si="230"/>
        <v>3.3158104208413546</v>
      </c>
      <c r="AE338">
        <f t="shared" si="231"/>
        <v>4.6140674717771368</v>
      </c>
      <c r="AF338">
        <f t="shared" si="232"/>
        <v>1.1942727845012593</v>
      </c>
      <c r="AG338">
        <f t="shared" si="233"/>
        <v>-16.906056526416123</v>
      </c>
      <c r="AH338">
        <f t="shared" si="234"/>
        <v>48.673115162138458</v>
      </c>
      <c r="AI338">
        <f t="shared" si="235"/>
        <v>4.8561459469166746</v>
      </c>
      <c r="AJ338">
        <f t="shared" si="236"/>
        <v>36.623204582639012</v>
      </c>
      <c r="AK338">
        <v>-4.1321161218235099E-2</v>
      </c>
      <c r="AL338">
        <v>4.6386623400008403E-2</v>
      </c>
      <c r="AM338">
        <v>3.4643410831312802</v>
      </c>
      <c r="AN338">
        <v>0</v>
      </c>
      <c r="AO338">
        <v>0</v>
      </c>
      <c r="AP338">
        <f t="shared" si="237"/>
        <v>1</v>
      </c>
      <c r="AQ338">
        <f t="shared" si="238"/>
        <v>0</v>
      </c>
      <c r="AR338">
        <f t="shared" si="239"/>
        <v>51928.421359768523</v>
      </c>
      <c r="AS338" t="s">
        <v>240</v>
      </c>
      <c r="AT338">
        <v>0</v>
      </c>
      <c r="AU338">
        <v>0</v>
      </c>
      <c r="AV338">
        <f t="shared" si="240"/>
        <v>0</v>
      </c>
      <c r="AW338" t="e">
        <f t="shared" si="241"/>
        <v>#DIV/0!</v>
      </c>
      <c r="AX338">
        <v>0</v>
      </c>
      <c r="AY338" t="s">
        <v>240</v>
      </c>
      <c r="AZ338">
        <v>0</v>
      </c>
      <c r="BA338">
        <v>0</v>
      </c>
      <c r="BB338" t="e">
        <f t="shared" si="242"/>
        <v>#DIV/0!</v>
      </c>
      <c r="BC338">
        <v>0.5</v>
      </c>
      <c r="BD338">
        <f t="shared" si="243"/>
        <v>0</v>
      </c>
      <c r="BE338">
        <f t="shared" si="244"/>
        <v>-0.47543511238920833</v>
      </c>
      <c r="BF338" t="e">
        <f t="shared" si="245"/>
        <v>#DIV/0!</v>
      </c>
      <c r="BG338" t="e">
        <f t="shared" si="246"/>
        <v>#DIV/0!</v>
      </c>
      <c r="BH338" t="e">
        <f t="shared" si="247"/>
        <v>#DIV/0!</v>
      </c>
      <c r="BI338" t="e">
        <f t="shared" si="248"/>
        <v>#DIV/0!</v>
      </c>
      <c r="BJ338" t="s">
        <v>240</v>
      </c>
      <c r="BK338">
        <v>0</v>
      </c>
      <c r="BL338">
        <f t="shared" si="249"/>
        <v>0</v>
      </c>
      <c r="BM338" t="e">
        <f t="shared" si="250"/>
        <v>#DIV/0!</v>
      </c>
      <c r="BN338" t="e">
        <f t="shared" si="251"/>
        <v>#DIV/0!</v>
      </c>
      <c r="BO338" t="e">
        <f t="shared" si="252"/>
        <v>#DIV/0!</v>
      </c>
      <c r="BP338" t="e">
        <f t="shared" si="253"/>
        <v>#DIV/0!</v>
      </c>
      <c r="BQ338">
        <f t="shared" si="254"/>
        <v>0</v>
      </c>
      <c r="BR338">
        <f t="shared" si="255"/>
        <v>0</v>
      </c>
      <c r="BS338">
        <f t="shared" si="256"/>
        <v>0</v>
      </c>
      <c r="BT338">
        <f t="shared" si="257"/>
        <v>0</v>
      </c>
      <c r="BU338">
        <v>6</v>
      </c>
      <c r="BV338">
        <v>0.5</v>
      </c>
      <c r="BW338" t="s">
        <v>241</v>
      </c>
      <c r="BX338">
        <v>1581697767.4709699</v>
      </c>
      <c r="BY338">
        <v>400.56335483870998</v>
      </c>
      <c r="BZ338">
        <v>400.01158064516102</v>
      </c>
      <c r="CA338">
        <v>33.236400000000003</v>
      </c>
      <c r="CB338">
        <v>32.601074193548399</v>
      </c>
      <c r="CC338">
        <v>350.00864516129002</v>
      </c>
      <c r="CD338">
        <v>99.564425806451595</v>
      </c>
      <c r="CE338">
        <v>0.200001774193548</v>
      </c>
      <c r="CF338">
        <v>31.3953129032258</v>
      </c>
      <c r="CG338">
        <v>30.994964516128999</v>
      </c>
      <c r="CH338">
        <v>999.9</v>
      </c>
      <c r="CI338">
        <v>0</v>
      </c>
      <c r="CJ338">
        <v>0</v>
      </c>
      <c r="CK338">
        <v>10008.3929032258</v>
      </c>
      <c r="CL338">
        <v>0</v>
      </c>
      <c r="CM338">
        <v>4.8011854838709702</v>
      </c>
      <c r="CN338">
        <v>0</v>
      </c>
      <c r="CO338">
        <v>0</v>
      </c>
      <c r="CP338">
        <v>0</v>
      </c>
      <c r="CQ338">
        <v>0</v>
      </c>
      <c r="CR338">
        <v>3.6870967741935501</v>
      </c>
      <c r="CS338">
        <v>0</v>
      </c>
      <c r="CT338">
        <v>371.138709677419</v>
      </c>
      <c r="CU338">
        <v>-0.85806451612903201</v>
      </c>
      <c r="CV338">
        <v>39.673032258064502</v>
      </c>
      <c r="CW338">
        <v>44.924999999999997</v>
      </c>
      <c r="CX338">
        <v>42.2697419354839</v>
      </c>
      <c r="CY338">
        <v>43.639000000000003</v>
      </c>
      <c r="CZ338">
        <v>40.765999999999998</v>
      </c>
      <c r="DA338">
        <v>0</v>
      </c>
      <c r="DB338">
        <v>0</v>
      </c>
      <c r="DC338">
        <v>0</v>
      </c>
      <c r="DD338">
        <v>1581697776.2</v>
      </c>
      <c r="DE338">
        <v>4.12692307692308</v>
      </c>
      <c r="DF338">
        <v>20.7418805899833</v>
      </c>
      <c r="DG338">
        <v>-9.12136828053033</v>
      </c>
      <c r="DH338">
        <v>382.230769230769</v>
      </c>
      <c r="DI338">
        <v>15</v>
      </c>
      <c r="DJ338">
        <v>100</v>
      </c>
      <c r="DK338">
        <v>100</v>
      </c>
      <c r="DL338">
        <v>2.73</v>
      </c>
      <c r="DM338">
        <v>0.46500000000000002</v>
      </c>
      <c r="DN338">
        <v>2</v>
      </c>
      <c r="DO338">
        <v>344.75</v>
      </c>
      <c r="DP338">
        <v>681.803</v>
      </c>
      <c r="DQ338">
        <v>30.891500000000001</v>
      </c>
      <c r="DR338">
        <v>32.1004</v>
      </c>
      <c r="DS338">
        <v>30.0001</v>
      </c>
      <c r="DT338">
        <v>32.018000000000001</v>
      </c>
      <c r="DU338">
        <v>32.025700000000001</v>
      </c>
      <c r="DV338">
        <v>20.991</v>
      </c>
      <c r="DW338">
        <v>19.6282</v>
      </c>
      <c r="DX338">
        <v>100</v>
      </c>
      <c r="DY338">
        <v>30.8919</v>
      </c>
      <c r="DZ338">
        <v>400</v>
      </c>
      <c r="EA338">
        <v>32.643799999999999</v>
      </c>
      <c r="EB338">
        <v>99.937299999999993</v>
      </c>
      <c r="EC338">
        <v>100.417</v>
      </c>
    </row>
    <row r="339" spans="1:133" x14ac:dyDescent="0.35">
      <c r="A339">
        <v>323</v>
      </c>
      <c r="B339">
        <v>1581697781.0999999</v>
      </c>
      <c r="C339">
        <v>1657.0999999046301</v>
      </c>
      <c r="D339" t="s">
        <v>887</v>
      </c>
      <c r="E339" t="s">
        <v>888</v>
      </c>
      <c r="F339" t="s">
        <v>232</v>
      </c>
      <c r="G339" t="s">
        <v>233</v>
      </c>
      <c r="H339" t="s">
        <v>234</v>
      </c>
      <c r="I339" t="s">
        <v>235</v>
      </c>
      <c r="J339" t="s">
        <v>236</v>
      </c>
      <c r="K339" t="s">
        <v>237</v>
      </c>
      <c r="L339" t="s">
        <v>238</v>
      </c>
      <c r="M339" t="s">
        <v>239</v>
      </c>
      <c r="N339">
        <v>1581697772.4709699</v>
      </c>
      <c r="O339">
        <f t="shared" si="215"/>
        <v>3.8290576277357825E-4</v>
      </c>
      <c r="P339">
        <f t="shared" si="216"/>
        <v>-0.47814007512884105</v>
      </c>
      <c r="Q339">
        <f t="shared" si="217"/>
        <v>400.55848387096802</v>
      </c>
      <c r="R339">
        <f t="shared" si="218"/>
        <v>417.28691608427613</v>
      </c>
      <c r="S339">
        <f t="shared" si="219"/>
        <v>41.62996047413435</v>
      </c>
      <c r="T339">
        <f t="shared" si="220"/>
        <v>39.961075241956102</v>
      </c>
      <c r="U339">
        <f t="shared" si="221"/>
        <v>3.095674564199466E-2</v>
      </c>
      <c r="V339">
        <f t="shared" si="222"/>
        <v>2.2538142764283609</v>
      </c>
      <c r="W339">
        <f t="shared" si="223"/>
        <v>3.0722453900681734E-2</v>
      </c>
      <c r="X339">
        <f t="shared" si="224"/>
        <v>1.9222435950851709E-2</v>
      </c>
      <c r="Y339">
        <f t="shared" si="225"/>
        <v>0</v>
      </c>
      <c r="Z339">
        <f t="shared" si="226"/>
        <v>31.26882280608347</v>
      </c>
      <c r="AA339">
        <f t="shared" si="227"/>
        <v>30.995845161290301</v>
      </c>
      <c r="AB339">
        <f t="shared" si="228"/>
        <v>4.5103096800678868</v>
      </c>
      <c r="AC339">
        <f t="shared" si="229"/>
        <v>71.861074888822515</v>
      </c>
      <c r="AD339">
        <f t="shared" si="230"/>
        <v>3.3156892934318987</v>
      </c>
      <c r="AE339">
        <f t="shared" si="231"/>
        <v>4.6140268546798913</v>
      </c>
      <c r="AF339">
        <f t="shared" si="232"/>
        <v>1.1946203866359881</v>
      </c>
      <c r="AG339">
        <f t="shared" si="233"/>
        <v>-16.886144138314801</v>
      </c>
      <c r="AH339">
        <f t="shared" si="234"/>
        <v>48.519566604086869</v>
      </c>
      <c r="AI339">
        <f t="shared" si="235"/>
        <v>4.8436030587479113</v>
      </c>
      <c r="AJ339">
        <f t="shared" si="236"/>
        <v>36.477025524519981</v>
      </c>
      <c r="AK339">
        <v>-4.1286511964899297E-2</v>
      </c>
      <c r="AL339">
        <v>4.6347726577697597E-2</v>
      </c>
      <c r="AM339">
        <v>3.4620423476985498</v>
      </c>
      <c r="AN339">
        <v>0</v>
      </c>
      <c r="AO339">
        <v>0</v>
      </c>
      <c r="AP339">
        <f t="shared" si="237"/>
        <v>1</v>
      </c>
      <c r="AQ339">
        <f t="shared" si="238"/>
        <v>0</v>
      </c>
      <c r="AR339">
        <f t="shared" si="239"/>
        <v>51886.665246460674</v>
      </c>
      <c r="AS339" t="s">
        <v>240</v>
      </c>
      <c r="AT339">
        <v>0</v>
      </c>
      <c r="AU339">
        <v>0</v>
      </c>
      <c r="AV339">
        <f t="shared" si="240"/>
        <v>0</v>
      </c>
      <c r="AW339" t="e">
        <f t="shared" si="241"/>
        <v>#DIV/0!</v>
      </c>
      <c r="AX339">
        <v>0</v>
      </c>
      <c r="AY339" t="s">
        <v>240</v>
      </c>
      <c r="AZ339">
        <v>0</v>
      </c>
      <c r="BA339">
        <v>0</v>
      </c>
      <c r="BB339" t="e">
        <f t="shared" si="242"/>
        <v>#DIV/0!</v>
      </c>
      <c r="BC339">
        <v>0.5</v>
      </c>
      <c r="BD339">
        <f t="shared" si="243"/>
        <v>0</v>
      </c>
      <c r="BE339">
        <f t="shared" si="244"/>
        <v>-0.47814007512884105</v>
      </c>
      <c r="BF339" t="e">
        <f t="shared" si="245"/>
        <v>#DIV/0!</v>
      </c>
      <c r="BG339" t="e">
        <f t="shared" si="246"/>
        <v>#DIV/0!</v>
      </c>
      <c r="BH339" t="e">
        <f t="shared" si="247"/>
        <v>#DIV/0!</v>
      </c>
      <c r="BI339" t="e">
        <f t="shared" si="248"/>
        <v>#DIV/0!</v>
      </c>
      <c r="BJ339" t="s">
        <v>240</v>
      </c>
      <c r="BK339">
        <v>0</v>
      </c>
      <c r="BL339">
        <f t="shared" si="249"/>
        <v>0</v>
      </c>
      <c r="BM339" t="e">
        <f t="shared" si="250"/>
        <v>#DIV/0!</v>
      </c>
      <c r="BN339" t="e">
        <f t="shared" si="251"/>
        <v>#DIV/0!</v>
      </c>
      <c r="BO339" t="e">
        <f t="shared" si="252"/>
        <v>#DIV/0!</v>
      </c>
      <c r="BP339" t="e">
        <f t="shared" si="253"/>
        <v>#DIV/0!</v>
      </c>
      <c r="BQ339">
        <f t="shared" si="254"/>
        <v>0</v>
      </c>
      <c r="BR339">
        <f t="shared" si="255"/>
        <v>0</v>
      </c>
      <c r="BS339">
        <f t="shared" si="256"/>
        <v>0</v>
      </c>
      <c r="BT339">
        <f t="shared" si="257"/>
        <v>0</v>
      </c>
      <c r="BU339">
        <v>6</v>
      </c>
      <c r="BV339">
        <v>0.5</v>
      </c>
      <c r="BW339" t="s">
        <v>241</v>
      </c>
      <c r="BX339">
        <v>1581697772.4709699</v>
      </c>
      <c r="BY339">
        <v>400.55848387096802</v>
      </c>
      <c r="BZ339">
        <v>400.00177419354799</v>
      </c>
      <c r="CA339">
        <v>33.2355290322581</v>
      </c>
      <c r="CB339">
        <v>32.600967741935499</v>
      </c>
      <c r="CC339">
        <v>350.01790322580598</v>
      </c>
      <c r="CD339">
        <v>99.563387096774207</v>
      </c>
      <c r="CE339">
        <v>0.20001038709677399</v>
      </c>
      <c r="CF339">
        <v>31.395158064516099</v>
      </c>
      <c r="CG339">
        <v>30.995845161290301</v>
      </c>
      <c r="CH339">
        <v>999.9</v>
      </c>
      <c r="CI339">
        <v>0</v>
      </c>
      <c r="CJ339">
        <v>0</v>
      </c>
      <c r="CK339">
        <v>10000.1048387097</v>
      </c>
      <c r="CL339">
        <v>0</v>
      </c>
      <c r="CM339">
        <v>5.0913512903225797</v>
      </c>
      <c r="CN339">
        <v>0</v>
      </c>
      <c r="CO339">
        <v>0</v>
      </c>
      <c r="CP339">
        <v>0</v>
      </c>
      <c r="CQ339">
        <v>0</v>
      </c>
      <c r="CR339">
        <v>3.0258064516129002</v>
      </c>
      <c r="CS339">
        <v>0</v>
      </c>
      <c r="CT339">
        <v>412.24516129032298</v>
      </c>
      <c r="CU339">
        <v>-1.25806451612903</v>
      </c>
      <c r="CV339">
        <v>39.679032258064503</v>
      </c>
      <c r="CW339">
        <v>44.933</v>
      </c>
      <c r="CX339">
        <v>42.320129032258102</v>
      </c>
      <c r="CY339">
        <v>43.655000000000001</v>
      </c>
      <c r="CZ339">
        <v>40.78</v>
      </c>
      <c r="DA339">
        <v>0</v>
      </c>
      <c r="DB339">
        <v>0</v>
      </c>
      <c r="DC339">
        <v>0</v>
      </c>
      <c r="DD339">
        <v>1581697781</v>
      </c>
      <c r="DE339">
        <v>3.2538461538461498</v>
      </c>
      <c r="DF339">
        <v>-5.42222212547086</v>
      </c>
      <c r="DG339">
        <v>722.87179349191695</v>
      </c>
      <c r="DH339">
        <v>413.730769230769</v>
      </c>
      <c r="DI339">
        <v>15</v>
      </c>
      <c r="DJ339">
        <v>100</v>
      </c>
      <c r="DK339">
        <v>100</v>
      </c>
      <c r="DL339">
        <v>2.73</v>
      </c>
      <c r="DM339">
        <v>0.46500000000000002</v>
      </c>
      <c r="DN339">
        <v>2</v>
      </c>
      <c r="DO339">
        <v>344.79700000000003</v>
      </c>
      <c r="DP339">
        <v>681.75599999999997</v>
      </c>
      <c r="DQ339">
        <v>30.893699999999999</v>
      </c>
      <c r="DR339">
        <v>32.1004</v>
      </c>
      <c r="DS339">
        <v>30.0001</v>
      </c>
      <c r="DT339">
        <v>32.018000000000001</v>
      </c>
      <c r="DU339">
        <v>32.025700000000001</v>
      </c>
      <c r="DV339">
        <v>20.9879</v>
      </c>
      <c r="DW339">
        <v>19.6282</v>
      </c>
      <c r="DX339">
        <v>100</v>
      </c>
      <c r="DY339">
        <v>30.894500000000001</v>
      </c>
      <c r="DZ339">
        <v>400</v>
      </c>
      <c r="EA339">
        <v>32.645000000000003</v>
      </c>
      <c r="EB339">
        <v>99.936700000000002</v>
      </c>
      <c r="EC339">
        <v>100.417</v>
      </c>
    </row>
    <row r="340" spans="1:133" x14ac:dyDescent="0.35">
      <c r="A340">
        <v>324</v>
      </c>
      <c r="B340">
        <v>1581697786.0999999</v>
      </c>
      <c r="C340">
        <v>1662.0999999046301</v>
      </c>
      <c r="D340" t="s">
        <v>889</v>
      </c>
      <c r="E340" t="s">
        <v>890</v>
      </c>
      <c r="F340" t="s">
        <v>232</v>
      </c>
      <c r="G340" t="s">
        <v>233</v>
      </c>
      <c r="H340" t="s">
        <v>234</v>
      </c>
      <c r="I340" t="s">
        <v>235</v>
      </c>
      <c r="J340" t="s">
        <v>236</v>
      </c>
      <c r="K340" t="s">
        <v>237</v>
      </c>
      <c r="L340" t="s">
        <v>238</v>
      </c>
      <c r="M340" t="s">
        <v>239</v>
      </c>
      <c r="N340">
        <v>1581697777.4709699</v>
      </c>
      <c r="O340">
        <f t="shared" si="215"/>
        <v>3.822751698044156E-4</v>
      </c>
      <c r="P340">
        <f t="shared" si="216"/>
        <v>-0.49878312483715082</v>
      </c>
      <c r="Q340">
        <f t="shared" si="217"/>
        <v>400.57645161290299</v>
      </c>
      <c r="R340">
        <f t="shared" si="218"/>
        <v>418.41716765871706</v>
      </c>
      <c r="S340">
        <f t="shared" si="219"/>
        <v>41.742719358484955</v>
      </c>
      <c r="T340">
        <f t="shared" si="220"/>
        <v>39.962868863291433</v>
      </c>
      <c r="U340">
        <f t="shared" si="221"/>
        <v>3.0893260833995188E-2</v>
      </c>
      <c r="V340">
        <f t="shared" si="222"/>
        <v>2.2531843700424519</v>
      </c>
      <c r="W340">
        <f t="shared" si="223"/>
        <v>3.0659860450604929E-2</v>
      </c>
      <c r="X340">
        <f t="shared" si="224"/>
        <v>1.9183235780469376E-2</v>
      </c>
      <c r="Y340">
        <f t="shared" si="225"/>
        <v>0</v>
      </c>
      <c r="Z340">
        <f t="shared" si="226"/>
        <v>31.269224641373221</v>
      </c>
      <c r="AA340">
        <f t="shared" si="227"/>
        <v>30.997077419354799</v>
      </c>
      <c r="AB340">
        <f t="shared" si="228"/>
        <v>4.5106265953955589</v>
      </c>
      <c r="AC340">
        <f t="shared" si="229"/>
        <v>71.856911123691376</v>
      </c>
      <c r="AD340">
        <f t="shared" si="230"/>
        <v>3.315539739461236</v>
      </c>
      <c r="AE340">
        <f t="shared" si="231"/>
        <v>4.614086088050751</v>
      </c>
      <c r="AF340">
        <f t="shared" si="232"/>
        <v>1.1950868559343228</v>
      </c>
      <c r="AG340">
        <f t="shared" si="233"/>
        <v>-16.858334988374729</v>
      </c>
      <c r="AH340">
        <f t="shared" si="234"/>
        <v>48.383748755436841</v>
      </c>
      <c r="AI340">
        <f t="shared" si="235"/>
        <v>4.8314296843342852</v>
      </c>
      <c r="AJ340">
        <f t="shared" si="236"/>
        <v>36.356843451396401</v>
      </c>
      <c r="AK340">
        <v>-4.1269530078896201E-2</v>
      </c>
      <c r="AL340">
        <v>4.6328662922964198E-2</v>
      </c>
      <c r="AM340">
        <v>3.46091547534493</v>
      </c>
      <c r="AN340">
        <v>0</v>
      </c>
      <c r="AO340">
        <v>0</v>
      </c>
      <c r="AP340">
        <f t="shared" si="237"/>
        <v>1</v>
      </c>
      <c r="AQ340">
        <f t="shared" si="238"/>
        <v>0</v>
      </c>
      <c r="AR340">
        <f t="shared" si="239"/>
        <v>51866.15611537372</v>
      </c>
      <c r="AS340" t="s">
        <v>240</v>
      </c>
      <c r="AT340">
        <v>0</v>
      </c>
      <c r="AU340">
        <v>0</v>
      </c>
      <c r="AV340">
        <f t="shared" si="240"/>
        <v>0</v>
      </c>
      <c r="AW340" t="e">
        <f t="shared" si="241"/>
        <v>#DIV/0!</v>
      </c>
      <c r="AX340">
        <v>0</v>
      </c>
      <c r="AY340" t="s">
        <v>240</v>
      </c>
      <c r="AZ340">
        <v>0</v>
      </c>
      <c r="BA340">
        <v>0</v>
      </c>
      <c r="BB340" t="e">
        <f t="shared" si="242"/>
        <v>#DIV/0!</v>
      </c>
      <c r="BC340">
        <v>0.5</v>
      </c>
      <c r="BD340">
        <f t="shared" si="243"/>
        <v>0</v>
      </c>
      <c r="BE340">
        <f t="shared" si="244"/>
        <v>-0.49878312483715082</v>
      </c>
      <c r="BF340" t="e">
        <f t="shared" si="245"/>
        <v>#DIV/0!</v>
      </c>
      <c r="BG340" t="e">
        <f t="shared" si="246"/>
        <v>#DIV/0!</v>
      </c>
      <c r="BH340" t="e">
        <f t="shared" si="247"/>
        <v>#DIV/0!</v>
      </c>
      <c r="BI340" t="e">
        <f t="shared" si="248"/>
        <v>#DIV/0!</v>
      </c>
      <c r="BJ340" t="s">
        <v>240</v>
      </c>
      <c r="BK340">
        <v>0</v>
      </c>
      <c r="BL340">
        <f t="shared" si="249"/>
        <v>0</v>
      </c>
      <c r="BM340" t="e">
        <f t="shared" si="250"/>
        <v>#DIV/0!</v>
      </c>
      <c r="BN340" t="e">
        <f t="shared" si="251"/>
        <v>#DIV/0!</v>
      </c>
      <c r="BO340" t="e">
        <f t="shared" si="252"/>
        <v>#DIV/0!</v>
      </c>
      <c r="BP340" t="e">
        <f t="shared" si="253"/>
        <v>#DIV/0!</v>
      </c>
      <c r="BQ340">
        <f t="shared" si="254"/>
        <v>0</v>
      </c>
      <c r="BR340">
        <f t="shared" si="255"/>
        <v>0</v>
      </c>
      <c r="BS340">
        <f t="shared" si="256"/>
        <v>0</v>
      </c>
      <c r="BT340">
        <f t="shared" si="257"/>
        <v>0</v>
      </c>
      <c r="BU340">
        <v>6</v>
      </c>
      <c r="BV340">
        <v>0.5</v>
      </c>
      <c r="BW340" t="s">
        <v>241</v>
      </c>
      <c r="BX340">
        <v>1581697777.4709699</v>
      </c>
      <c r="BY340">
        <v>400.57645161290299</v>
      </c>
      <c r="BZ340">
        <v>399.98393548387099</v>
      </c>
      <c r="CA340">
        <v>33.2340290322581</v>
      </c>
      <c r="CB340">
        <v>32.600512903225798</v>
      </c>
      <c r="CC340">
        <v>350.01851612903198</v>
      </c>
      <c r="CD340">
        <v>99.563393548387097</v>
      </c>
      <c r="CE340">
        <v>0.20000667741935499</v>
      </c>
      <c r="CF340">
        <v>31.395383870967699</v>
      </c>
      <c r="CG340">
        <v>30.997077419354799</v>
      </c>
      <c r="CH340">
        <v>999.9</v>
      </c>
      <c r="CI340">
        <v>0</v>
      </c>
      <c r="CJ340">
        <v>0</v>
      </c>
      <c r="CK340">
        <v>9995.99096774194</v>
      </c>
      <c r="CL340">
        <v>0</v>
      </c>
      <c r="CM340">
        <v>5.3944041935483904</v>
      </c>
      <c r="CN340">
        <v>0</v>
      </c>
      <c r="CO340">
        <v>0</v>
      </c>
      <c r="CP340">
        <v>0</v>
      </c>
      <c r="CQ340">
        <v>0</v>
      </c>
      <c r="CR340">
        <v>2.7161290322580598</v>
      </c>
      <c r="CS340">
        <v>0</v>
      </c>
      <c r="CT340">
        <v>453.187096774194</v>
      </c>
      <c r="CU340">
        <v>-1.2774193548387101</v>
      </c>
      <c r="CV340">
        <v>39.689096774193501</v>
      </c>
      <c r="CW340">
        <v>44.933</v>
      </c>
      <c r="CX340">
        <v>42.366516129032199</v>
      </c>
      <c r="CY340">
        <v>43.667000000000002</v>
      </c>
      <c r="CZ340">
        <v>40.795999999999999</v>
      </c>
      <c r="DA340">
        <v>0</v>
      </c>
      <c r="DB340">
        <v>0</v>
      </c>
      <c r="DC340">
        <v>0</v>
      </c>
      <c r="DD340">
        <v>1581697785.8</v>
      </c>
      <c r="DE340">
        <v>3.0384615384615401</v>
      </c>
      <c r="DF340">
        <v>-33.135042939098902</v>
      </c>
      <c r="DG340">
        <v>872.35213739969402</v>
      </c>
      <c r="DH340">
        <v>464.08076923076902</v>
      </c>
      <c r="DI340">
        <v>15</v>
      </c>
      <c r="DJ340">
        <v>100</v>
      </c>
      <c r="DK340">
        <v>100</v>
      </c>
      <c r="DL340">
        <v>2.73</v>
      </c>
      <c r="DM340">
        <v>0.46500000000000002</v>
      </c>
      <c r="DN340">
        <v>2</v>
      </c>
      <c r="DO340">
        <v>344.77300000000002</v>
      </c>
      <c r="DP340">
        <v>682.03499999999997</v>
      </c>
      <c r="DQ340">
        <v>30.895900000000001</v>
      </c>
      <c r="DR340">
        <v>32.1004</v>
      </c>
      <c r="DS340">
        <v>30.0001</v>
      </c>
      <c r="DT340">
        <v>32.018000000000001</v>
      </c>
      <c r="DU340">
        <v>32.025700000000001</v>
      </c>
      <c r="DV340">
        <v>20.989899999999999</v>
      </c>
      <c r="DW340">
        <v>19.6282</v>
      </c>
      <c r="DX340">
        <v>100</v>
      </c>
      <c r="DY340">
        <v>30.897300000000001</v>
      </c>
      <c r="DZ340">
        <v>400</v>
      </c>
      <c r="EA340">
        <v>32.656199999999998</v>
      </c>
      <c r="EB340">
        <v>99.934600000000003</v>
      </c>
      <c r="EC340">
        <v>100.417</v>
      </c>
    </row>
    <row r="341" spans="1:133" x14ac:dyDescent="0.35">
      <c r="A341">
        <v>325</v>
      </c>
      <c r="B341">
        <v>1581697791.0999999</v>
      </c>
      <c r="C341">
        <v>1667.0999999046301</v>
      </c>
      <c r="D341" t="s">
        <v>891</v>
      </c>
      <c r="E341" t="s">
        <v>892</v>
      </c>
      <c r="F341" t="s">
        <v>232</v>
      </c>
      <c r="G341" t="s">
        <v>233</v>
      </c>
      <c r="H341" t="s">
        <v>234</v>
      </c>
      <c r="I341" t="s">
        <v>235</v>
      </c>
      <c r="J341" t="s">
        <v>236</v>
      </c>
      <c r="K341" t="s">
        <v>237</v>
      </c>
      <c r="L341" t="s">
        <v>238</v>
      </c>
      <c r="M341" t="s">
        <v>239</v>
      </c>
      <c r="N341">
        <v>1581697782.4709699</v>
      </c>
      <c r="O341">
        <f t="shared" si="215"/>
        <v>3.8161815553207628E-4</v>
      </c>
      <c r="P341">
        <f t="shared" si="216"/>
        <v>-0.50350709869674815</v>
      </c>
      <c r="Q341">
        <f t="shared" si="217"/>
        <v>400.58664516128999</v>
      </c>
      <c r="R341">
        <f t="shared" si="218"/>
        <v>418.72749671773812</v>
      </c>
      <c r="S341">
        <f t="shared" si="219"/>
        <v>41.7739375601654</v>
      </c>
      <c r="T341">
        <f t="shared" si="220"/>
        <v>39.964133317197017</v>
      </c>
      <c r="U341">
        <f t="shared" si="221"/>
        <v>3.0819457033558192E-2</v>
      </c>
      <c r="V341">
        <f t="shared" si="222"/>
        <v>2.2534774726958693</v>
      </c>
      <c r="W341">
        <f t="shared" si="223"/>
        <v>3.0587195945364271E-2</v>
      </c>
      <c r="X341">
        <f t="shared" si="224"/>
        <v>1.9137719186106066E-2</v>
      </c>
      <c r="Y341">
        <f t="shared" si="225"/>
        <v>0</v>
      </c>
      <c r="Z341">
        <f t="shared" si="226"/>
        <v>31.27073392531041</v>
      </c>
      <c r="AA341">
        <f t="shared" si="227"/>
        <v>30.999167741935501</v>
      </c>
      <c r="AB341">
        <f t="shared" si="228"/>
        <v>4.5111642343405274</v>
      </c>
      <c r="AC341">
        <f t="shared" si="229"/>
        <v>71.846307363647838</v>
      </c>
      <c r="AD341">
        <f t="shared" si="230"/>
        <v>3.3152912327734638</v>
      </c>
      <c r="AE341">
        <f t="shared" si="231"/>
        <v>4.6144211921612355</v>
      </c>
      <c r="AF341">
        <f t="shared" si="232"/>
        <v>1.1958730015670636</v>
      </c>
      <c r="AG341">
        <f t="shared" si="233"/>
        <v>-16.829360658964564</v>
      </c>
      <c r="AH341">
        <f t="shared" si="234"/>
        <v>48.291283506341635</v>
      </c>
      <c r="AI341">
        <f t="shared" si="235"/>
        <v>4.8216492855181743</v>
      </c>
      <c r="AJ341">
        <f t="shared" si="236"/>
        <v>36.283572132895245</v>
      </c>
      <c r="AK341">
        <v>-4.12774314086242E-2</v>
      </c>
      <c r="AL341">
        <v>4.6337532857778398E-2</v>
      </c>
      <c r="AM341">
        <v>3.4614398062596701</v>
      </c>
      <c r="AN341">
        <v>0</v>
      </c>
      <c r="AO341">
        <v>0</v>
      </c>
      <c r="AP341">
        <f t="shared" si="237"/>
        <v>1</v>
      </c>
      <c r="AQ341">
        <f t="shared" si="238"/>
        <v>0</v>
      </c>
      <c r="AR341">
        <f t="shared" si="239"/>
        <v>51875.476192689588</v>
      </c>
      <c r="AS341" t="s">
        <v>240</v>
      </c>
      <c r="AT341">
        <v>0</v>
      </c>
      <c r="AU341">
        <v>0</v>
      </c>
      <c r="AV341">
        <f t="shared" si="240"/>
        <v>0</v>
      </c>
      <c r="AW341" t="e">
        <f t="shared" si="241"/>
        <v>#DIV/0!</v>
      </c>
      <c r="AX341">
        <v>0</v>
      </c>
      <c r="AY341" t="s">
        <v>240</v>
      </c>
      <c r="AZ341">
        <v>0</v>
      </c>
      <c r="BA341">
        <v>0</v>
      </c>
      <c r="BB341" t="e">
        <f t="shared" si="242"/>
        <v>#DIV/0!</v>
      </c>
      <c r="BC341">
        <v>0.5</v>
      </c>
      <c r="BD341">
        <f t="shared" si="243"/>
        <v>0</v>
      </c>
      <c r="BE341">
        <f t="shared" si="244"/>
        <v>-0.50350709869674815</v>
      </c>
      <c r="BF341" t="e">
        <f t="shared" si="245"/>
        <v>#DIV/0!</v>
      </c>
      <c r="BG341" t="e">
        <f t="shared" si="246"/>
        <v>#DIV/0!</v>
      </c>
      <c r="BH341" t="e">
        <f t="shared" si="247"/>
        <v>#DIV/0!</v>
      </c>
      <c r="BI341" t="e">
        <f t="shared" si="248"/>
        <v>#DIV/0!</v>
      </c>
      <c r="BJ341" t="s">
        <v>240</v>
      </c>
      <c r="BK341">
        <v>0</v>
      </c>
      <c r="BL341">
        <f t="shared" si="249"/>
        <v>0</v>
      </c>
      <c r="BM341" t="e">
        <f t="shared" si="250"/>
        <v>#DIV/0!</v>
      </c>
      <c r="BN341" t="e">
        <f t="shared" si="251"/>
        <v>#DIV/0!</v>
      </c>
      <c r="BO341" t="e">
        <f t="shared" si="252"/>
        <v>#DIV/0!</v>
      </c>
      <c r="BP341" t="e">
        <f t="shared" si="253"/>
        <v>#DIV/0!</v>
      </c>
      <c r="BQ341">
        <f t="shared" si="254"/>
        <v>0</v>
      </c>
      <c r="BR341">
        <f t="shared" si="255"/>
        <v>0</v>
      </c>
      <c r="BS341">
        <f t="shared" si="256"/>
        <v>0</v>
      </c>
      <c r="BT341">
        <f t="shared" si="257"/>
        <v>0</v>
      </c>
      <c r="BU341">
        <v>6</v>
      </c>
      <c r="BV341">
        <v>0.5</v>
      </c>
      <c r="BW341" t="s">
        <v>241</v>
      </c>
      <c r="BX341">
        <v>1581697782.4709699</v>
      </c>
      <c r="BY341">
        <v>400.58664516128999</v>
      </c>
      <c r="BZ341">
        <v>399.98558064516101</v>
      </c>
      <c r="CA341">
        <v>33.231332258064498</v>
      </c>
      <c r="CB341">
        <v>32.598896774193598</v>
      </c>
      <c r="CC341">
        <v>350.01496774193498</v>
      </c>
      <c r="CD341">
        <v>99.563996774193598</v>
      </c>
      <c r="CE341">
        <v>0.20002132258064501</v>
      </c>
      <c r="CF341">
        <v>31.396661290322601</v>
      </c>
      <c r="CG341">
        <v>30.999167741935501</v>
      </c>
      <c r="CH341">
        <v>999.9</v>
      </c>
      <c r="CI341">
        <v>0</v>
      </c>
      <c r="CJ341">
        <v>0</v>
      </c>
      <c r="CK341">
        <v>9997.8441935483897</v>
      </c>
      <c r="CL341">
        <v>0</v>
      </c>
      <c r="CM341">
        <v>5.7905661290322596</v>
      </c>
      <c r="CN341">
        <v>0</v>
      </c>
      <c r="CO341">
        <v>0</v>
      </c>
      <c r="CP341">
        <v>0</v>
      </c>
      <c r="CQ341">
        <v>0</v>
      </c>
      <c r="CR341">
        <v>2.1225806451612899</v>
      </c>
      <c r="CS341">
        <v>0</v>
      </c>
      <c r="CT341">
        <v>494.69677419354798</v>
      </c>
      <c r="CU341">
        <v>-1.15161290322581</v>
      </c>
      <c r="CV341">
        <v>39.705290322580602</v>
      </c>
      <c r="CW341">
        <v>44.941064516129003</v>
      </c>
      <c r="CX341">
        <v>42.429032258064503</v>
      </c>
      <c r="CY341">
        <v>43.677</v>
      </c>
      <c r="CZ341">
        <v>40.81</v>
      </c>
      <c r="DA341">
        <v>0</v>
      </c>
      <c r="DB341">
        <v>0</v>
      </c>
      <c r="DC341">
        <v>0</v>
      </c>
      <c r="DD341">
        <v>1581697791.2</v>
      </c>
      <c r="DE341">
        <v>2.3961538461538501</v>
      </c>
      <c r="DF341">
        <v>14.054700720565799</v>
      </c>
      <c r="DG341">
        <v>86.6188028423053</v>
      </c>
      <c r="DH341">
        <v>507.15384615384602</v>
      </c>
      <c r="DI341">
        <v>15</v>
      </c>
      <c r="DJ341">
        <v>100</v>
      </c>
      <c r="DK341">
        <v>100</v>
      </c>
      <c r="DL341">
        <v>2.73</v>
      </c>
      <c r="DM341">
        <v>0.46500000000000002</v>
      </c>
      <c r="DN341">
        <v>2</v>
      </c>
      <c r="DO341">
        <v>344.84500000000003</v>
      </c>
      <c r="DP341">
        <v>681.81100000000004</v>
      </c>
      <c r="DQ341">
        <v>30.895499999999998</v>
      </c>
      <c r="DR341">
        <v>32.1004</v>
      </c>
      <c r="DS341">
        <v>30.0002</v>
      </c>
      <c r="DT341">
        <v>32.018000000000001</v>
      </c>
      <c r="DU341">
        <v>32.026499999999999</v>
      </c>
      <c r="DV341">
        <v>20.991800000000001</v>
      </c>
      <c r="DW341">
        <v>19.6282</v>
      </c>
      <c r="DX341">
        <v>100</v>
      </c>
      <c r="DY341">
        <v>30.8581</v>
      </c>
      <c r="DZ341">
        <v>400</v>
      </c>
      <c r="EA341">
        <v>32.656999999999996</v>
      </c>
      <c r="EB341">
        <v>99.932599999999994</v>
      </c>
      <c r="EC341">
        <v>100.417</v>
      </c>
    </row>
    <row r="342" spans="1:133" x14ac:dyDescent="0.35">
      <c r="A342">
        <v>326</v>
      </c>
      <c r="B342">
        <v>1581697796.0999999</v>
      </c>
      <c r="C342">
        <v>1672.0999999046301</v>
      </c>
      <c r="D342" t="s">
        <v>893</v>
      </c>
      <c r="E342" t="s">
        <v>894</v>
      </c>
      <c r="F342" t="s">
        <v>232</v>
      </c>
      <c r="G342" t="s">
        <v>233</v>
      </c>
      <c r="H342" t="s">
        <v>234</v>
      </c>
      <c r="I342" t="s">
        <v>235</v>
      </c>
      <c r="J342" t="s">
        <v>236</v>
      </c>
      <c r="K342" t="s">
        <v>237</v>
      </c>
      <c r="L342" t="s">
        <v>238</v>
      </c>
      <c r="M342" t="s">
        <v>239</v>
      </c>
      <c r="N342">
        <v>1581697787.4709699</v>
      </c>
      <c r="O342">
        <f t="shared" si="215"/>
        <v>3.8090953060166311E-4</v>
      </c>
      <c r="P342">
        <f t="shared" si="216"/>
        <v>-0.50046295144301767</v>
      </c>
      <c r="Q342">
        <f t="shared" si="217"/>
        <v>400.595741935484</v>
      </c>
      <c r="R342">
        <f t="shared" si="218"/>
        <v>418.64396106034155</v>
      </c>
      <c r="S342">
        <f t="shared" si="219"/>
        <v>41.765486838140795</v>
      </c>
      <c r="T342">
        <f t="shared" si="220"/>
        <v>39.964929017118095</v>
      </c>
      <c r="U342">
        <f t="shared" si="221"/>
        <v>3.0732621388311291E-2</v>
      </c>
      <c r="V342">
        <f t="shared" si="222"/>
        <v>2.2534979595021714</v>
      </c>
      <c r="W342">
        <f t="shared" si="223"/>
        <v>3.0501664065483533E-2</v>
      </c>
      <c r="X342">
        <f t="shared" si="224"/>
        <v>1.9084145848464299E-2</v>
      </c>
      <c r="Y342">
        <f t="shared" si="225"/>
        <v>0</v>
      </c>
      <c r="Z342">
        <f t="shared" si="226"/>
        <v>31.273504567519449</v>
      </c>
      <c r="AA342">
        <f t="shared" si="227"/>
        <v>31.002600000000001</v>
      </c>
      <c r="AB342">
        <f t="shared" si="228"/>
        <v>4.512047145284896</v>
      </c>
      <c r="AC342">
        <f t="shared" si="229"/>
        <v>71.830834716323139</v>
      </c>
      <c r="AD342">
        <f t="shared" si="230"/>
        <v>3.3150550738204201</v>
      </c>
      <c r="AE342">
        <f t="shared" si="231"/>
        <v>4.6150863858290831</v>
      </c>
      <c r="AF342">
        <f t="shared" si="232"/>
        <v>1.1969920714644759</v>
      </c>
      <c r="AG342">
        <f t="shared" si="233"/>
        <v>-16.798110299533342</v>
      </c>
      <c r="AH342">
        <f t="shared" si="234"/>
        <v>48.182772913200452</v>
      </c>
      <c r="AI342">
        <f t="shared" si="235"/>
        <v>4.8109128543659692</v>
      </c>
      <c r="AJ342">
        <f t="shared" si="236"/>
        <v>36.195575468033084</v>
      </c>
      <c r="AK342">
        <v>-4.12779837176451E-2</v>
      </c>
      <c r="AL342">
        <v>4.6338152873039197E-2</v>
      </c>
      <c r="AM342">
        <v>3.46147645609916</v>
      </c>
      <c r="AN342">
        <v>0</v>
      </c>
      <c r="AO342">
        <v>0</v>
      </c>
      <c r="AP342">
        <f t="shared" si="237"/>
        <v>1</v>
      </c>
      <c r="AQ342">
        <f t="shared" si="238"/>
        <v>0</v>
      </c>
      <c r="AR342">
        <f t="shared" si="239"/>
        <v>51875.704999851951</v>
      </c>
      <c r="AS342" t="s">
        <v>240</v>
      </c>
      <c r="AT342">
        <v>0</v>
      </c>
      <c r="AU342">
        <v>0</v>
      </c>
      <c r="AV342">
        <f t="shared" si="240"/>
        <v>0</v>
      </c>
      <c r="AW342" t="e">
        <f t="shared" si="241"/>
        <v>#DIV/0!</v>
      </c>
      <c r="AX342">
        <v>0</v>
      </c>
      <c r="AY342" t="s">
        <v>240</v>
      </c>
      <c r="AZ342">
        <v>0</v>
      </c>
      <c r="BA342">
        <v>0</v>
      </c>
      <c r="BB342" t="e">
        <f t="shared" si="242"/>
        <v>#DIV/0!</v>
      </c>
      <c r="BC342">
        <v>0.5</v>
      </c>
      <c r="BD342">
        <f t="shared" si="243"/>
        <v>0</v>
      </c>
      <c r="BE342">
        <f t="shared" si="244"/>
        <v>-0.50046295144301767</v>
      </c>
      <c r="BF342" t="e">
        <f t="shared" si="245"/>
        <v>#DIV/0!</v>
      </c>
      <c r="BG342" t="e">
        <f t="shared" si="246"/>
        <v>#DIV/0!</v>
      </c>
      <c r="BH342" t="e">
        <f t="shared" si="247"/>
        <v>#DIV/0!</v>
      </c>
      <c r="BI342" t="e">
        <f t="shared" si="248"/>
        <v>#DIV/0!</v>
      </c>
      <c r="BJ342" t="s">
        <v>240</v>
      </c>
      <c r="BK342">
        <v>0</v>
      </c>
      <c r="BL342">
        <f t="shared" si="249"/>
        <v>0</v>
      </c>
      <c r="BM342" t="e">
        <f t="shared" si="250"/>
        <v>#DIV/0!</v>
      </c>
      <c r="BN342" t="e">
        <f t="shared" si="251"/>
        <v>#DIV/0!</v>
      </c>
      <c r="BO342" t="e">
        <f t="shared" si="252"/>
        <v>#DIV/0!</v>
      </c>
      <c r="BP342" t="e">
        <f t="shared" si="253"/>
        <v>#DIV/0!</v>
      </c>
      <c r="BQ342">
        <f t="shared" si="254"/>
        <v>0</v>
      </c>
      <c r="BR342">
        <f t="shared" si="255"/>
        <v>0</v>
      </c>
      <c r="BS342">
        <f t="shared" si="256"/>
        <v>0</v>
      </c>
      <c r="BT342">
        <f t="shared" si="257"/>
        <v>0</v>
      </c>
      <c r="BU342">
        <v>6</v>
      </c>
      <c r="BV342">
        <v>0.5</v>
      </c>
      <c r="BW342" t="s">
        <v>241</v>
      </c>
      <c r="BX342">
        <v>1581697787.4709699</v>
      </c>
      <c r="BY342">
        <v>400.595741935484</v>
      </c>
      <c r="BZ342">
        <v>399.99941935483901</v>
      </c>
      <c r="CA342">
        <v>33.229058064516103</v>
      </c>
      <c r="CB342">
        <v>32.597799999999999</v>
      </c>
      <c r="CC342">
        <v>350.01748387096802</v>
      </c>
      <c r="CD342">
        <v>99.563767741935493</v>
      </c>
      <c r="CE342">
        <v>0.19997119354838699</v>
      </c>
      <c r="CF342">
        <v>31.399196774193602</v>
      </c>
      <c r="CG342">
        <v>31.002600000000001</v>
      </c>
      <c r="CH342">
        <v>999.9</v>
      </c>
      <c r="CI342">
        <v>0</v>
      </c>
      <c r="CJ342">
        <v>0</v>
      </c>
      <c r="CK342">
        <v>9998.0009677419403</v>
      </c>
      <c r="CL342">
        <v>0</v>
      </c>
      <c r="CM342">
        <v>6.0617867741935498</v>
      </c>
      <c r="CN342">
        <v>0</v>
      </c>
      <c r="CO342">
        <v>0</v>
      </c>
      <c r="CP342">
        <v>0</v>
      </c>
      <c r="CQ342">
        <v>0</v>
      </c>
      <c r="CR342">
        <v>3.1967741935483902</v>
      </c>
      <c r="CS342">
        <v>0</v>
      </c>
      <c r="CT342">
        <v>503.08064516129002</v>
      </c>
      <c r="CU342">
        <v>-0.70967741935483897</v>
      </c>
      <c r="CV342">
        <v>39.7093548387097</v>
      </c>
      <c r="CW342">
        <v>44.941064516129003</v>
      </c>
      <c r="CX342">
        <v>42.455290322580602</v>
      </c>
      <c r="CY342">
        <v>43.680999999999997</v>
      </c>
      <c r="CZ342">
        <v>40.811999999999998</v>
      </c>
      <c r="DA342">
        <v>0</v>
      </c>
      <c r="DB342">
        <v>0</v>
      </c>
      <c r="DC342">
        <v>0</v>
      </c>
      <c r="DD342">
        <v>1581697796</v>
      </c>
      <c r="DE342">
        <v>3.2269230769230801</v>
      </c>
      <c r="DF342">
        <v>20.345298964504298</v>
      </c>
      <c r="DG342">
        <v>-429.018802803114</v>
      </c>
      <c r="DH342">
        <v>499.36153846153798</v>
      </c>
      <c r="DI342">
        <v>15</v>
      </c>
      <c r="DJ342">
        <v>100</v>
      </c>
      <c r="DK342">
        <v>100</v>
      </c>
      <c r="DL342">
        <v>2.73</v>
      </c>
      <c r="DM342">
        <v>0.46500000000000002</v>
      </c>
      <c r="DN342">
        <v>2</v>
      </c>
      <c r="DO342">
        <v>344.85700000000003</v>
      </c>
      <c r="DP342">
        <v>681.952</v>
      </c>
      <c r="DQ342">
        <v>30.862200000000001</v>
      </c>
      <c r="DR342">
        <v>32.1004</v>
      </c>
      <c r="DS342">
        <v>30.000399999999999</v>
      </c>
      <c r="DT342">
        <v>32.018000000000001</v>
      </c>
      <c r="DU342">
        <v>32.028500000000001</v>
      </c>
      <c r="DV342">
        <v>20.9876</v>
      </c>
      <c r="DW342">
        <v>19.6282</v>
      </c>
      <c r="DX342">
        <v>100</v>
      </c>
      <c r="DY342">
        <v>30.8492</v>
      </c>
      <c r="DZ342">
        <v>400</v>
      </c>
      <c r="EA342">
        <v>32.664700000000003</v>
      </c>
      <c r="EB342">
        <v>99.933199999999999</v>
      </c>
      <c r="EC342">
        <v>100.414</v>
      </c>
    </row>
    <row r="343" spans="1:133" x14ac:dyDescent="0.35">
      <c r="A343">
        <v>327</v>
      </c>
      <c r="B343">
        <v>1581697801.0999999</v>
      </c>
      <c r="C343">
        <v>1677.0999999046301</v>
      </c>
      <c r="D343" t="s">
        <v>895</v>
      </c>
      <c r="E343" t="s">
        <v>896</v>
      </c>
      <c r="F343" t="s">
        <v>232</v>
      </c>
      <c r="G343" t="s">
        <v>233</v>
      </c>
      <c r="H343" t="s">
        <v>234</v>
      </c>
      <c r="I343" t="s">
        <v>235</v>
      </c>
      <c r="J343" t="s">
        <v>236</v>
      </c>
      <c r="K343" t="s">
        <v>237</v>
      </c>
      <c r="L343" t="s">
        <v>238</v>
      </c>
      <c r="M343" t="s">
        <v>239</v>
      </c>
      <c r="N343">
        <v>1581697792.4709699</v>
      </c>
      <c r="O343">
        <f t="shared" si="215"/>
        <v>3.7979923710066354E-4</v>
      </c>
      <c r="P343">
        <f t="shared" si="216"/>
        <v>-0.49011858108728823</v>
      </c>
      <c r="Q343">
        <f t="shared" si="217"/>
        <v>400.58883870967702</v>
      </c>
      <c r="R343">
        <f t="shared" si="218"/>
        <v>418.18801189459401</v>
      </c>
      <c r="S343">
        <f t="shared" si="219"/>
        <v>41.719247310877989</v>
      </c>
      <c r="T343">
        <f t="shared" si="220"/>
        <v>39.963519653257841</v>
      </c>
      <c r="U343">
        <f t="shared" si="221"/>
        <v>3.0618976276690465E-2</v>
      </c>
      <c r="V343">
        <f t="shared" si="222"/>
        <v>2.255597539873976</v>
      </c>
      <c r="W343">
        <f t="shared" si="223"/>
        <v>3.0389928697839699E-2</v>
      </c>
      <c r="X343">
        <f t="shared" si="224"/>
        <v>1.901414151469822E-2</v>
      </c>
      <c r="Y343">
        <f t="shared" si="225"/>
        <v>0</v>
      </c>
      <c r="Z343">
        <f t="shared" si="226"/>
        <v>31.277232201810197</v>
      </c>
      <c r="AA343">
        <f t="shared" si="227"/>
        <v>31.005119354838701</v>
      </c>
      <c r="AB343">
        <f t="shared" si="228"/>
        <v>4.5126953176174878</v>
      </c>
      <c r="AC343">
        <f t="shared" si="229"/>
        <v>71.812652058692308</v>
      </c>
      <c r="AD343">
        <f t="shared" si="230"/>
        <v>3.3148292383150286</v>
      </c>
      <c r="AE343">
        <f t="shared" si="231"/>
        <v>4.6159404273300293</v>
      </c>
      <c r="AF343">
        <f t="shared" si="232"/>
        <v>1.1978660793024591</v>
      </c>
      <c r="AG343">
        <f t="shared" si="233"/>
        <v>-16.749146356139264</v>
      </c>
      <c r="AH343">
        <f t="shared" si="234"/>
        <v>48.31710233893947</v>
      </c>
      <c r="AI343">
        <f t="shared" si="235"/>
        <v>4.8199718739629756</v>
      </c>
      <c r="AJ343">
        <f t="shared" si="236"/>
        <v>36.387927856763184</v>
      </c>
      <c r="AK343">
        <v>-4.13346110395491E-2</v>
      </c>
      <c r="AL343">
        <v>4.6401722002702303E-2</v>
      </c>
      <c r="AM343">
        <v>3.46523320528153</v>
      </c>
      <c r="AN343">
        <v>0</v>
      </c>
      <c r="AO343">
        <v>0</v>
      </c>
      <c r="AP343">
        <f t="shared" si="237"/>
        <v>1</v>
      </c>
      <c r="AQ343">
        <f t="shared" si="238"/>
        <v>0</v>
      </c>
      <c r="AR343">
        <f t="shared" si="239"/>
        <v>51943.358418621145</v>
      </c>
      <c r="AS343" t="s">
        <v>240</v>
      </c>
      <c r="AT343">
        <v>0</v>
      </c>
      <c r="AU343">
        <v>0</v>
      </c>
      <c r="AV343">
        <f t="shared" si="240"/>
        <v>0</v>
      </c>
      <c r="AW343" t="e">
        <f t="shared" si="241"/>
        <v>#DIV/0!</v>
      </c>
      <c r="AX343">
        <v>0</v>
      </c>
      <c r="AY343" t="s">
        <v>240</v>
      </c>
      <c r="AZ343">
        <v>0</v>
      </c>
      <c r="BA343">
        <v>0</v>
      </c>
      <c r="BB343" t="e">
        <f t="shared" si="242"/>
        <v>#DIV/0!</v>
      </c>
      <c r="BC343">
        <v>0.5</v>
      </c>
      <c r="BD343">
        <f t="shared" si="243"/>
        <v>0</v>
      </c>
      <c r="BE343">
        <f t="shared" si="244"/>
        <v>-0.49011858108728823</v>
      </c>
      <c r="BF343" t="e">
        <f t="shared" si="245"/>
        <v>#DIV/0!</v>
      </c>
      <c r="BG343" t="e">
        <f t="shared" si="246"/>
        <v>#DIV/0!</v>
      </c>
      <c r="BH343" t="e">
        <f t="shared" si="247"/>
        <v>#DIV/0!</v>
      </c>
      <c r="BI343" t="e">
        <f t="shared" si="248"/>
        <v>#DIV/0!</v>
      </c>
      <c r="BJ343" t="s">
        <v>240</v>
      </c>
      <c r="BK343">
        <v>0</v>
      </c>
      <c r="BL343">
        <f t="shared" si="249"/>
        <v>0</v>
      </c>
      <c r="BM343" t="e">
        <f t="shared" si="250"/>
        <v>#DIV/0!</v>
      </c>
      <c r="BN343" t="e">
        <f t="shared" si="251"/>
        <v>#DIV/0!</v>
      </c>
      <c r="BO343" t="e">
        <f t="shared" si="252"/>
        <v>#DIV/0!</v>
      </c>
      <c r="BP343" t="e">
        <f t="shared" si="253"/>
        <v>#DIV/0!</v>
      </c>
      <c r="BQ343">
        <f t="shared" si="254"/>
        <v>0</v>
      </c>
      <c r="BR343">
        <f t="shared" si="255"/>
        <v>0</v>
      </c>
      <c r="BS343">
        <f t="shared" si="256"/>
        <v>0</v>
      </c>
      <c r="BT343">
        <f t="shared" si="257"/>
        <v>0</v>
      </c>
      <c r="BU343">
        <v>6</v>
      </c>
      <c r="BV343">
        <v>0.5</v>
      </c>
      <c r="BW343" t="s">
        <v>241</v>
      </c>
      <c r="BX343">
        <v>1581697792.4709699</v>
      </c>
      <c r="BY343">
        <v>400.58883870967702</v>
      </c>
      <c r="BZ343">
        <v>400.00945161290298</v>
      </c>
      <c r="CA343">
        <v>33.227393548387099</v>
      </c>
      <c r="CB343">
        <v>32.597941935483902</v>
      </c>
      <c r="CC343">
        <v>349.99941935483901</v>
      </c>
      <c r="CD343">
        <v>99.561996774193602</v>
      </c>
      <c r="CE343">
        <v>0.199943129032258</v>
      </c>
      <c r="CF343">
        <v>31.402451612903199</v>
      </c>
      <c r="CG343">
        <v>31.005119354838701</v>
      </c>
      <c r="CH343">
        <v>999.9</v>
      </c>
      <c r="CI343">
        <v>0</v>
      </c>
      <c r="CJ343">
        <v>0</v>
      </c>
      <c r="CK343">
        <v>10011.894838709701</v>
      </c>
      <c r="CL343">
        <v>0</v>
      </c>
      <c r="CM343">
        <v>6.1119258064516098</v>
      </c>
      <c r="CN343">
        <v>0</v>
      </c>
      <c r="CO343">
        <v>0</v>
      </c>
      <c r="CP343">
        <v>0</v>
      </c>
      <c r="CQ343">
        <v>0</v>
      </c>
      <c r="CR343">
        <v>3.2741935483871001</v>
      </c>
      <c r="CS343">
        <v>0</v>
      </c>
      <c r="CT343">
        <v>487.351612903226</v>
      </c>
      <c r="CU343">
        <v>-0.65806451612903205</v>
      </c>
      <c r="CV343">
        <v>39.7093548387097</v>
      </c>
      <c r="CW343">
        <v>44.937064516128999</v>
      </c>
      <c r="CX343">
        <v>42.451290322580597</v>
      </c>
      <c r="CY343">
        <v>43.680999999999997</v>
      </c>
      <c r="CZ343">
        <v>40.808</v>
      </c>
      <c r="DA343">
        <v>0</v>
      </c>
      <c r="DB343">
        <v>0</v>
      </c>
      <c r="DC343">
        <v>0</v>
      </c>
      <c r="DD343">
        <v>1581697800.8</v>
      </c>
      <c r="DE343">
        <v>3.7461538461538502</v>
      </c>
      <c r="DF343">
        <v>-14.15384638313</v>
      </c>
      <c r="DG343">
        <v>-148.72136788388499</v>
      </c>
      <c r="DH343">
        <v>483.36538461538498</v>
      </c>
      <c r="DI343">
        <v>15</v>
      </c>
      <c r="DJ343">
        <v>100</v>
      </c>
      <c r="DK343">
        <v>100</v>
      </c>
      <c r="DL343">
        <v>2.73</v>
      </c>
      <c r="DM343">
        <v>0.46500000000000002</v>
      </c>
      <c r="DN343">
        <v>2</v>
      </c>
      <c r="DO343">
        <v>344.73700000000002</v>
      </c>
      <c r="DP343">
        <v>682.09199999999998</v>
      </c>
      <c r="DQ343">
        <v>30.846499999999999</v>
      </c>
      <c r="DR343">
        <v>32.1004</v>
      </c>
      <c r="DS343">
        <v>30.0001</v>
      </c>
      <c r="DT343">
        <v>32.018000000000001</v>
      </c>
      <c r="DU343">
        <v>32.028500000000001</v>
      </c>
      <c r="DV343">
        <v>20.988299999999999</v>
      </c>
      <c r="DW343">
        <v>19.6282</v>
      </c>
      <c r="DX343">
        <v>100</v>
      </c>
      <c r="DY343">
        <v>30.8445</v>
      </c>
      <c r="DZ343">
        <v>400</v>
      </c>
      <c r="EA343">
        <v>32.669800000000002</v>
      </c>
      <c r="EB343">
        <v>99.935100000000006</v>
      </c>
      <c r="EC343">
        <v>100.417</v>
      </c>
    </row>
    <row r="344" spans="1:133" x14ac:dyDescent="0.35">
      <c r="A344">
        <v>328</v>
      </c>
      <c r="B344">
        <v>1581697806.0999999</v>
      </c>
      <c r="C344">
        <v>1682.0999999046301</v>
      </c>
      <c r="D344" t="s">
        <v>897</v>
      </c>
      <c r="E344" t="s">
        <v>898</v>
      </c>
      <c r="F344" t="s">
        <v>232</v>
      </c>
      <c r="G344" t="s">
        <v>233</v>
      </c>
      <c r="H344" t="s">
        <v>234</v>
      </c>
      <c r="I344" t="s">
        <v>235</v>
      </c>
      <c r="J344" t="s">
        <v>236</v>
      </c>
      <c r="K344" t="s">
        <v>237</v>
      </c>
      <c r="L344" t="s">
        <v>238</v>
      </c>
      <c r="M344" t="s">
        <v>239</v>
      </c>
      <c r="N344">
        <v>1581697797.4709699</v>
      </c>
      <c r="O344">
        <f t="shared" si="215"/>
        <v>3.780393057516338E-4</v>
      </c>
      <c r="P344">
        <f t="shared" si="216"/>
        <v>-0.48853926556908128</v>
      </c>
      <c r="Q344">
        <f t="shared" si="217"/>
        <v>400.57890322580602</v>
      </c>
      <c r="R344">
        <f t="shared" si="218"/>
        <v>418.22678144276767</v>
      </c>
      <c r="S344">
        <f t="shared" si="219"/>
        <v>41.722429522044585</v>
      </c>
      <c r="T344">
        <f t="shared" si="220"/>
        <v>39.961871882524868</v>
      </c>
      <c r="U344">
        <f t="shared" si="221"/>
        <v>3.0454670236995718E-2</v>
      </c>
      <c r="V344">
        <f t="shared" si="222"/>
        <v>2.2543551044137677</v>
      </c>
      <c r="W344">
        <f t="shared" si="223"/>
        <v>3.0227940568784639E-2</v>
      </c>
      <c r="X344">
        <f t="shared" si="224"/>
        <v>1.8912692799494236E-2</v>
      </c>
      <c r="Y344">
        <f t="shared" si="225"/>
        <v>0</v>
      </c>
      <c r="Z344">
        <f t="shared" si="226"/>
        <v>31.281221358083286</v>
      </c>
      <c r="AA344">
        <f t="shared" si="227"/>
        <v>31.0077161290323</v>
      </c>
      <c r="AB344">
        <f t="shared" si="228"/>
        <v>4.5133634930563407</v>
      </c>
      <c r="AC344">
        <f t="shared" si="229"/>
        <v>71.79530331672828</v>
      </c>
      <c r="AD344">
        <f t="shared" si="230"/>
        <v>3.3146824166713453</v>
      </c>
      <c r="AE344">
        <f t="shared" si="231"/>
        <v>4.6168513308572177</v>
      </c>
      <c r="AF344">
        <f t="shared" si="232"/>
        <v>1.1986810763849953</v>
      </c>
      <c r="AG344">
        <f t="shared" si="233"/>
        <v>-16.671533383647052</v>
      </c>
      <c r="AH344">
        <f t="shared" si="234"/>
        <v>48.39673483769915</v>
      </c>
      <c r="AI344">
        <f t="shared" si="235"/>
        <v>4.8307211099589358</v>
      </c>
      <c r="AJ344">
        <f t="shared" si="236"/>
        <v>36.555922564011034</v>
      </c>
      <c r="AK344">
        <v>-4.1301095793133499E-2</v>
      </c>
      <c r="AL344">
        <v>4.6364098202503999E-2</v>
      </c>
      <c r="AM344">
        <v>3.4630099637515501</v>
      </c>
      <c r="AN344">
        <v>0</v>
      </c>
      <c r="AO344">
        <v>0</v>
      </c>
      <c r="AP344">
        <f t="shared" si="237"/>
        <v>1</v>
      </c>
      <c r="AQ344">
        <f t="shared" si="238"/>
        <v>0</v>
      </c>
      <c r="AR344">
        <f t="shared" si="239"/>
        <v>51902.341477813279</v>
      </c>
      <c r="AS344" t="s">
        <v>240</v>
      </c>
      <c r="AT344">
        <v>0</v>
      </c>
      <c r="AU344">
        <v>0</v>
      </c>
      <c r="AV344">
        <f t="shared" si="240"/>
        <v>0</v>
      </c>
      <c r="AW344" t="e">
        <f t="shared" si="241"/>
        <v>#DIV/0!</v>
      </c>
      <c r="AX344">
        <v>0</v>
      </c>
      <c r="AY344" t="s">
        <v>240</v>
      </c>
      <c r="AZ344">
        <v>0</v>
      </c>
      <c r="BA344">
        <v>0</v>
      </c>
      <c r="BB344" t="e">
        <f t="shared" si="242"/>
        <v>#DIV/0!</v>
      </c>
      <c r="BC344">
        <v>0.5</v>
      </c>
      <c r="BD344">
        <f t="shared" si="243"/>
        <v>0</v>
      </c>
      <c r="BE344">
        <f t="shared" si="244"/>
        <v>-0.48853926556908128</v>
      </c>
      <c r="BF344" t="e">
        <f t="shared" si="245"/>
        <v>#DIV/0!</v>
      </c>
      <c r="BG344" t="e">
        <f t="shared" si="246"/>
        <v>#DIV/0!</v>
      </c>
      <c r="BH344" t="e">
        <f t="shared" si="247"/>
        <v>#DIV/0!</v>
      </c>
      <c r="BI344" t="e">
        <f t="shared" si="248"/>
        <v>#DIV/0!</v>
      </c>
      <c r="BJ344" t="s">
        <v>240</v>
      </c>
      <c r="BK344">
        <v>0</v>
      </c>
      <c r="BL344">
        <f t="shared" si="249"/>
        <v>0</v>
      </c>
      <c r="BM344" t="e">
        <f t="shared" si="250"/>
        <v>#DIV/0!</v>
      </c>
      <c r="BN344" t="e">
        <f t="shared" si="251"/>
        <v>#DIV/0!</v>
      </c>
      <c r="BO344" t="e">
        <f t="shared" si="252"/>
        <v>#DIV/0!</v>
      </c>
      <c r="BP344" t="e">
        <f t="shared" si="253"/>
        <v>#DIV/0!</v>
      </c>
      <c r="BQ344">
        <f t="shared" si="254"/>
        <v>0</v>
      </c>
      <c r="BR344">
        <f t="shared" si="255"/>
        <v>0</v>
      </c>
      <c r="BS344">
        <f t="shared" si="256"/>
        <v>0</v>
      </c>
      <c r="BT344">
        <f t="shared" si="257"/>
        <v>0</v>
      </c>
      <c r="BU344">
        <v>6</v>
      </c>
      <c r="BV344">
        <v>0.5</v>
      </c>
      <c r="BW344" t="s">
        <v>241</v>
      </c>
      <c r="BX344">
        <v>1581697797.4709699</v>
      </c>
      <c r="BY344">
        <v>400.57890322580602</v>
      </c>
      <c r="BZ344">
        <v>400.00103225806498</v>
      </c>
      <c r="CA344">
        <v>33.226467741935501</v>
      </c>
      <c r="CB344">
        <v>32.599958064516102</v>
      </c>
      <c r="CC344">
        <v>350.01380645161299</v>
      </c>
      <c r="CD344">
        <v>99.560277419354804</v>
      </c>
      <c r="CE344">
        <v>0.200023387096774</v>
      </c>
      <c r="CF344">
        <v>31.4059225806452</v>
      </c>
      <c r="CG344">
        <v>31.0077161290323</v>
      </c>
      <c r="CH344">
        <v>999.9</v>
      </c>
      <c r="CI344">
        <v>0</v>
      </c>
      <c r="CJ344">
        <v>0</v>
      </c>
      <c r="CK344">
        <v>10003.949677419399</v>
      </c>
      <c r="CL344">
        <v>0</v>
      </c>
      <c r="CM344">
        <v>6.1429483870967703</v>
      </c>
      <c r="CN344">
        <v>0</v>
      </c>
      <c r="CO344">
        <v>0</v>
      </c>
      <c r="CP344">
        <v>0</v>
      </c>
      <c r="CQ344">
        <v>0</v>
      </c>
      <c r="CR344">
        <v>4.2967741935483899</v>
      </c>
      <c r="CS344">
        <v>0</v>
      </c>
      <c r="CT344">
        <v>488.34516129032301</v>
      </c>
      <c r="CU344">
        <v>-0.68709677419354898</v>
      </c>
      <c r="CV344">
        <v>39.707322580645098</v>
      </c>
      <c r="CW344">
        <v>44.937064516128999</v>
      </c>
      <c r="CX344">
        <v>42.445193548387103</v>
      </c>
      <c r="CY344">
        <v>43.680999999999997</v>
      </c>
      <c r="CZ344">
        <v>40.808</v>
      </c>
      <c r="DA344">
        <v>0</v>
      </c>
      <c r="DB344">
        <v>0</v>
      </c>
      <c r="DC344">
        <v>0</v>
      </c>
      <c r="DD344">
        <v>1581697806.2</v>
      </c>
      <c r="DE344">
        <v>4.2461538461538497</v>
      </c>
      <c r="DF344">
        <v>-2.9470087175414199</v>
      </c>
      <c r="DG344">
        <v>480.85128215076298</v>
      </c>
      <c r="DH344">
        <v>492.11923076923102</v>
      </c>
      <c r="DI344">
        <v>15</v>
      </c>
      <c r="DJ344">
        <v>100</v>
      </c>
      <c r="DK344">
        <v>100</v>
      </c>
      <c r="DL344">
        <v>2.73</v>
      </c>
      <c r="DM344">
        <v>0.46500000000000002</v>
      </c>
      <c r="DN344">
        <v>2</v>
      </c>
      <c r="DO344">
        <v>344.822</v>
      </c>
      <c r="DP344">
        <v>681.976</v>
      </c>
      <c r="DQ344">
        <v>30.840199999999999</v>
      </c>
      <c r="DR344">
        <v>32.1004</v>
      </c>
      <c r="DS344">
        <v>30.0001</v>
      </c>
      <c r="DT344">
        <v>32.018000000000001</v>
      </c>
      <c r="DU344">
        <v>32.028500000000001</v>
      </c>
      <c r="DV344">
        <v>20.993600000000001</v>
      </c>
      <c r="DW344">
        <v>19.6282</v>
      </c>
      <c r="DX344">
        <v>100</v>
      </c>
      <c r="DY344">
        <v>30.836400000000001</v>
      </c>
      <c r="DZ344">
        <v>400</v>
      </c>
      <c r="EA344">
        <v>32.672600000000003</v>
      </c>
      <c r="EB344">
        <v>99.933700000000002</v>
      </c>
      <c r="EC344">
        <v>100.416</v>
      </c>
    </row>
    <row r="345" spans="1:133" x14ac:dyDescent="0.35">
      <c r="A345">
        <v>329</v>
      </c>
      <c r="B345">
        <v>1581697811.0999999</v>
      </c>
      <c r="C345">
        <v>1687.0999999046301</v>
      </c>
      <c r="D345" t="s">
        <v>899</v>
      </c>
      <c r="E345" t="s">
        <v>900</v>
      </c>
      <c r="F345" t="s">
        <v>232</v>
      </c>
      <c r="G345" t="s">
        <v>233</v>
      </c>
      <c r="H345" t="s">
        <v>234</v>
      </c>
      <c r="I345" t="s">
        <v>235</v>
      </c>
      <c r="J345" t="s">
        <v>236</v>
      </c>
      <c r="K345" t="s">
        <v>237</v>
      </c>
      <c r="L345" t="s">
        <v>238</v>
      </c>
      <c r="M345" t="s">
        <v>239</v>
      </c>
      <c r="N345">
        <v>1581697802.4709699</v>
      </c>
      <c r="O345">
        <f t="shared" si="215"/>
        <v>3.7630321686018625E-4</v>
      </c>
      <c r="P345">
        <f t="shared" si="216"/>
        <v>-0.49011067939686809</v>
      </c>
      <c r="Q345">
        <f t="shared" si="217"/>
        <v>400.57038709677403</v>
      </c>
      <c r="R345">
        <f t="shared" si="218"/>
        <v>418.41813758247474</v>
      </c>
      <c r="S345">
        <f t="shared" si="219"/>
        <v>41.74102114805882</v>
      </c>
      <c r="T345">
        <f t="shared" si="220"/>
        <v>39.960545438345918</v>
      </c>
      <c r="U345">
        <f t="shared" si="221"/>
        <v>3.0315607503374305E-2</v>
      </c>
      <c r="V345">
        <f t="shared" si="222"/>
        <v>2.2534944966443593</v>
      </c>
      <c r="W345">
        <f t="shared" si="223"/>
        <v>3.0090850345258192E-2</v>
      </c>
      <c r="X345">
        <f t="shared" si="224"/>
        <v>1.8826835990445375E-2</v>
      </c>
      <c r="Y345">
        <f t="shared" si="225"/>
        <v>0</v>
      </c>
      <c r="Z345">
        <f t="shared" si="226"/>
        <v>31.284412523139078</v>
      </c>
      <c r="AA345">
        <f t="shared" si="227"/>
        <v>31.007280645161298</v>
      </c>
      <c r="AB345">
        <f t="shared" si="228"/>
        <v>4.5132514327765874</v>
      </c>
      <c r="AC345">
        <f t="shared" si="229"/>
        <v>71.78380882849676</v>
      </c>
      <c r="AD345">
        <f t="shared" si="230"/>
        <v>3.3146531588120194</v>
      </c>
      <c r="AE345">
        <f t="shared" si="231"/>
        <v>4.6175498526851193</v>
      </c>
      <c r="AF345">
        <f t="shared" si="232"/>
        <v>1.198598273964568</v>
      </c>
      <c r="AG345">
        <f t="shared" si="233"/>
        <v>-16.594971863534212</v>
      </c>
      <c r="AH345">
        <f t="shared" si="234"/>
        <v>48.754487539625188</v>
      </c>
      <c r="AI345">
        <f t="shared" si="235"/>
        <v>4.8683421521583101</v>
      </c>
      <c r="AJ345">
        <f t="shared" si="236"/>
        <v>37.027857828249282</v>
      </c>
      <c r="AK345">
        <v>-4.1277890361260401E-2</v>
      </c>
      <c r="AL345">
        <v>4.6338048072318998E-2</v>
      </c>
      <c r="AM345">
        <v>3.4614702612158199</v>
      </c>
      <c r="AN345">
        <v>0</v>
      </c>
      <c r="AO345">
        <v>0</v>
      </c>
      <c r="AP345">
        <f t="shared" si="237"/>
        <v>1</v>
      </c>
      <c r="AQ345">
        <f t="shared" si="238"/>
        <v>0</v>
      </c>
      <c r="AR345">
        <f t="shared" si="239"/>
        <v>51873.893745215355</v>
      </c>
      <c r="AS345" t="s">
        <v>240</v>
      </c>
      <c r="AT345">
        <v>0</v>
      </c>
      <c r="AU345">
        <v>0</v>
      </c>
      <c r="AV345">
        <f t="shared" si="240"/>
        <v>0</v>
      </c>
      <c r="AW345" t="e">
        <f t="shared" si="241"/>
        <v>#DIV/0!</v>
      </c>
      <c r="AX345">
        <v>0</v>
      </c>
      <c r="AY345" t="s">
        <v>240</v>
      </c>
      <c r="AZ345">
        <v>0</v>
      </c>
      <c r="BA345">
        <v>0</v>
      </c>
      <c r="BB345" t="e">
        <f t="shared" si="242"/>
        <v>#DIV/0!</v>
      </c>
      <c r="BC345">
        <v>0.5</v>
      </c>
      <c r="BD345">
        <f t="shared" si="243"/>
        <v>0</v>
      </c>
      <c r="BE345">
        <f t="shared" si="244"/>
        <v>-0.49011067939686809</v>
      </c>
      <c r="BF345" t="e">
        <f t="shared" si="245"/>
        <v>#DIV/0!</v>
      </c>
      <c r="BG345" t="e">
        <f t="shared" si="246"/>
        <v>#DIV/0!</v>
      </c>
      <c r="BH345" t="e">
        <f t="shared" si="247"/>
        <v>#DIV/0!</v>
      </c>
      <c r="BI345" t="e">
        <f t="shared" si="248"/>
        <v>#DIV/0!</v>
      </c>
      <c r="BJ345" t="s">
        <v>240</v>
      </c>
      <c r="BK345">
        <v>0</v>
      </c>
      <c r="BL345">
        <f t="shared" si="249"/>
        <v>0</v>
      </c>
      <c r="BM345" t="e">
        <f t="shared" si="250"/>
        <v>#DIV/0!</v>
      </c>
      <c r="BN345" t="e">
        <f t="shared" si="251"/>
        <v>#DIV/0!</v>
      </c>
      <c r="BO345" t="e">
        <f t="shared" si="252"/>
        <v>#DIV/0!</v>
      </c>
      <c r="BP345" t="e">
        <f t="shared" si="253"/>
        <v>#DIV/0!</v>
      </c>
      <c r="BQ345">
        <f t="shared" si="254"/>
        <v>0</v>
      </c>
      <c r="BR345">
        <f t="shared" si="255"/>
        <v>0</v>
      </c>
      <c r="BS345">
        <f t="shared" si="256"/>
        <v>0</v>
      </c>
      <c r="BT345">
        <f t="shared" si="257"/>
        <v>0</v>
      </c>
      <c r="BU345">
        <v>6</v>
      </c>
      <c r="BV345">
        <v>0.5</v>
      </c>
      <c r="BW345" t="s">
        <v>241</v>
      </c>
      <c r="BX345">
        <v>1581697802.4709699</v>
      </c>
      <c r="BY345">
        <v>400.57038709677403</v>
      </c>
      <c r="BZ345">
        <v>399.988612903226</v>
      </c>
      <c r="CA345">
        <v>33.2265709677419</v>
      </c>
      <c r="CB345">
        <v>32.602925806451601</v>
      </c>
      <c r="CC345">
        <v>350.00667741935501</v>
      </c>
      <c r="CD345">
        <v>99.559112903225795</v>
      </c>
      <c r="CE345">
        <v>0.199997419354839</v>
      </c>
      <c r="CF345">
        <v>31.4085838709677</v>
      </c>
      <c r="CG345">
        <v>31.007280645161298</v>
      </c>
      <c r="CH345">
        <v>999.9</v>
      </c>
      <c r="CI345">
        <v>0</v>
      </c>
      <c r="CJ345">
        <v>0</v>
      </c>
      <c r="CK345">
        <v>9998.4458064516093</v>
      </c>
      <c r="CL345">
        <v>0</v>
      </c>
      <c r="CM345">
        <v>6.4445938709677399</v>
      </c>
      <c r="CN345">
        <v>0</v>
      </c>
      <c r="CO345">
        <v>0</v>
      </c>
      <c r="CP345">
        <v>0</v>
      </c>
      <c r="CQ345">
        <v>0</v>
      </c>
      <c r="CR345">
        <v>3.2935483870967701</v>
      </c>
      <c r="CS345">
        <v>0</v>
      </c>
      <c r="CT345">
        <v>528.98064516129</v>
      </c>
      <c r="CU345">
        <v>-0.74516129032258105</v>
      </c>
      <c r="CV345">
        <v>39.697161290322597</v>
      </c>
      <c r="CW345">
        <v>44.933</v>
      </c>
      <c r="CX345">
        <v>42.447225806451598</v>
      </c>
      <c r="CY345">
        <v>43.683</v>
      </c>
      <c r="CZ345">
        <v>40.808</v>
      </c>
      <c r="DA345">
        <v>0</v>
      </c>
      <c r="DB345">
        <v>0</v>
      </c>
      <c r="DC345">
        <v>0</v>
      </c>
      <c r="DD345">
        <v>1581697811</v>
      </c>
      <c r="DE345">
        <v>3.0961538461538498</v>
      </c>
      <c r="DF345">
        <v>9.8427349078572206</v>
      </c>
      <c r="DG345">
        <v>682.24615230928498</v>
      </c>
      <c r="DH345">
        <v>538.98076923076906</v>
      </c>
      <c r="DI345">
        <v>15</v>
      </c>
      <c r="DJ345">
        <v>100</v>
      </c>
      <c r="DK345">
        <v>100</v>
      </c>
      <c r="DL345">
        <v>2.73</v>
      </c>
      <c r="DM345">
        <v>0.46500000000000002</v>
      </c>
      <c r="DN345">
        <v>2</v>
      </c>
      <c r="DO345">
        <v>344.76100000000002</v>
      </c>
      <c r="DP345">
        <v>681.90599999999995</v>
      </c>
      <c r="DQ345">
        <v>30.833400000000001</v>
      </c>
      <c r="DR345">
        <v>32.101300000000002</v>
      </c>
      <c r="DS345">
        <v>30</v>
      </c>
      <c r="DT345">
        <v>32.018000000000001</v>
      </c>
      <c r="DU345">
        <v>32.028500000000001</v>
      </c>
      <c r="DV345">
        <v>20.988299999999999</v>
      </c>
      <c r="DW345">
        <v>19.6282</v>
      </c>
      <c r="DX345">
        <v>100</v>
      </c>
      <c r="DY345">
        <v>30.827100000000002</v>
      </c>
      <c r="DZ345">
        <v>400</v>
      </c>
      <c r="EA345">
        <v>32.680100000000003</v>
      </c>
      <c r="EB345">
        <v>99.935599999999994</v>
      </c>
      <c r="EC345">
        <v>100.417</v>
      </c>
    </row>
    <row r="346" spans="1:133" x14ac:dyDescent="0.35">
      <c r="A346">
        <v>330</v>
      </c>
      <c r="B346">
        <v>1581697816.0999999</v>
      </c>
      <c r="C346">
        <v>1692.0999999046301</v>
      </c>
      <c r="D346" t="s">
        <v>901</v>
      </c>
      <c r="E346" t="s">
        <v>902</v>
      </c>
      <c r="F346" t="s">
        <v>232</v>
      </c>
      <c r="G346" t="s">
        <v>233</v>
      </c>
      <c r="H346" t="s">
        <v>234</v>
      </c>
      <c r="I346" t="s">
        <v>235</v>
      </c>
      <c r="J346" t="s">
        <v>236</v>
      </c>
      <c r="K346" t="s">
        <v>237</v>
      </c>
      <c r="L346" t="s">
        <v>238</v>
      </c>
      <c r="M346" t="s">
        <v>239</v>
      </c>
      <c r="N346">
        <v>1581697807.4709699</v>
      </c>
      <c r="O346">
        <f t="shared" si="215"/>
        <v>3.7443998791703963E-4</v>
      </c>
      <c r="P346">
        <f t="shared" si="216"/>
        <v>-0.48476589149540511</v>
      </c>
      <c r="Q346">
        <f t="shared" si="217"/>
        <v>400.57983870967701</v>
      </c>
      <c r="R346">
        <f t="shared" si="218"/>
        <v>418.28619015380588</v>
      </c>
      <c r="S346">
        <f t="shared" si="219"/>
        <v>41.727567858870188</v>
      </c>
      <c r="T346">
        <f t="shared" si="220"/>
        <v>39.961210281666368</v>
      </c>
      <c r="U346">
        <f t="shared" si="221"/>
        <v>3.0142091573847403E-2</v>
      </c>
      <c r="V346">
        <f t="shared" si="222"/>
        <v>2.2526096201956438</v>
      </c>
      <c r="W346">
        <f t="shared" si="223"/>
        <v>2.9919803148665807E-2</v>
      </c>
      <c r="X346">
        <f t="shared" si="224"/>
        <v>1.8719711938658779E-2</v>
      </c>
      <c r="Y346">
        <f t="shared" si="225"/>
        <v>0</v>
      </c>
      <c r="Z346">
        <f t="shared" si="226"/>
        <v>31.287825476183251</v>
      </c>
      <c r="AA346">
        <f t="shared" si="227"/>
        <v>31.010490322580601</v>
      </c>
      <c r="AB346">
        <f t="shared" si="228"/>
        <v>4.5140774154378907</v>
      </c>
      <c r="AC346">
        <f t="shared" si="229"/>
        <v>71.771260602189017</v>
      </c>
      <c r="AD346">
        <f t="shared" si="230"/>
        <v>3.3146091792690253</v>
      </c>
      <c r="AE346">
        <f t="shared" si="231"/>
        <v>4.6182958909431919</v>
      </c>
      <c r="AF346">
        <f t="shared" si="232"/>
        <v>1.1994682361688653</v>
      </c>
      <c r="AG346">
        <f t="shared" si="233"/>
        <v>-16.512803467141449</v>
      </c>
      <c r="AH346">
        <f t="shared" si="234"/>
        <v>48.690683615194786</v>
      </c>
      <c r="AI346">
        <f t="shared" si="235"/>
        <v>4.8640260865284386</v>
      </c>
      <c r="AJ346">
        <f t="shared" si="236"/>
        <v>37.041906234581774</v>
      </c>
      <c r="AK346">
        <v>-4.1254038938869801E-2</v>
      </c>
      <c r="AL346">
        <v>4.6311272761186101E-2</v>
      </c>
      <c r="AM346">
        <v>3.45988738542784</v>
      </c>
      <c r="AN346">
        <v>0</v>
      </c>
      <c r="AO346">
        <v>0</v>
      </c>
      <c r="AP346">
        <f t="shared" si="237"/>
        <v>1</v>
      </c>
      <c r="AQ346">
        <f t="shared" si="238"/>
        <v>0</v>
      </c>
      <c r="AR346">
        <f t="shared" si="239"/>
        <v>51844.642266370945</v>
      </c>
      <c r="AS346" t="s">
        <v>240</v>
      </c>
      <c r="AT346">
        <v>0</v>
      </c>
      <c r="AU346">
        <v>0</v>
      </c>
      <c r="AV346">
        <f t="shared" si="240"/>
        <v>0</v>
      </c>
      <c r="AW346" t="e">
        <f t="shared" si="241"/>
        <v>#DIV/0!</v>
      </c>
      <c r="AX346">
        <v>0</v>
      </c>
      <c r="AY346" t="s">
        <v>240</v>
      </c>
      <c r="AZ346">
        <v>0</v>
      </c>
      <c r="BA346">
        <v>0</v>
      </c>
      <c r="BB346" t="e">
        <f t="shared" si="242"/>
        <v>#DIV/0!</v>
      </c>
      <c r="BC346">
        <v>0.5</v>
      </c>
      <c r="BD346">
        <f t="shared" si="243"/>
        <v>0</v>
      </c>
      <c r="BE346">
        <f t="shared" si="244"/>
        <v>-0.48476589149540511</v>
      </c>
      <c r="BF346" t="e">
        <f t="shared" si="245"/>
        <v>#DIV/0!</v>
      </c>
      <c r="BG346" t="e">
        <f t="shared" si="246"/>
        <v>#DIV/0!</v>
      </c>
      <c r="BH346" t="e">
        <f t="shared" si="247"/>
        <v>#DIV/0!</v>
      </c>
      <c r="BI346" t="e">
        <f t="shared" si="248"/>
        <v>#DIV/0!</v>
      </c>
      <c r="BJ346" t="s">
        <v>240</v>
      </c>
      <c r="BK346">
        <v>0</v>
      </c>
      <c r="BL346">
        <f t="shared" si="249"/>
        <v>0</v>
      </c>
      <c r="BM346" t="e">
        <f t="shared" si="250"/>
        <v>#DIV/0!</v>
      </c>
      <c r="BN346" t="e">
        <f t="shared" si="251"/>
        <v>#DIV/0!</v>
      </c>
      <c r="BO346" t="e">
        <f t="shared" si="252"/>
        <v>#DIV/0!</v>
      </c>
      <c r="BP346" t="e">
        <f t="shared" si="253"/>
        <v>#DIV/0!</v>
      </c>
      <c r="BQ346">
        <f t="shared" si="254"/>
        <v>0</v>
      </c>
      <c r="BR346">
        <f t="shared" si="255"/>
        <v>0</v>
      </c>
      <c r="BS346">
        <f t="shared" si="256"/>
        <v>0</v>
      </c>
      <c r="BT346">
        <f t="shared" si="257"/>
        <v>0</v>
      </c>
      <c r="BU346">
        <v>6</v>
      </c>
      <c r="BV346">
        <v>0.5</v>
      </c>
      <c r="BW346" t="s">
        <v>241</v>
      </c>
      <c r="BX346">
        <v>1581697807.4709699</v>
      </c>
      <c r="BY346">
        <v>400.57983870967701</v>
      </c>
      <c r="BZ346">
        <v>400.00596774193599</v>
      </c>
      <c r="CA346">
        <v>33.2263612903226</v>
      </c>
      <c r="CB346">
        <v>32.605819354838701</v>
      </c>
      <c r="CC346">
        <v>350.01538709677402</v>
      </c>
      <c r="CD346">
        <v>99.558406451612896</v>
      </c>
      <c r="CE346">
        <v>0.20000977419354801</v>
      </c>
      <c r="CF346">
        <v>31.4114258064516</v>
      </c>
      <c r="CG346">
        <v>31.010490322580601</v>
      </c>
      <c r="CH346">
        <v>999.9</v>
      </c>
      <c r="CI346">
        <v>0</v>
      </c>
      <c r="CJ346">
        <v>0</v>
      </c>
      <c r="CK346">
        <v>9992.7393548387099</v>
      </c>
      <c r="CL346">
        <v>0</v>
      </c>
      <c r="CM346">
        <v>6.8908525806451602</v>
      </c>
      <c r="CN346">
        <v>0</v>
      </c>
      <c r="CO346">
        <v>0</v>
      </c>
      <c r="CP346">
        <v>0</v>
      </c>
      <c r="CQ346">
        <v>0</v>
      </c>
      <c r="CR346">
        <v>3.45483870967742</v>
      </c>
      <c r="CS346">
        <v>0</v>
      </c>
      <c r="CT346">
        <v>567.50967741935494</v>
      </c>
      <c r="CU346">
        <v>-0.58387096774193603</v>
      </c>
      <c r="CV346">
        <v>39.707322580645098</v>
      </c>
      <c r="CW346">
        <v>44.937032258064498</v>
      </c>
      <c r="CX346">
        <v>42.455322580645102</v>
      </c>
      <c r="CY346">
        <v>43.685000000000002</v>
      </c>
      <c r="CZ346">
        <v>40.81</v>
      </c>
      <c r="DA346">
        <v>0</v>
      </c>
      <c r="DB346">
        <v>0</v>
      </c>
      <c r="DC346">
        <v>0</v>
      </c>
      <c r="DD346">
        <v>1581697815.8</v>
      </c>
      <c r="DE346">
        <v>3.95384615384615</v>
      </c>
      <c r="DF346">
        <v>7.7128205045733402</v>
      </c>
      <c r="DG346">
        <v>487.80170954862001</v>
      </c>
      <c r="DH346">
        <v>577.46923076923099</v>
      </c>
      <c r="DI346">
        <v>15</v>
      </c>
      <c r="DJ346">
        <v>100</v>
      </c>
      <c r="DK346">
        <v>100</v>
      </c>
      <c r="DL346">
        <v>2.73</v>
      </c>
      <c r="DM346">
        <v>0.46500000000000002</v>
      </c>
      <c r="DN346">
        <v>2</v>
      </c>
      <c r="DO346">
        <v>344.84500000000003</v>
      </c>
      <c r="DP346">
        <v>681.81200000000001</v>
      </c>
      <c r="DQ346">
        <v>30.8245</v>
      </c>
      <c r="DR346">
        <v>32.102499999999999</v>
      </c>
      <c r="DS346">
        <v>30.0002</v>
      </c>
      <c r="DT346">
        <v>32.018000000000001</v>
      </c>
      <c r="DU346">
        <v>32.028500000000001</v>
      </c>
      <c r="DV346">
        <v>20.987400000000001</v>
      </c>
      <c r="DW346">
        <v>19.3566</v>
      </c>
      <c r="DX346">
        <v>100</v>
      </c>
      <c r="DY346">
        <v>30.8154</v>
      </c>
      <c r="DZ346">
        <v>400</v>
      </c>
      <c r="EA346">
        <v>32.675899999999999</v>
      </c>
      <c r="EB346">
        <v>99.934799999999996</v>
      </c>
      <c r="EC346">
        <v>100.414</v>
      </c>
    </row>
    <row r="347" spans="1:133" x14ac:dyDescent="0.35">
      <c r="A347">
        <v>331</v>
      </c>
      <c r="B347">
        <v>1581697821.0999999</v>
      </c>
      <c r="C347">
        <v>1697.0999999046301</v>
      </c>
      <c r="D347" t="s">
        <v>903</v>
      </c>
      <c r="E347" t="s">
        <v>904</v>
      </c>
      <c r="F347" t="s">
        <v>232</v>
      </c>
      <c r="G347" t="s">
        <v>233</v>
      </c>
      <c r="H347" t="s">
        <v>234</v>
      </c>
      <c r="I347" t="s">
        <v>235</v>
      </c>
      <c r="J347" t="s">
        <v>236</v>
      </c>
      <c r="K347" t="s">
        <v>237</v>
      </c>
      <c r="L347" t="s">
        <v>238</v>
      </c>
      <c r="M347" t="s">
        <v>239</v>
      </c>
      <c r="N347">
        <v>1581697812.4709699</v>
      </c>
      <c r="O347">
        <f t="shared" si="215"/>
        <v>3.7141410711578687E-4</v>
      </c>
      <c r="P347">
        <f t="shared" si="216"/>
        <v>-0.5105106614153605</v>
      </c>
      <c r="Q347">
        <f t="shared" si="217"/>
        <v>400.59919354838701</v>
      </c>
      <c r="R347">
        <f t="shared" si="218"/>
        <v>419.88919973190605</v>
      </c>
      <c r="S347">
        <f t="shared" si="219"/>
        <v>41.887156303984213</v>
      </c>
      <c r="T347">
        <f t="shared" si="220"/>
        <v>39.962830780418038</v>
      </c>
      <c r="U347">
        <f t="shared" si="221"/>
        <v>2.9893224497712517E-2</v>
      </c>
      <c r="V347">
        <f t="shared" si="222"/>
        <v>2.2521811087453329</v>
      </c>
      <c r="W347">
        <f t="shared" si="223"/>
        <v>2.9674535912318153E-2</v>
      </c>
      <c r="X347">
        <f t="shared" si="224"/>
        <v>1.8566099772783548E-2</v>
      </c>
      <c r="Y347">
        <f t="shared" si="225"/>
        <v>0</v>
      </c>
      <c r="Z347">
        <f t="shared" si="226"/>
        <v>31.29127433626228</v>
      </c>
      <c r="AA347">
        <f t="shared" si="227"/>
        <v>31.011406451612899</v>
      </c>
      <c r="AB347">
        <f t="shared" si="228"/>
        <v>4.514313197455972</v>
      </c>
      <c r="AC347">
        <f t="shared" si="229"/>
        <v>71.76349333559051</v>
      </c>
      <c r="AD347">
        <f t="shared" si="230"/>
        <v>3.3147160228245274</v>
      </c>
      <c r="AE347">
        <f t="shared" si="231"/>
        <v>4.6189446315326199</v>
      </c>
      <c r="AF347">
        <f t="shared" si="232"/>
        <v>1.1995971746314447</v>
      </c>
      <c r="AG347">
        <f t="shared" si="233"/>
        <v>-16.379362123806199</v>
      </c>
      <c r="AH347">
        <f t="shared" si="234"/>
        <v>48.870209115432324</v>
      </c>
      <c r="AI347">
        <f t="shared" si="235"/>
        <v>4.8829704782898791</v>
      </c>
      <c r="AJ347">
        <f t="shared" si="236"/>
        <v>37.373817469916006</v>
      </c>
      <c r="AK347">
        <v>-4.1242491671806901E-2</v>
      </c>
      <c r="AL347">
        <v>4.6298309942311898E-2</v>
      </c>
      <c r="AM347">
        <v>3.4591209492765098</v>
      </c>
      <c r="AN347">
        <v>0</v>
      </c>
      <c r="AO347">
        <v>0</v>
      </c>
      <c r="AP347">
        <f t="shared" si="237"/>
        <v>1</v>
      </c>
      <c r="AQ347">
        <f t="shared" si="238"/>
        <v>0</v>
      </c>
      <c r="AR347">
        <f t="shared" si="239"/>
        <v>51830.284098883247</v>
      </c>
      <c r="AS347" t="s">
        <v>240</v>
      </c>
      <c r="AT347">
        <v>0</v>
      </c>
      <c r="AU347">
        <v>0</v>
      </c>
      <c r="AV347">
        <f t="shared" si="240"/>
        <v>0</v>
      </c>
      <c r="AW347" t="e">
        <f t="shared" si="241"/>
        <v>#DIV/0!</v>
      </c>
      <c r="AX347">
        <v>0</v>
      </c>
      <c r="AY347" t="s">
        <v>240</v>
      </c>
      <c r="AZ347">
        <v>0</v>
      </c>
      <c r="BA347">
        <v>0</v>
      </c>
      <c r="BB347" t="e">
        <f t="shared" si="242"/>
        <v>#DIV/0!</v>
      </c>
      <c r="BC347">
        <v>0.5</v>
      </c>
      <c r="BD347">
        <f t="shared" si="243"/>
        <v>0</v>
      </c>
      <c r="BE347">
        <f t="shared" si="244"/>
        <v>-0.5105106614153605</v>
      </c>
      <c r="BF347" t="e">
        <f t="shared" si="245"/>
        <v>#DIV/0!</v>
      </c>
      <c r="BG347" t="e">
        <f t="shared" si="246"/>
        <v>#DIV/0!</v>
      </c>
      <c r="BH347" t="e">
        <f t="shared" si="247"/>
        <v>#DIV/0!</v>
      </c>
      <c r="BI347" t="e">
        <f t="shared" si="248"/>
        <v>#DIV/0!</v>
      </c>
      <c r="BJ347" t="s">
        <v>240</v>
      </c>
      <c r="BK347">
        <v>0</v>
      </c>
      <c r="BL347">
        <f t="shared" si="249"/>
        <v>0</v>
      </c>
      <c r="BM347" t="e">
        <f t="shared" si="250"/>
        <v>#DIV/0!</v>
      </c>
      <c r="BN347" t="e">
        <f t="shared" si="251"/>
        <v>#DIV/0!</v>
      </c>
      <c r="BO347" t="e">
        <f t="shared" si="252"/>
        <v>#DIV/0!</v>
      </c>
      <c r="BP347" t="e">
        <f t="shared" si="253"/>
        <v>#DIV/0!</v>
      </c>
      <c r="BQ347">
        <f t="shared" si="254"/>
        <v>0</v>
      </c>
      <c r="BR347">
        <f t="shared" si="255"/>
        <v>0</v>
      </c>
      <c r="BS347">
        <f t="shared" si="256"/>
        <v>0</v>
      </c>
      <c r="BT347">
        <f t="shared" si="257"/>
        <v>0</v>
      </c>
      <c r="BU347">
        <v>6</v>
      </c>
      <c r="BV347">
        <v>0.5</v>
      </c>
      <c r="BW347" t="s">
        <v>241</v>
      </c>
      <c r="BX347">
        <v>1581697812.4709699</v>
      </c>
      <c r="BY347">
        <v>400.59919354838701</v>
      </c>
      <c r="BZ347">
        <v>399.97912903225802</v>
      </c>
      <c r="CA347">
        <v>33.2276903225806</v>
      </c>
      <c r="CB347">
        <v>32.612167741935501</v>
      </c>
      <c r="CC347">
        <v>350.01758064516099</v>
      </c>
      <c r="CD347">
        <v>99.557658064516104</v>
      </c>
      <c r="CE347">
        <v>0.199983548387097</v>
      </c>
      <c r="CF347">
        <v>31.4138967741935</v>
      </c>
      <c r="CG347">
        <v>31.011406451612899</v>
      </c>
      <c r="CH347">
        <v>999.9</v>
      </c>
      <c r="CI347">
        <v>0</v>
      </c>
      <c r="CJ347">
        <v>0</v>
      </c>
      <c r="CK347">
        <v>9990.0174193548391</v>
      </c>
      <c r="CL347">
        <v>0</v>
      </c>
      <c r="CM347">
        <v>7.2820645161290303</v>
      </c>
      <c r="CN347">
        <v>0</v>
      </c>
      <c r="CO347">
        <v>0</v>
      </c>
      <c r="CP347">
        <v>0</v>
      </c>
      <c r="CQ347">
        <v>0</v>
      </c>
      <c r="CR347">
        <v>3.6645161290322599</v>
      </c>
      <c r="CS347">
        <v>0</v>
      </c>
      <c r="CT347">
        <v>590.19354838709705</v>
      </c>
      <c r="CU347">
        <v>-0.57419354838709702</v>
      </c>
      <c r="CV347">
        <v>39.711387096774203</v>
      </c>
      <c r="CW347">
        <v>44.951225806451603</v>
      </c>
      <c r="CX347">
        <v>42.471548387096803</v>
      </c>
      <c r="CY347">
        <v>43.686999999999998</v>
      </c>
      <c r="CZ347">
        <v>40.811999999999998</v>
      </c>
      <c r="DA347">
        <v>0</v>
      </c>
      <c r="DB347">
        <v>0</v>
      </c>
      <c r="DC347">
        <v>0</v>
      </c>
      <c r="DD347">
        <v>1581697821.2</v>
      </c>
      <c r="DE347">
        <v>3.2269230769230801</v>
      </c>
      <c r="DF347">
        <v>-11.1692306139088</v>
      </c>
      <c r="DG347">
        <v>-291.03931686331401</v>
      </c>
      <c r="DH347">
        <v>590.48076923076906</v>
      </c>
      <c r="DI347">
        <v>15</v>
      </c>
      <c r="DJ347">
        <v>100</v>
      </c>
      <c r="DK347">
        <v>100</v>
      </c>
      <c r="DL347">
        <v>2.73</v>
      </c>
      <c r="DM347">
        <v>0.46500000000000002</v>
      </c>
      <c r="DN347">
        <v>2</v>
      </c>
      <c r="DO347">
        <v>344.74799999999999</v>
      </c>
      <c r="DP347">
        <v>682.04499999999996</v>
      </c>
      <c r="DQ347">
        <v>30.8126</v>
      </c>
      <c r="DR347">
        <v>32.103200000000001</v>
      </c>
      <c r="DS347">
        <v>30.000299999999999</v>
      </c>
      <c r="DT347">
        <v>32.020299999999999</v>
      </c>
      <c r="DU347">
        <v>32.028500000000001</v>
      </c>
      <c r="DV347">
        <v>20.994399999999999</v>
      </c>
      <c r="DW347">
        <v>19.3566</v>
      </c>
      <c r="DX347">
        <v>100</v>
      </c>
      <c r="DY347">
        <v>30.802</v>
      </c>
      <c r="DZ347">
        <v>400</v>
      </c>
      <c r="EA347">
        <v>32.676200000000001</v>
      </c>
      <c r="EB347">
        <v>99.933599999999998</v>
      </c>
      <c r="EC347">
        <v>100.413</v>
      </c>
    </row>
    <row r="348" spans="1:133" x14ac:dyDescent="0.35">
      <c r="A348">
        <v>332</v>
      </c>
      <c r="B348">
        <v>1581697826.0999999</v>
      </c>
      <c r="C348">
        <v>1702.0999999046301</v>
      </c>
      <c r="D348" t="s">
        <v>905</v>
      </c>
      <c r="E348" t="s">
        <v>906</v>
      </c>
      <c r="F348" t="s">
        <v>232</v>
      </c>
      <c r="G348" t="s">
        <v>233</v>
      </c>
      <c r="H348" t="s">
        <v>234</v>
      </c>
      <c r="I348" t="s">
        <v>235</v>
      </c>
      <c r="J348" t="s">
        <v>236</v>
      </c>
      <c r="K348" t="s">
        <v>237</v>
      </c>
      <c r="L348" t="s">
        <v>238</v>
      </c>
      <c r="M348" t="s">
        <v>239</v>
      </c>
      <c r="N348">
        <v>1581697817.4709699</v>
      </c>
      <c r="O348">
        <f t="shared" si="215"/>
        <v>3.6148875976560777E-4</v>
      </c>
      <c r="P348">
        <f t="shared" si="216"/>
        <v>-0.50415000908683516</v>
      </c>
      <c r="Q348">
        <f t="shared" si="217"/>
        <v>400.60700000000003</v>
      </c>
      <c r="R348">
        <f t="shared" si="218"/>
        <v>420.30582811011539</v>
      </c>
      <c r="S348">
        <f t="shared" si="219"/>
        <v>41.928185112167334</v>
      </c>
      <c r="T348">
        <f t="shared" si="220"/>
        <v>39.963101460561866</v>
      </c>
      <c r="U348">
        <f t="shared" si="221"/>
        <v>2.9074427046884205E-2</v>
      </c>
      <c r="V348">
        <f t="shared" si="222"/>
        <v>2.252974902566987</v>
      </c>
      <c r="W348">
        <f t="shared" si="223"/>
        <v>2.8867582071773847E-2</v>
      </c>
      <c r="X348">
        <f t="shared" si="224"/>
        <v>1.806070021239204E-2</v>
      </c>
      <c r="Y348">
        <f t="shared" si="225"/>
        <v>0</v>
      </c>
      <c r="Z348">
        <f t="shared" si="226"/>
        <v>31.296718675322712</v>
      </c>
      <c r="AA348">
        <f t="shared" si="227"/>
        <v>31.0146290322581</v>
      </c>
      <c r="AB348">
        <f t="shared" si="228"/>
        <v>4.5151426708460125</v>
      </c>
      <c r="AC348">
        <f t="shared" si="229"/>
        <v>71.760702390844102</v>
      </c>
      <c r="AD348">
        <f t="shared" si="230"/>
        <v>3.3149882750117627</v>
      </c>
      <c r="AE348">
        <f t="shared" si="231"/>
        <v>4.6195036622644876</v>
      </c>
      <c r="AF348">
        <f t="shared" si="232"/>
        <v>1.2001543958342498</v>
      </c>
      <c r="AG348">
        <f t="shared" si="233"/>
        <v>-15.941654305663302</v>
      </c>
      <c r="AH348">
        <f t="shared" si="234"/>
        <v>48.754608700858277</v>
      </c>
      <c r="AI348">
        <f t="shared" si="235"/>
        <v>4.8698321526453805</v>
      </c>
      <c r="AJ348">
        <f t="shared" si="236"/>
        <v>37.682786547840351</v>
      </c>
      <c r="AK348">
        <v>-4.12638839204141E-2</v>
      </c>
      <c r="AL348">
        <v>4.63223246154374E-2</v>
      </c>
      <c r="AM348">
        <v>3.4605407760092701</v>
      </c>
      <c r="AN348">
        <v>0</v>
      </c>
      <c r="AO348">
        <v>0</v>
      </c>
      <c r="AP348">
        <f t="shared" si="237"/>
        <v>1</v>
      </c>
      <c r="AQ348">
        <f t="shared" si="238"/>
        <v>0</v>
      </c>
      <c r="AR348">
        <f t="shared" si="239"/>
        <v>51855.684895870596</v>
      </c>
      <c r="AS348" t="s">
        <v>240</v>
      </c>
      <c r="AT348">
        <v>0</v>
      </c>
      <c r="AU348">
        <v>0</v>
      </c>
      <c r="AV348">
        <f t="shared" si="240"/>
        <v>0</v>
      </c>
      <c r="AW348" t="e">
        <f t="shared" si="241"/>
        <v>#DIV/0!</v>
      </c>
      <c r="AX348">
        <v>0</v>
      </c>
      <c r="AY348" t="s">
        <v>240</v>
      </c>
      <c r="AZ348">
        <v>0</v>
      </c>
      <c r="BA348">
        <v>0</v>
      </c>
      <c r="BB348" t="e">
        <f t="shared" si="242"/>
        <v>#DIV/0!</v>
      </c>
      <c r="BC348">
        <v>0.5</v>
      </c>
      <c r="BD348">
        <f t="shared" si="243"/>
        <v>0</v>
      </c>
      <c r="BE348">
        <f t="shared" si="244"/>
        <v>-0.50415000908683516</v>
      </c>
      <c r="BF348" t="e">
        <f t="shared" si="245"/>
        <v>#DIV/0!</v>
      </c>
      <c r="BG348" t="e">
        <f t="shared" si="246"/>
        <v>#DIV/0!</v>
      </c>
      <c r="BH348" t="e">
        <f t="shared" si="247"/>
        <v>#DIV/0!</v>
      </c>
      <c r="BI348" t="e">
        <f t="shared" si="248"/>
        <v>#DIV/0!</v>
      </c>
      <c r="BJ348" t="s">
        <v>240</v>
      </c>
      <c r="BK348">
        <v>0</v>
      </c>
      <c r="BL348">
        <f t="shared" si="249"/>
        <v>0</v>
      </c>
      <c r="BM348" t="e">
        <f t="shared" si="250"/>
        <v>#DIV/0!</v>
      </c>
      <c r="BN348" t="e">
        <f t="shared" si="251"/>
        <v>#DIV/0!</v>
      </c>
      <c r="BO348" t="e">
        <f t="shared" si="252"/>
        <v>#DIV/0!</v>
      </c>
      <c r="BP348" t="e">
        <f t="shared" si="253"/>
        <v>#DIV/0!</v>
      </c>
      <c r="BQ348">
        <f t="shared" si="254"/>
        <v>0</v>
      </c>
      <c r="BR348">
        <f t="shared" si="255"/>
        <v>0</v>
      </c>
      <c r="BS348">
        <f t="shared" si="256"/>
        <v>0</v>
      </c>
      <c r="BT348">
        <f t="shared" si="257"/>
        <v>0</v>
      </c>
      <c r="BU348">
        <v>6</v>
      </c>
      <c r="BV348">
        <v>0.5</v>
      </c>
      <c r="BW348" t="s">
        <v>241</v>
      </c>
      <c r="BX348">
        <v>1581697817.4709699</v>
      </c>
      <c r="BY348">
        <v>400.60700000000003</v>
      </c>
      <c r="BZ348">
        <v>399.99103225806499</v>
      </c>
      <c r="CA348">
        <v>33.230841935483902</v>
      </c>
      <c r="CB348">
        <v>32.631774193548402</v>
      </c>
      <c r="CC348">
        <v>350.02003225806499</v>
      </c>
      <c r="CD348">
        <v>99.556419354838695</v>
      </c>
      <c r="CE348">
        <v>0.19995399999999999</v>
      </c>
      <c r="CF348">
        <v>31.4160258064516</v>
      </c>
      <c r="CG348">
        <v>31.0146290322581</v>
      </c>
      <c r="CH348">
        <v>999.9</v>
      </c>
      <c r="CI348">
        <v>0</v>
      </c>
      <c r="CJ348">
        <v>0</v>
      </c>
      <c r="CK348">
        <v>9995.3235483870994</v>
      </c>
      <c r="CL348">
        <v>0</v>
      </c>
      <c r="CM348">
        <v>7.35063774193548</v>
      </c>
      <c r="CN348">
        <v>0</v>
      </c>
      <c r="CO348">
        <v>0</v>
      </c>
      <c r="CP348">
        <v>0</v>
      </c>
      <c r="CQ348">
        <v>0</v>
      </c>
      <c r="CR348">
        <v>3.2225806451612899</v>
      </c>
      <c r="CS348">
        <v>0</v>
      </c>
      <c r="CT348">
        <v>555.6</v>
      </c>
      <c r="CU348">
        <v>-0.65483870967741997</v>
      </c>
      <c r="CV348">
        <v>39.711387096774203</v>
      </c>
      <c r="CW348">
        <v>44.961387096774203</v>
      </c>
      <c r="CX348">
        <v>42.475612903225802</v>
      </c>
      <c r="CY348">
        <v>43.686999999999998</v>
      </c>
      <c r="CZ348">
        <v>40.811999999999998</v>
      </c>
      <c r="DA348">
        <v>0</v>
      </c>
      <c r="DB348">
        <v>0</v>
      </c>
      <c r="DC348">
        <v>0</v>
      </c>
      <c r="DD348">
        <v>1581697826</v>
      </c>
      <c r="DE348">
        <v>3.12692307692308</v>
      </c>
      <c r="DF348">
        <v>4.0307691361530003</v>
      </c>
      <c r="DG348">
        <v>-921.51111003801202</v>
      </c>
      <c r="DH348">
        <v>542.91538461538505</v>
      </c>
      <c r="DI348">
        <v>15</v>
      </c>
      <c r="DJ348">
        <v>100</v>
      </c>
      <c r="DK348">
        <v>100</v>
      </c>
      <c r="DL348">
        <v>2.73</v>
      </c>
      <c r="DM348">
        <v>0.46500000000000002</v>
      </c>
      <c r="DN348">
        <v>2</v>
      </c>
      <c r="DO348">
        <v>344.73899999999998</v>
      </c>
      <c r="DP348">
        <v>681.97500000000002</v>
      </c>
      <c r="DQ348">
        <v>30.7988</v>
      </c>
      <c r="DR348">
        <v>32.103200000000001</v>
      </c>
      <c r="DS348">
        <v>30.000299999999999</v>
      </c>
      <c r="DT348">
        <v>32.020800000000001</v>
      </c>
      <c r="DU348">
        <v>32.028500000000001</v>
      </c>
      <c r="DV348">
        <v>20.9922</v>
      </c>
      <c r="DW348">
        <v>19.3566</v>
      </c>
      <c r="DX348">
        <v>100</v>
      </c>
      <c r="DY348">
        <v>30.783200000000001</v>
      </c>
      <c r="DZ348">
        <v>400</v>
      </c>
      <c r="EA348">
        <v>32.6721</v>
      </c>
      <c r="EB348">
        <v>99.936099999999996</v>
      </c>
      <c r="EC348">
        <v>100.417</v>
      </c>
    </row>
    <row r="349" spans="1:133" x14ac:dyDescent="0.35">
      <c r="A349">
        <v>333</v>
      </c>
      <c r="B349">
        <v>1581697831.0999999</v>
      </c>
      <c r="C349">
        <v>1707.0999999046301</v>
      </c>
      <c r="D349" t="s">
        <v>907</v>
      </c>
      <c r="E349" t="s">
        <v>908</v>
      </c>
      <c r="F349" t="s">
        <v>232</v>
      </c>
      <c r="G349" t="s">
        <v>233</v>
      </c>
      <c r="H349" t="s">
        <v>234</v>
      </c>
      <c r="I349" t="s">
        <v>235</v>
      </c>
      <c r="J349" t="s">
        <v>236</v>
      </c>
      <c r="K349" t="s">
        <v>237</v>
      </c>
      <c r="L349" t="s">
        <v>238</v>
      </c>
      <c r="M349" t="s">
        <v>239</v>
      </c>
      <c r="N349">
        <v>1581697822.4709699</v>
      </c>
      <c r="O349">
        <f t="shared" si="215"/>
        <v>3.5229033465425391E-4</v>
      </c>
      <c r="P349">
        <f t="shared" si="216"/>
        <v>-0.51032350836819718</v>
      </c>
      <c r="Q349">
        <f t="shared" si="217"/>
        <v>400.60474193548401</v>
      </c>
      <c r="R349">
        <f t="shared" si="218"/>
        <v>421.37582691199157</v>
      </c>
      <c r="S349">
        <f t="shared" si="219"/>
        <v>42.034742087480545</v>
      </c>
      <c r="T349">
        <f t="shared" si="220"/>
        <v>39.962702962068178</v>
      </c>
      <c r="U349">
        <f t="shared" si="221"/>
        <v>2.8325464379561762E-2</v>
      </c>
      <c r="V349">
        <f t="shared" si="222"/>
        <v>2.2545880420143347</v>
      </c>
      <c r="W349">
        <f t="shared" si="223"/>
        <v>2.8129239484987099E-2</v>
      </c>
      <c r="X349">
        <f t="shared" si="224"/>
        <v>1.75982912757007E-2</v>
      </c>
      <c r="Y349">
        <f t="shared" si="225"/>
        <v>0</v>
      </c>
      <c r="Z349">
        <f t="shared" si="226"/>
        <v>31.301559398519274</v>
      </c>
      <c r="AA349">
        <f t="shared" si="227"/>
        <v>31.017541935483901</v>
      </c>
      <c r="AB349">
        <f t="shared" si="228"/>
        <v>4.5158925493077957</v>
      </c>
      <c r="AC349">
        <f t="shared" si="229"/>
        <v>71.766691231859795</v>
      </c>
      <c r="AD349">
        <f t="shared" si="230"/>
        <v>3.3155907821473773</v>
      </c>
      <c r="AE349">
        <f t="shared" si="231"/>
        <v>4.6199577063342003</v>
      </c>
      <c r="AF349">
        <f t="shared" si="232"/>
        <v>1.2003017671604184</v>
      </c>
      <c r="AG349">
        <f t="shared" si="233"/>
        <v>-15.536003758252598</v>
      </c>
      <c r="AH349">
        <f t="shared" si="234"/>
        <v>48.645618457250528</v>
      </c>
      <c r="AI349">
        <f t="shared" si="235"/>
        <v>4.8555802956890943</v>
      </c>
      <c r="AJ349">
        <f t="shared" si="236"/>
        <v>37.965194994687025</v>
      </c>
      <c r="AK349">
        <v>-4.13073781085126E-2</v>
      </c>
      <c r="AL349">
        <v>4.63711506518781E-2</v>
      </c>
      <c r="AM349">
        <v>3.4634267500095199</v>
      </c>
      <c r="AN349">
        <v>0</v>
      </c>
      <c r="AO349">
        <v>0</v>
      </c>
      <c r="AP349">
        <f t="shared" si="237"/>
        <v>1</v>
      </c>
      <c r="AQ349">
        <f t="shared" si="238"/>
        <v>0</v>
      </c>
      <c r="AR349">
        <f t="shared" si="239"/>
        <v>51907.802524504899</v>
      </c>
      <c r="AS349" t="s">
        <v>240</v>
      </c>
      <c r="AT349">
        <v>0</v>
      </c>
      <c r="AU349">
        <v>0</v>
      </c>
      <c r="AV349">
        <f t="shared" si="240"/>
        <v>0</v>
      </c>
      <c r="AW349" t="e">
        <f t="shared" si="241"/>
        <v>#DIV/0!</v>
      </c>
      <c r="AX349">
        <v>0</v>
      </c>
      <c r="AY349" t="s">
        <v>240</v>
      </c>
      <c r="AZ349">
        <v>0</v>
      </c>
      <c r="BA349">
        <v>0</v>
      </c>
      <c r="BB349" t="e">
        <f t="shared" si="242"/>
        <v>#DIV/0!</v>
      </c>
      <c r="BC349">
        <v>0.5</v>
      </c>
      <c r="BD349">
        <f t="shared" si="243"/>
        <v>0</v>
      </c>
      <c r="BE349">
        <f t="shared" si="244"/>
        <v>-0.51032350836819718</v>
      </c>
      <c r="BF349" t="e">
        <f t="shared" si="245"/>
        <v>#DIV/0!</v>
      </c>
      <c r="BG349" t="e">
        <f t="shared" si="246"/>
        <v>#DIV/0!</v>
      </c>
      <c r="BH349" t="e">
        <f t="shared" si="247"/>
        <v>#DIV/0!</v>
      </c>
      <c r="BI349" t="e">
        <f t="shared" si="248"/>
        <v>#DIV/0!</v>
      </c>
      <c r="BJ349" t="s">
        <v>240</v>
      </c>
      <c r="BK349">
        <v>0</v>
      </c>
      <c r="BL349">
        <f t="shared" si="249"/>
        <v>0</v>
      </c>
      <c r="BM349" t="e">
        <f t="shared" si="250"/>
        <v>#DIV/0!</v>
      </c>
      <c r="BN349" t="e">
        <f t="shared" si="251"/>
        <v>#DIV/0!</v>
      </c>
      <c r="BO349" t="e">
        <f t="shared" si="252"/>
        <v>#DIV/0!</v>
      </c>
      <c r="BP349" t="e">
        <f t="shared" si="253"/>
        <v>#DIV/0!</v>
      </c>
      <c r="BQ349">
        <f t="shared" si="254"/>
        <v>0</v>
      </c>
      <c r="BR349">
        <f t="shared" si="255"/>
        <v>0</v>
      </c>
      <c r="BS349">
        <f t="shared" si="256"/>
        <v>0</v>
      </c>
      <c r="BT349">
        <f t="shared" si="257"/>
        <v>0</v>
      </c>
      <c r="BU349">
        <v>6</v>
      </c>
      <c r="BV349">
        <v>0.5</v>
      </c>
      <c r="BW349" t="s">
        <v>241</v>
      </c>
      <c r="BX349">
        <v>1581697822.4709699</v>
      </c>
      <c r="BY349">
        <v>400.60474193548401</v>
      </c>
      <c r="BZ349">
        <v>399.97187096774201</v>
      </c>
      <c r="CA349">
        <v>33.237025806451598</v>
      </c>
      <c r="CB349">
        <v>32.6532032258065</v>
      </c>
      <c r="CC349">
        <v>350.01858064516102</v>
      </c>
      <c r="CD349">
        <v>99.555948387096805</v>
      </c>
      <c r="CE349">
        <v>0.19999251612903199</v>
      </c>
      <c r="CF349">
        <v>31.417754838709701</v>
      </c>
      <c r="CG349">
        <v>31.017541935483901</v>
      </c>
      <c r="CH349">
        <v>999.9</v>
      </c>
      <c r="CI349">
        <v>0</v>
      </c>
      <c r="CJ349">
        <v>0</v>
      </c>
      <c r="CK349">
        <v>10005.9064516129</v>
      </c>
      <c r="CL349">
        <v>0</v>
      </c>
      <c r="CM349">
        <v>6.9095419354838699</v>
      </c>
      <c r="CN349">
        <v>0</v>
      </c>
      <c r="CO349">
        <v>0</v>
      </c>
      <c r="CP349">
        <v>0</v>
      </c>
      <c r="CQ349">
        <v>0</v>
      </c>
      <c r="CR349">
        <v>2.35161290322581</v>
      </c>
      <c r="CS349">
        <v>0</v>
      </c>
      <c r="CT349">
        <v>476.35806451612899</v>
      </c>
      <c r="CU349">
        <v>-0.78064516129032302</v>
      </c>
      <c r="CV349">
        <v>39.713419354838699</v>
      </c>
      <c r="CW349">
        <v>44.973580645161299</v>
      </c>
      <c r="CX349">
        <v>42.477645161290297</v>
      </c>
      <c r="CY349">
        <v>43.686999999999998</v>
      </c>
      <c r="CZ349">
        <v>40.811999999999998</v>
      </c>
      <c r="DA349">
        <v>0</v>
      </c>
      <c r="DB349">
        <v>0</v>
      </c>
      <c r="DC349">
        <v>0</v>
      </c>
      <c r="DD349">
        <v>1581697830.8</v>
      </c>
      <c r="DE349">
        <v>2.62307692307692</v>
      </c>
      <c r="DF349">
        <v>-9.4290597482966003</v>
      </c>
      <c r="DG349">
        <v>-1327.1931637983901</v>
      </c>
      <c r="DH349">
        <v>459.13076923076898</v>
      </c>
      <c r="DI349">
        <v>15</v>
      </c>
      <c r="DJ349">
        <v>100</v>
      </c>
      <c r="DK349">
        <v>100</v>
      </c>
      <c r="DL349">
        <v>2.73</v>
      </c>
      <c r="DM349">
        <v>0.46500000000000002</v>
      </c>
      <c r="DN349">
        <v>2</v>
      </c>
      <c r="DO349">
        <v>344.86</v>
      </c>
      <c r="DP349">
        <v>681.85900000000004</v>
      </c>
      <c r="DQ349">
        <v>30.780100000000001</v>
      </c>
      <c r="DR349">
        <v>32.103200000000001</v>
      </c>
      <c r="DS349">
        <v>30.0002</v>
      </c>
      <c r="DT349">
        <v>32.020800000000001</v>
      </c>
      <c r="DU349">
        <v>32.028500000000001</v>
      </c>
      <c r="DV349">
        <v>20.993600000000001</v>
      </c>
      <c r="DW349">
        <v>19.3566</v>
      </c>
      <c r="DX349">
        <v>100</v>
      </c>
      <c r="DY349">
        <v>30.763500000000001</v>
      </c>
      <c r="DZ349">
        <v>400</v>
      </c>
      <c r="EA349">
        <v>32.672199999999997</v>
      </c>
      <c r="EB349">
        <v>99.935500000000005</v>
      </c>
      <c r="EC349">
        <v>100.416</v>
      </c>
    </row>
    <row r="350" spans="1:133" x14ac:dyDescent="0.35">
      <c r="A350">
        <v>334</v>
      </c>
      <c r="B350">
        <v>1581697836.0999999</v>
      </c>
      <c r="C350">
        <v>1712.0999999046301</v>
      </c>
      <c r="D350" t="s">
        <v>909</v>
      </c>
      <c r="E350" t="s">
        <v>910</v>
      </c>
      <c r="F350" t="s">
        <v>232</v>
      </c>
      <c r="G350" t="s">
        <v>233</v>
      </c>
      <c r="H350" t="s">
        <v>234</v>
      </c>
      <c r="I350" t="s">
        <v>235</v>
      </c>
      <c r="J350" t="s">
        <v>236</v>
      </c>
      <c r="K350" t="s">
        <v>237</v>
      </c>
      <c r="L350" t="s">
        <v>238</v>
      </c>
      <c r="M350" t="s">
        <v>239</v>
      </c>
      <c r="N350">
        <v>1581697827.4709699</v>
      </c>
      <c r="O350">
        <f t="shared" si="215"/>
        <v>3.450717171496981E-4</v>
      </c>
      <c r="P350">
        <f t="shared" si="216"/>
        <v>-0.5206913702791075</v>
      </c>
      <c r="Q350">
        <f t="shared" si="217"/>
        <v>400.61045161290298</v>
      </c>
      <c r="R350">
        <f t="shared" si="218"/>
        <v>422.57570545134007</v>
      </c>
      <c r="S350">
        <f t="shared" si="219"/>
        <v>42.154273549713366</v>
      </c>
      <c r="T350">
        <f t="shared" si="220"/>
        <v>39.963117487143677</v>
      </c>
      <c r="U350">
        <f t="shared" si="221"/>
        <v>2.774391092169462E-2</v>
      </c>
      <c r="V350">
        <f t="shared" si="222"/>
        <v>2.2561096306240032</v>
      </c>
      <c r="W350">
        <f t="shared" si="223"/>
        <v>2.755575789781926E-2</v>
      </c>
      <c r="X350">
        <f t="shared" si="224"/>
        <v>1.7239147004095907E-2</v>
      </c>
      <c r="Y350">
        <f t="shared" si="225"/>
        <v>0</v>
      </c>
      <c r="Z350">
        <f t="shared" si="226"/>
        <v>31.30478758909242</v>
      </c>
      <c r="AA350">
        <f t="shared" si="227"/>
        <v>31.020641935483901</v>
      </c>
      <c r="AB350">
        <f t="shared" si="228"/>
        <v>4.5166907118703632</v>
      </c>
      <c r="AC350">
        <f t="shared" si="229"/>
        <v>71.783871654623994</v>
      </c>
      <c r="AD350">
        <f t="shared" si="230"/>
        <v>3.3165310665738632</v>
      </c>
      <c r="AE350">
        <f t="shared" si="231"/>
        <v>4.6201618694109925</v>
      </c>
      <c r="AF350">
        <f t="shared" si="232"/>
        <v>1.2001596452965</v>
      </c>
      <c r="AG350">
        <f t="shared" si="233"/>
        <v>-15.217662726301686</v>
      </c>
      <c r="AH350">
        <f t="shared" si="234"/>
        <v>48.395949981527394</v>
      </c>
      <c r="AI350">
        <f t="shared" si="235"/>
        <v>4.8274938701627343</v>
      </c>
      <c r="AJ350">
        <f t="shared" si="236"/>
        <v>38.005781125388438</v>
      </c>
      <c r="AK350">
        <v>-4.1348429805932702E-2</v>
      </c>
      <c r="AL350">
        <v>4.64172347785584E-2</v>
      </c>
      <c r="AM350">
        <v>3.46614969496623</v>
      </c>
      <c r="AN350">
        <v>0</v>
      </c>
      <c r="AO350">
        <v>0</v>
      </c>
      <c r="AP350">
        <f t="shared" si="237"/>
        <v>1</v>
      </c>
      <c r="AQ350">
        <f t="shared" si="238"/>
        <v>0</v>
      </c>
      <c r="AR350">
        <f t="shared" si="239"/>
        <v>51957.125503993062</v>
      </c>
      <c r="AS350" t="s">
        <v>240</v>
      </c>
      <c r="AT350">
        <v>0</v>
      </c>
      <c r="AU350">
        <v>0</v>
      </c>
      <c r="AV350">
        <f t="shared" si="240"/>
        <v>0</v>
      </c>
      <c r="AW350" t="e">
        <f t="shared" si="241"/>
        <v>#DIV/0!</v>
      </c>
      <c r="AX350">
        <v>0</v>
      </c>
      <c r="AY350" t="s">
        <v>240</v>
      </c>
      <c r="AZ350">
        <v>0</v>
      </c>
      <c r="BA350">
        <v>0</v>
      </c>
      <c r="BB350" t="e">
        <f t="shared" si="242"/>
        <v>#DIV/0!</v>
      </c>
      <c r="BC350">
        <v>0.5</v>
      </c>
      <c r="BD350">
        <f t="shared" si="243"/>
        <v>0</v>
      </c>
      <c r="BE350">
        <f t="shared" si="244"/>
        <v>-0.5206913702791075</v>
      </c>
      <c r="BF350" t="e">
        <f t="shared" si="245"/>
        <v>#DIV/0!</v>
      </c>
      <c r="BG350" t="e">
        <f t="shared" si="246"/>
        <v>#DIV/0!</v>
      </c>
      <c r="BH350" t="e">
        <f t="shared" si="247"/>
        <v>#DIV/0!</v>
      </c>
      <c r="BI350" t="e">
        <f t="shared" si="248"/>
        <v>#DIV/0!</v>
      </c>
      <c r="BJ350" t="s">
        <v>240</v>
      </c>
      <c r="BK350">
        <v>0</v>
      </c>
      <c r="BL350">
        <f t="shared" si="249"/>
        <v>0</v>
      </c>
      <c r="BM350" t="e">
        <f t="shared" si="250"/>
        <v>#DIV/0!</v>
      </c>
      <c r="BN350" t="e">
        <f t="shared" si="251"/>
        <v>#DIV/0!</v>
      </c>
      <c r="BO350" t="e">
        <f t="shared" si="252"/>
        <v>#DIV/0!</v>
      </c>
      <c r="BP350" t="e">
        <f t="shared" si="253"/>
        <v>#DIV/0!</v>
      </c>
      <c r="BQ350">
        <f t="shared" si="254"/>
        <v>0</v>
      </c>
      <c r="BR350">
        <f t="shared" si="255"/>
        <v>0</v>
      </c>
      <c r="BS350">
        <f t="shared" si="256"/>
        <v>0</v>
      </c>
      <c r="BT350">
        <f t="shared" si="257"/>
        <v>0</v>
      </c>
      <c r="BU350">
        <v>6</v>
      </c>
      <c r="BV350">
        <v>0.5</v>
      </c>
      <c r="BW350" t="s">
        <v>241</v>
      </c>
      <c r="BX350">
        <v>1581697827.4709699</v>
      </c>
      <c r="BY350">
        <v>400.61045161290298</v>
      </c>
      <c r="BZ350">
        <v>399.95483870967701</v>
      </c>
      <c r="CA350">
        <v>33.246580645161302</v>
      </c>
      <c r="CB350">
        <v>32.674712903225803</v>
      </c>
      <c r="CC350">
        <v>350.01022580645201</v>
      </c>
      <c r="CD350">
        <v>99.555583870967794</v>
      </c>
      <c r="CE350">
        <v>0.19997000000000001</v>
      </c>
      <c r="CF350">
        <v>31.418532258064499</v>
      </c>
      <c r="CG350">
        <v>31.020641935483901</v>
      </c>
      <c r="CH350">
        <v>999.9</v>
      </c>
      <c r="CI350">
        <v>0</v>
      </c>
      <c r="CJ350">
        <v>0</v>
      </c>
      <c r="CK350">
        <v>10015.8870967742</v>
      </c>
      <c r="CL350">
        <v>0</v>
      </c>
      <c r="CM350">
        <v>6.2949864516128997</v>
      </c>
      <c r="CN350">
        <v>0</v>
      </c>
      <c r="CO350">
        <v>0</v>
      </c>
      <c r="CP350">
        <v>0</v>
      </c>
      <c r="CQ350">
        <v>0</v>
      </c>
      <c r="CR350">
        <v>1.21612903225806</v>
      </c>
      <c r="CS350">
        <v>0</v>
      </c>
      <c r="CT350">
        <v>396.01935483871</v>
      </c>
      <c r="CU350">
        <v>-1.06451612903226</v>
      </c>
      <c r="CV350">
        <v>39.713419354838699</v>
      </c>
      <c r="CW350">
        <v>44.975612903225802</v>
      </c>
      <c r="CX350">
        <v>42.475612903225802</v>
      </c>
      <c r="CY350">
        <v>43.686999999999998</v>
      </c>
      <c r="CZ350">
        <v>40.811999999999998</v>
      </c>
      <c r="DA350">
        <v>0</v>
      </c>
      <c r="DB350">
        <v>0</v>
      </c>
      <c r="DC350">
        <v>0</v>
      </c>
      <c r="DD350">
        <v>1581697836.2</v>
      </c>
      <c r="DE350">
        <v>2.48461538461539</v>
      </c>
      <c r="DF350">
        <v>-9.8871795260715594</v>
      </c>
      <c r="DG350">
        <v>-730.55726557977698</v>
      </c>
      <c r="DH350">
        <v>373.29230769230799</v>
      </c>
      <c r="DI350">
        <v>15</v>
      </c>
      <c r="DJ350">
        <v>100</v>
      </c>
      <c r="DK350">
        <v>100</v>
      </c>
      <c r="DL350">
        <v>2.73</v>
      </c>
      <c r="DM350">
        <v>0.46500000000000002</v>
      </c>
      <c r="DN350">
        <v>2</v>
      </c>
      <c r="DO350">
        <v>344.83600000000001</v>
      </c>
      <c r="DP350">
        <v>681.90599999999995</v>
      </c>
      <c r="DQ350">
        <v>30.759599999999999</v>
      </c>
      <c r="DR350">
        <v>32.103200000000001</v>
      </c>
      <c r="DS350">
        <v>30.0001</v>
      </c>
      <c r="DT350">
        <v>32.020800000000001</v>
      </c>
      <c r="DU350">
        <v>32.028500000000001</v>
      </c>
      <c r="DV350">
        <v>20.995799999999999</v>
      </c>
      <c r="DW350">
        <v>19.3566</v>
      </c>
      <c r="DX350">
        <v>100</v>
      </c>
      <c r="DY350">
        <v>30.7395</v>
      </c>
      <c r="DZ350">
        <v>400</v>
      </c>
      <c r="EA350">
        <v>32.672199999999997</v>
      </c>
      <c r="EB350">
        <v>99.933300000000003</v>
      </c>
      <c r="EC350">
        <v>100.41500000000001</v>
      </c>
    </row>
    <row r="351" spans="1:133" x14ac:dyDescent="0.35">
      <c r="A351">
        <v>335</v>
      </c>
      <c r="B351">
        <v>1581697841.0999999</v>
      </c>
      <c r="C351">
        <v>1717.0999999046301</v>
      </c>
      <c r="D351" t="s">
        <v>911</v>
      </c>
      <c r="E351" t="s">
        <v>912</v>
      </c>
      <c r="F351" t="s">
        <v>232</v>
      </c>
      <c r="G351" t="s">
        <v>233</v>
      </c>
      <c r="H351" t="s">
        <v>234</v>
      </c>
      <c r="I351" t="s">
        <v>235</v>
      </c>
      <c r="J351" t="s">
        <v>236</v>
      </c>
      <c r="K351" t="s">
        <v>237</v>
      </c>
      <c r="L351" t="s">
        <v>238</v>
      </c>
      <c r="M351" t="s">
        <v>239</v>
      </c>
      <c r="N351">
        <v>1581697832.4709699</v>
      </c>
      <c r="O351">
        <f t="shared" si="215"/>
        <v>3.4428032877678019E-4</v>
      </c>
      <c r="P351">
        <f t="shared" si="216"/>
        <v>-0.49764416640733455</v>
      </c>
      <c r="Q351">
        <f t="shared" si="217"/>
        <v>400.61148387096802</v>
      </c>
      <c r="R351">
        <f t="shared" si="218"/>
        <v>421.30555594007598</v>
      </c>
      <c r="S351">
        <f t="shared" si="219"/>
        <v>42.027753844590272</v>
      </c>
      <c r="T351">
        <f t="shared" si="220"/>
        <v>39.963396148138763</v>
      </c>
      <c r="U351">
        <f t="shared" si="221"/>
        <v>2.7697894082131955E-2</v>
      </c>
      <c r="V351">
        <f t="shared" si="222"/>
        <v>2.2554129198311652</v>
      </c>
      <c r="W351">
        <f t="shared" si="223"/>
        <v>2.7510304909747263E-2</v>
      </c>
      <c r="X351">
        <f t="shared" si="224"/>
        <v>1.7210688687622541E-2</v>
      </c>
      <c r="Y351">
        <f t="shared" si="225"/>
        <v>0</v>
      </c>
      <c r="Z351">
        <f t="shared" si="226"/>
        <v>31.304600410446618</v>
      </c>
      <c r="AA351">
        <f t="shared" si="227"/>
        <v>31.021445161290298</v>
      </c>
      <c r="AB351">
        <f t="shared" si="228"/>
        <v>4.5168975399024287</v>
      </c>
      <c r="AC351">
        <f t="shared" si="229"/>
        <v>71.806843356855666</v>
      </c>
      <c r="AD351">
        <f t="shared" si="230"/>
        <v>3.3175139235216937</v>
      </c>
      <c r="AE351">
        <f t="shared" si="231"/>
        <v>4.6200525861229886</v>
      </c>
      <c r="AF351">
        <f t="shared" si="232"/>
        <v>1.199383616380735</v>
      </c>
      <c r="AG351">
        <f t="shared" si="233"/>
        <v>-15.182762499056006</v>
      </c>
      <c r="AH351">
        <f t="shared" si="234"/>
        <v>48.23273877998102</v>
      </c>
      <c r="AI351">
        <f t="shared" si="235"/>
        <v>4.812708946321588</v>
      </c>
      <c r="AJ351">
        <f t="shared" si="236"/>
        <v>37.862685227246601</v>
      </c>
      <c r="AK351">
        <v>-4.13296297692054E-2</v>
      </c>
      <c r="AL351">
        <v>4.6396130090358298E-2</v>
      </c>
      <c r="AM351">
        <v>3.4649028109804099</v>
      </c>
      <c r="AN351">
        <v>0</v>
      </c>
      <c r="AO351">
        <v>0</v>
      </c>
      <c r="AP351">
        <f t="shared" si="237"/>
        <v>1</v>
      </c>
      <c r="AQ351">
        <f t="shared" si="238"/>
        <v>0</v>
      </c>
      <c r="AR351">
        <f t="shared" si="239"/>
        <v>51934.555048301998</v>
      </c>
      <c r="AS351" t="s">
        <v>240</v>
      </c>
      <c r="AT351">
        <v>0</v>
      </c>
      <c r="AU351">
        <v>0</v>
      </c>
      <c r="AV351">
        <f t="shared" si="240"/>
        <v>0</v>
      </c>
      <c r="AW351" t="e">
        <f t="shared" si="241"/>
        <v>#DIV/0!</v>
      </c>
      <c r="AX351">
        <v>0</v>
      </c>
      <c r="AY351" t="s">
        <v>240</v>
      </c>
      <c r="AZ351">
        <v>0</v>
      </c>
      <c r="BA351">
        <v>0</v>
      </c>
      <c r="BB351" t="e">
        <f t="shared" si="242"/>
        <v>#DIV/0!</v>
      </c>
      <c r="BC351">
        <v>0.5</v>
      </c>
      <c r="BD351">
        <f t="shared" si="243"/>
        <v>0</v>
      </c>
      <c r="BE351">
        <f t="shared" si="244"/>
        <v>-0.49764416640733455</v>
      </c>
      <c r="BF351" t="e">
        <f t="shared" si="245"/>
        <v>#DIV/0!</v>
      </c>
      <c r="BG351" t="e">
        <f t="shared" si="246"/>
        <v>#DIV/0!</v>
      </c>
      <c r="BH351" t="e">
        <f t="shared" si="247"/>
        <v>#DIV/0!</v>
      </c>
      <c r="BI351" t="e">
        <f t="shared" si="248"/>
        <v>#DIV/0!</v>
      </c>
      <c r="BJ351" t="s">
        <v>240</v>
      </c>
      <c r="BK351">
        <v>0</v>
      </c>
      <c r="BL351">
        <f t="shared" si="249"/>
        <v>0</v>
      </c>
      <c r="BM351" t="e">
        <f t="shared" si="250"/>
        <v>#DIV/0!</v>
      </c>
      <c r="BN351" t="e">
        <f t="shared" si="251"/>
        <v>#DIV/0!</v>
      </c>
      <c r="BO351" t="e">
        <f t="shared" si="252"/>
        <v>#DIV/0!</v>
      </c>
      <c r="BP351" t="e">
        <f t="shared" si="253"/>
        <v>#DIV/0!</v>
      </c>
      <c r="BQ351">
        <f t="shared" si="254"/>
        <v>0</v>
      </c>
      <c r="BR351">
        <f t="shared" si="255"/>
        <v>0</v>
      </c>
      <c r="BS351">
        <f t="shared" si="256"/>
        <v>0</v>
      </c>
      <c r="BT351">
        <f t="shared" si="257"/>
        <v>0</v>
      </c>
      <c r="BU351">
        <v>6</v>
      </c>
      <c r="BV351">
        <v>0.5</v>
      </c>
      <c r="BW351" t="s">
        <v>241</v>
      </c>
      <c r="BX351">
        <v>1581697832.4709699</v>
      </c>
      <c r="BY351">
        <v>400.61148387096802</v>
      </c>
      <c r="BZ351">
        <v>399.99483870967703</v>
      </c>
      <c r="CA351">
        <v>33.256287096774201</v>
      </c>
      <c r="CB351">
        <v>32.685738709677402</v>
      </c>
      <c r="CC351">
        <v>350.01151612903197</v>
      </c>
      <c r="CD351">
        <v>99.556003225806407</v>
      </c>
      <c r="CE351">
        <v>0.19998919354838701</v>
      </c>
      <c r="CF351">
        <v>31.418116129032299</v>
      </c>
      <c r="CG351">
        <v>31.021445161290298</v>
      </c>
      <c r="CH351">
        <v>999.9</v>
      </c>
      <c r="CI351">
        <v>0</v>
      </c>
      <c r="CJ351">
        <v>0</v>
      </c>
      <c r="CK351">
        <v>10011.290967741899</v>
      </c>
      <c r="CL351">
        <v>0</v>
      </c>
      <c r="CM351">
        <v>5.8001251612903202</v>
      </c>
      <c r="CN351">
        <v>0</v>
      </c>
      <c r="CO351">
        <v>0</v>
      </c>
      <c r="CP351">
        <v>0</v>
      </c>
      <c r="CQ351">
        <v>0</v>
      </c>
      <c r="CR351">
        <v>1.2903225806451599</v>
      </c>
      <c r="CS351">
        <v>0</v>
      </c>
      <c r="CT351">
        <v>356.341935483871</v>
      </c>
      <c r="CU351">
        <v>-1.2483870967741899</v>
      </c>
      <c r="CV351">
        <v>39.713419354838699</v>
      </c>
      <c r="CW351">
        <v>44.971548387096803</v>
      </c>
      <c r="CX351">
        <v>42.4796774193548</v>
      </c>
      <c r="CY351">
        <v>43.686999999999998</v>
      </c>
      <c r="CZ351">
        <v>40.811999999999998</v>
      </c>
      <c r="DA351">
        <v>0</v>
      </c>
      <c r="DB351">
        <v>0</v>
      </c>
      <c r="DC351">
        <v>0</v>
      </c>
      <c r="DD351">
        <v>1581697841</v>
      </c>
      <c r="DE351">
        <v>2.8076923076923102</v>
      </c>
      <c r="DF351">
        <v>1.13504289388355</v>
      </c>
      <c r="DG351">
        <v>204.307691573402</v>
      </c>
      <c r="DH351">
        <v>347.50769230769203</v>
      </c>
      <c r="DI351">
        <v>15</v>
      </c>
      <c r="DJ351">
        <v>100</v>
      </c>
      <c r="DK351">
        <v>100</v>
      </c>
      <c r="DL351">
        <v>2.73</v>
      </c>
      <c r="DM351">
        <v>0.46500000000000002</v>
      </c>
      <c r="DN351">
        <v>2</v>
      </c>
      <c r="DO351">
        <v>344.77499999999998</v>
      </c>
      <c r="DP351">
        <v>681.92899999999997</v>
      </c>
      <c r="DQ351">
        <v>30.734999999999999</v>
      </c>
      <c r="DR351">
        <v>32.103200000000001</v>
      </c>
      <c r="DS351">
        <v>30.0002</v>
      </c>
      <c r="DT351">
        <v>32.020800000000001</v>
      </c>
      <c r="DU351">
        <v>32.028500000000001</v>
      </c>
      <c r="DV351">
        <v>20.9954</v>
      </c>
      <c r="DW351">
        <v>19.3566</v>
      </c>
      <c r="DX351">
        <v>100</v>
      </c>
      <c r="DY351">
        <v>30.717400000000001</v>
      </c>
      <c r="DZ351">
        <v>400</v>
      </c>
      <c r="EA351">
        <v>32.672199999999997</v>
      </c>
      <c r="EB351">
        <v>99.934200000000004</v>
      </c>
      <c r="EC351">
        <v>100.41500000000001</v>
      </c>
    </row>
    <row r="352" spans="1:133" x14ac:dyDescent="0.35">
      <c r="A352">
        <v>336</v>
      </c>
      <c r="B352">
        <v>1581697846.0999999</v>
      </c>
      <c r="C352">
        <v>1722.0999999046301</v>
      </c>
      <c r="D352" t="s">
        <v>913</v>
      </c>
      <c r="E352" t="s">
        <v>914</v>
      </c>
      <c r="F352" t="s">
        <v>232</v>
      </c>
      <c r="G352" t="s">
        <v>233</v>
      </c>
      <c r="H352" t="s">
        <v>234</v>
      </c>
      <c r="I352" t="s">
        <v>235</v>
      </c>
      <c r="J352" t="s">
        <v>236</v>
      </c>
      <c r="K352" t="s">
        <v>237</v>
      </c>
      <c r="L352" t="s">
        <v>238</v>
      </c>
      <c r="M352" t="s">
        <v>239</v>
      </c>
      <c r="N352">
        <v>1581697837.4709699</v>
      </c>
      <c r="O352">
        <f t="shared" si="215"/>
        <v>3.4713579269360345E-4</v>
      </c>
      <c r="P352">
        <f t="shared" si="216"/>
        <v>-0.50937171126256331</v>
      </c>
      <c r="Q352">
        <f t="shared" si="217"/>
        <v>400.62606451612902</v>
      </c>
      <c r="R352">
        <f t="shared" si="218"/>
        <v>421.73107275689694</v>
      </c>
      <c r="S352">
        <f t="shared" si="219"/>
        <v>42.070406018846036</v>
      </c>
      <c r="T352">
        <f t="shared" si="220"/>
        <v>39.965044751733487</v>
      </c>
      <c r="U352">
        <f t="shared" si="221"/>
        <v>2.795917189646115E-2</v>
      </c>
      <c r="V352">
        <f t="shared" si="222"/>
        <v>2.2541980355980753</v>
      </c>
      <c r="W352">
        <f t="shared" si="223"/>
        <v>2.7767937855334351E-2</v>
      </c>
      <c r="X352">
        <f t="shared" si="224"/>
        <v>1.7372033629064604E-2</v>
      </c>
      <c r="Y352">
        <f t="shared" si="225"/>
        <v>0</v>
      </c>
      <c r="Z352">
        <f t="shared" si="226"/>
        <v>31.301599402181594</v>
      </c>
      <c r="AA352">
        <f t="shared" si="227"/>
        <v>31.019829032258102</v>
      </c>
      <c r="AB352">
        <f t="shared" si="228"/>
        <v>4.516481400333082</v>
      </c>
      <c r="AC352">
        <f t="shared" si="229"/>
        <v>71.833487717892368</v>
      </c>
      <c r="AD352">
        <f t="shared" si="230"/>
        <v>3.3183670246771242</v>
      </c>
      <c r="AE352">
        <f t="shared" si="231"/>
        <v>4.6195265329579449</v>
      </c>
      <c r="AF352">
        <f t="shared" si="232"/>
        <v>1.1981143756559578</v>
      </c>
      <c r="AG352">
        <f t="shared" si="233"/>
        <v>-15.308688457787913</v>
      </c>
      <c r="AH352">
        <f t="shared" si="234"/>
        <v>48.159714863162144</v>
      </c>
      <c r="AI352">
        <f t="shared" si="235"/>
        <v>4.8079265925804027</v>
      </c>
      <c r="AJ352">
        <f t="shared" si="236"/>
        <v>37.658952997954636</v>
      </c>
      <c r="AK352">
        <v>-4.1296859988194899E-2</v>
      </c>
      <c r="AL352">
        <v>4.6359343140383598E-2</v>
      </c>
      <c r="AM352">
        <v>3.46272893633079</v>
      </c>
      <c r="AN352">
        <v>0</v>
      </c>
      <c r="AO352">
        <v>0</v>
      </c>
      <c r="AP352">
        <f t="shared" si="237"/>
        <v>1</v>
      </c>
      <c r="AQ352">
        <f t="shared" si="238"/>
        <v>0</v>
      </c>
      <c r="AR352">
        <f t="shared" si="239"/>
        <v>51895.418117646841</v>
      </c>
      <c r="AS352" t="s">
        <v>240</v>
      </c>
      <c r="AT352">
        <v>0</v>
      </c>
      <c r="AU352">
        <v>0</v>
      </c>
      <c r="AV352">
        <f t="shared" si="240"/>
        <v>0</v>
      </c>
      <c r="AW352" t="e">
        <f t="shared" si="241"/>
        <v>#DIV/0!</v>
      </c>
      <c r="AX352">
        <v>0</v>
      </c>
      <c r="AY352" t="s">
        <v>240</v>
      </c>
      <c r="AZ352">
        <v>0</v>
      </c>
      <c r="BA352">
        <v>0</v>
      </c>
      <c r="BB352" t="e">
        <f t="shared" si="242"/>
        <v>#DIV/0!</v>
      </c>
      <c r="BC352">
        <v>0.5</v>
      </c>
      <c r="BD352">
        <f t="shared" si="243"/>
        <v>0</v>
      </c>
      <c r="BE352">
        <f t="shared" si="244"/>
        <v>-0.50937171126256331</v>
      </c>
      <c r="BF352" t="e">
        <f t="shared" si="245"/>
        <v>#DIV/0!</v>
      </c>
      <c r="BG352" t="e">
        <f t="shared" si="246"/>
        <v>#DIV/0!</v>
      </c>
      <c r="BH352" t="e">
        <f t="shared" si="247"/>
        <v>#DIV/0!</v>
      </c>
      <c r="BI352" t="e">
        <f t="shared" si="248"/>
        <v>#DIV/0!</v>
      </c>
      <c r="BJ352" t="s">
        <v>240</v>
      </c>
      <c r="BK352">
        <v>0</v>
      </c>
      <c r="BL352">
        <f t="shared" si="249"/>
        <v>0</v>
      </c>
      <c r="BM352" t="e">
        <f t="shared" si="250"/>
        <v>#DIV/0!</v>
      </c>
      <c r="BN352" t="e">
        <f t="shared" si="251"/>
        <v>#DIV/0!</v>
      </c>
      <c r="BO352" t="e">
        <f t="shared" si="252"/>
        <v>#DIV/0!</v>
      </c>
      <c r="BP352" t="e">
        <f t="shared" si="253"/>
        <v>#DIV/0!</v>
      </c>
      <c r="BQ352">
        <f t="shared" si="254"/>
        <v>0</v>
      </c>
      <c r="BR352">
        <f t="shared" si="255"/>
        <v>0</v>
      </c>
      <c r="BS352">
        <f t="shared" si="256"/>
        <v>0</v>
      </c>
      <c r="BT352">
        <f t="shared" si="257"/>
        <v>0</v>
      </c>
      <c r="BU352">
        <v>6</v>
      </c>
      <c r="BV352">
        <v>0.5</v>
      </c>
      <c r="BW352" t="s">
        <v>241</v>
      </c>
      <c r="BX352">
        <v>1581697837.4709699</v>
      </c>
      <c r="BY352">
        <v>400.62606451612902</v>
      </c>
      <c r="BZ352">
        <v>399.99129032258099</v>
      </c>
      <c r="CA352">
        <v>33.264677419354797</v>
      </c>
      <c r="CB352">
        <v>32.689406451612903</v>
      </c>
      <c r="CC352">
        <v>350.01429032258102</v>
      </c>
      <c r="CD352">
        <v>99.556480645161301</v>
      </c>
      <c r="CE352">
        <v>0.19999625806451601</v>
      </c>
      <c r="CF352">
        <v>31.416112903225802</v>
      </c>
      <c r="CG352">
        <v>31.019829032258102</v>
      </c>
      <c r="CH352">
        <v>999.9</v>
      </c>
      <c r="CI352">
        <v>0</v>
      </c>
      <c r="CJ352">
        <v>0</v>
      </c>
      <c r="CK352">
        <v>10003.3051612903</v>
      </c>
      <c r="CL352">
        <v>0</v>
      </c>
      <c r="CM352">
        <v>5.7088932258064498</v>
      </c>
      <c r="CN352">
        <v>0</v>
      </c>
      <c r="CO352">
        <v>0</v>
      </c>
      <c r="CP352">
        <v>0</v>
      </c>
      <c r="CQ352">
        <v>0</v>
      </c>
      <c r="CR352">
        <v>1.3774193548387099</v>
      </c>
      <c r="CS352">
        <v>0</v>
      </c>
      <c r="CT352">
        <v>368.92258064516102</v>
      </c>
      <c r="CU352">
        <v>-1.4677419354838701</v>
      </c>
      <c r="CV352">
        <v>39.725612903225802</v>
      </c>
      <c r="CW352">
        <v>44.965451612903202</v>
      </c>
      <c r="CX352">
        <v>42.485774193548401</v>
      </c>
      <c r="CY352">
        <v>43.686999999999998</v>
      </c>
      <c r="CZ352">
        <v>40.811999999999998</v>
      </c>
      <c r="DA352">
        <v>0</v>
      </c>
      <c r="DB352">
        <v>0</v>
      </c>
      <c r="DC352">
        <v>0</v>
      </c>
      <c r="DD352">
        <v>1581697845.8</v>
      </c>
      <c r="DE352">
        <v>1.90384615384615</v>
      </c>
      <c r="DF352">
        <v>-6.5333333231765502</v>
      </c>
      <c r="DG352">
        <v>505.73333397840702</v>
      </c>
      <c r="DH352">
        <v>373.68076923076899</v>
      </c>
      <c r="DI352">
        <v>15</v>
      </c>
      <c r="DJ352">
        <v>100</v>
      </c>
      <c r="DK352">
        <v>100</v>
      </c>
      <c r="DL352">
        <v>2.73</v>
      </c>
      <c r="DM352">
        <v>0.46500000000000002</v>
      </c>
      <c r="DN352">
        <v>2</v>
      </c>
      <c r="DO352">
        <v>344.84800000000001</v>
      </c>
      <c r="DP352">
        <v>682.07</v>
      </c>
      <c r="DQ352">
        <v>30.712900000000001</v>
      </c>
      <c r="DR352">
        <v>32.103200000000001</v>
      </c>
      <c r="DS352">
        <v>30.0002</v>
      </c>
      <c r="DT352">
        <v>32.020800000000001</v>
      </c>
      <c r="DU352">
        <v>32.030700000000003</v>
      </c>
      <c r="DV352">
        <v>20.994399999999999</v>
      </c>
      <c r="DW352">
        <v>19.3566</v>
      </c>
      <c r="DX352">
        <v>100</v>
      </c>
      <c r="DY352">
        <v>30.7028</v>
      </c>
      <c r="DZ352">
        <v>400</v>
      </c>
      <c r="EA352">
        <v>32.672199999999997</v>
      </c>
      <c r="EB352">
        <v>99.934100000000001</v>
      </c>
      <c r="EC352">
        <v>100.41500000000001</v>
      </c>
    </row>
    <row r="353" spans="1:133" x14ac:dyDescent="0.35">
      <c r="A353">
        <v>337</v>
      </c>
      <c r="B353">
        <v>1581697851.0999999</v>
      </c>
      <c r="C353">
        <v>1727.0999999046301</v>
      </c>
      <c r="D353" t="s">
        <v>915</v>
      </c>
      <c r="E353" t="s">
        <v>916</v>
      </c>
      <c r="F353" t="s">
        <v>232</v>
      </c>
      <c r="G353" t="s">
        <v>233</v>
      </c>
      <c r="H353" t="s">
        <v>234</v>
      </c>
      <c r="I353" t="s">
        <v>235</v>
      </c>
      <c r="J353" t="s">
        <v>236</v>
      </c>
      <c r="K353" t="s">
        <v>237</v>
      </c>
      <c r="L353" t="s">
        <v>238</v>
      </c>
      <c r="M353" t="s">
        <v>239</v>
      </c>
      <c r="N353">
        <v>1581697842.4709699</v>
      </c>
      <c r="O353">
        <f t="shared" si="215"/>
        <v>3.4827722767853664E-4</v>
      </c>
      <c r="P353">
        <f t="shared" si="216"/>
        <v>-0.51204615397660669</v>
      </c>
      <c r="Q353">
        <f t="shared" si="217"/>
        <v>400.63167741935501</v>
      </c>
      <c r="R353">
        <f t="shared" si="218"/>
        <v>421.77241988386652</v>
      </c>
      <c r="S353">
        <f t="shared" si="219"/>
        <v>42.074616540869499</v>
      </c>
      <c r="T353">
        <f t="shared" si="220"/>
        <v>39.965686248963465</v>
      </c>
      <c r="U353">
        <f t="shared" si="221"/>
        <v>2.8079838311472323E-2</v>
      </c>
      <c r="V353">
        <f t="shared" si="222"/>
        <v>2.2546860592857652</v>
      </c>
      <c r="W353">
        <f t="shared" si="223"/>
        <v>2.7886997633958886E-2</v>
      </c>
      <c r="X353">
        <f t="shared" si="224"/>
        <v>1.7446588977451584E-2</v>
      </c>
      <c r="Y353">
        <f t="shared" si="225"/>
        <v>0</v>
      </c>
      <c r="Z353">
        <f t="shared" si="226"/>
        <v>31.298316137720828</v>
      </c>
      <c r="AA353">
        <f t="shared" si="227"/>
        <v>31.017216129032299</v>
      </c>
      <c r="AB353">
        <f t="shared" si="228"/>
        <v>4.5158086704709399</v>
      </c>
      <c r="AC353">
        <f t="shared" si="229"/>
        <v>71.8566245020412</v>
      </c>
      <c r="AD353">
        <f t="shared" si="230"/>
        <v>3.3188832004567876</v>
      </c>
      <c r="AE353">
        <f t="shared" si="231"/>
        <v>4.6187574541057232</v>
      </c>
      <c r="AF353">
        <f t="shared" si="232"/>
        <v>1.1969254700141523</v>
      </c>
      <c r="AG353">
        <f t="shared" si="233"/>
        <v>-15.359025740623466</v>
      </c>
      <c r="AH353">
        <f t="shared" si="234"/>
        <v>48.131714274710205</v>
      </c>
      <c r="AI353">
        <f t="shared" si="235"/>
        <v>4.8039598709699396</v>
      </c>
      <c r="AJ353">
        <f t="shared" si="236"/>
        <v>37.57664840505668</v>
      </c>
      <c r="AK353">
        <v>-4.1310021805839203E-2</v>
      </c>
      <c r="AL353">
        <v>4.6374118433727803E-2</v>
      </c>
      <c r="AM353">
        <v>3.4636021336936098</v>
      </c>
      <c r="AN353">
        <v>0</v>
      </c>
      <c r="AO353">
        <v>0</v>
      </c>
      <c r="AP353">
        <f t="shared" si="237"/>
        <v>1</v>
      </c>
      <c r="AQ353">
        <f t="shared" si="238"/>
        <v>0</v>
      </c>
      <c r="AR353">
        <f t="shared" si="239"/>
        <v>51911.783927106415</v>
      </c>
      <c r="AS353" t="s">
        <v>240</v>
      </c>
      <c r="AT353">
        <v>0</v>
      </c>
      <c r="AU353">
        <v>0</v>
      </c>
      <c r="AV353">
        <f t="shared" si="240"/>
        <v>0</v>
      </c>
      <c r="AW353" t="e">
        <f t="shared" si="241"/>
        <v>#DIV/0!</v>
      </c>
      <c r="AX353">
        <v>0</v>
      </c>
      <c r="AY353" t="s">
        <v>240</v>
      </c>
      <c r="AZ353">
        <v>0</v>
      </c>
      <c r="BA353">
        <v>0</v>
      </c>
      <c r="BB353" t="e">
        <f t="shared" si="242"/>
        <v>#DIV/0!</v>
      </c>
      <c r="BC353">
        <v>0.5</v>
      </c>
      <c r="BD353">
        <f t="shared" si="243"/>
        <v>0</v>
      </c>
      <c r="BE353">
        <f t="shared" si="244"/>
        <v>-0.51204615397660669</v>
      </c>
      <c r="BF353" t="e">
        <f t="shared" si="245"/>
        <v>#DIV/0!</v>
      </c>
      <c r="BG353" t="e">
        <f t="shared" si="246"/>
        <v>#DIV/0!</v>
      </c>
      <c r="BH353" t="e">
        <f t="shared" si="247"/>
        <v>#DIV/0!</v>
      </c>
      <c r="BI353" t="e">
        <f t="shared" si="248"/>
        <v>#DIV/0!</v>
      </c>
      <c r="BJ353" t="s">
        <v>240</v>
      </c>
      <c r="BK353">
        <v>0</v>
      </c>
      <c r="BL353">
        <f t="shared" si="249"/>
        <v>0</v>
      </c>
      <c r="BM353" t="e">
        <f t="shared" si="250"/>
        <v>#DIV/0!</v>
      </c>
      <c r="BN353" t="e">
        <f t="shared" si="251"/>
        <v>#DIV/0!</v>
      </c>
      <c r="BO353" t="e">
        <f t="shared" si="252"/>
        <v>#DIV/0!</v>
      </c>
      <c r="BP353" t="e">
        <f t="shared" si="253"/>
        <v>#DIV/0!</v>
      </c>
      <c r="BQ353">
        <f t="shared" si="254"/>
        <v>0</v>
      </c>
      <c r="BR353">
        <f t="shared" si="255"/>
        <v>0</v>
      </c>
      <c r="BS353">
        <f t="shared" si="256"/>
        <v>0</v>
      </c>
      <c r="BT353">
        <f t="shared" si="257"/>
        <v>0</v>
      </c>
      <c r="BU353">
        <v>6</v>
      </c>
      <c r="BV353">
        <v>0.5</v>
      </c>
      <c r="BW353" t="s">
        <v>241</v>
      </c>
      <c r="BX353">
        <v>1581697842.4709699</v>
      </c>
      <c r="BY353">
        <v>400.63167741935501</v>
      </c>
      <c r="BZ353">
        <v>399.99309677419302</v>
      </c>
      <c r="CA353">
        <v>33.2697838709677</v>
      </c>
      <c r="CB353">
        <v>32.692616129032302</v>
      </c>
      <c r="CC353">
        <v>350.00929032258102</v>
      </c>
      <c r="CD353">
        <v>99.556700000000006</v>
      </c>
      <c r="CE353">
        <v>0.199980516129032</v>
      </c>
      <c r="CF353">
        <v>31.4131838709677</v>
      </c>
      <c r="CG353">
        <v>31.017216129032299</v>
      </c>
      <c r="CH353">
        <v>999.9</v>
      </c>
      <c r="CI353">
        <v>0</v>
      </c>
      <c r="CJ353">
        <v>0</v>
      </c>
      <c r="CK353">
        <v>10006.471290322601</v>
      </c>
      <c r="CL353">
        <v>0</v>
      </c>
      <c r="CM353">
        <v>5.7333438709677402</v>
      </c>
      <c r="CN353">
        <v>0</v>
      </c>
      <c r="CO353">
        <v>0</v>
      </c>
      <c r="CP353">
        <v>0</v>
      </c>
      <c r="CQ353">
        <v>0</v>
      </c>
      <c r="CR353">
        <v>2.58709677419355</v>
      </c>
      <c r="CS353">
        <v>0</v>
      </c>
      <c r="CT353">
        <v>359.66129032258101</v>
      </c>
      <c r="CU353">
        <v>-1.61290322580645</v>
      </c>
      <c r="CV353">
        <v>39.727645161290297</v>
      </c>
      <c r="CW353">
        <v>44.967483870967698</v>
      </c>
      <c r="CX353">
        <v>42.4898387096774</v>
      </c>
      <c r="CY353">
        <v>43.686999999999998</v>
      </c>
      <c r="CZ353">
        <v>40.811999999999998</v>
      </c>
      <c r="DA353">
        <v>0</v>
      </c>
      <c r="DB353">
        <v>0</v>
      </c>
      <c r="DC353">
        <v>0</v>
      </c>
      <c r="DD353">
        <v>1581697851.2</v>
      </c>
      <c r="DE353">
        <v>3.5538461538461501</v>
      </c>
      <c r="DF353">
        <v>-3.9247862287942099</v>
      </c>
      <c r="DG353">
        <v>-453.59316317414999</v>
      </c>
      <c r="DH353">
        <v>362.323076923077</v>
      </c>
      <c r="DI353">
        <v>15</v>
      </c>
      <c r="DJ353">
        <v>100</v>
      </c>
      <c r="DK353">
        <v>100</v>
      </c>
      <c r="DL353">
        <v>2.73</v>
      </c>
      <c r="DM353">
        <v>0.46500000000000002</v>
      </c>
      <c r="DN353">
        <v>2</v>
      </c>
      <c r="DO353">
        <v>344.88400000000001</v>
      </c>
      <c r="DP353">
        <v>681.93899999999996</v>
      </c>
      <c r="DQ353">
        <v>30.6965</v>
      </c>
      <c r="DR353">
        <v>32.104199999999999</v>
      </c>
      <c r="DS353">
        <v>30.0002</v>
      </c>
      <c r="DT353">
        <v>32.020800000000001</v>
      </c>
      <c r="DU353">
        <v>32.031399999999998</v>
      </c>
      <c r="DV353">
        <v>20.995200000000001</v>
      </c>
      <c r="DW353">
        <v>19.3566</v>
      </c>
      <c r="DX353">
        <v>100</v>
      </c>
      <c r="DY353">
        <v>30.6874</v>
      </c>
      <c r="DZ353">
        <v>400</v>
      </c>
      <c r="EA353">
        <v>32.672199999999997</v>
      </c>
      <c r="EB353">
        <v>99.934299999999993</v>
      </c>
      <c r="EC353">
        <v>100.416</v>
      </c>
    </row>
    <row r="354" spans="1:133" x14ac:dyDescent="0.35">
      <c r="A354">
        <v>338</v>
      </c>
      <c r="B354">
        <v>1581697856.0999999</v>
      </c>
      <c r="C354">
        <v>1732.0999999046301</v>
      </c>
      <c r="D354" t="s">
        <v>917</v>
      </c>
      <c r="E354" t="s">
        <v>918</v>
      </c>
      <c r="F354" t="s">
        <v>232</v>
      </c>
      <c r="G354" t="s">
        <v>233</v>
      </c>
      <c r="H354" t="s">
        <v>234</v>
      </c>
      <c r="I354" t="s">
        <v>235</v>
      </c>
      <c r="J354" t="s">
        <v>236</v>
      </c>
      <c r="K354" t="s">
        <v>237</v>
      </c>
      <c r="L354" t="s">
        <v>238</v>
      </c>
      <c r="M354" t="s">
        <v>239</v>
      </c>
      <c r="N354">
        <v>1581697847.4709699</v>
      </c>
      <c r="O354">
        <f t="shared" si="215"/>
        <v>3.4873731102611437E-4</v>
      </c>
      <c r="P354">
        <f t="shared" si="216"/>
        <v>-0.49538705267531574</v>
      </c>
      <c r="Q354">
        <f t="shared" si="217"/>
        <v>400.62770967741898</v>
      </c>
      <c r="R354">
        <f t="shared" si="218"/>
        <v>420.76200676797606</v>
      </c>
      <c r="S354">
        <f t="shared" si="219"/>
        <v>41.974070010710726</v>
      </c>
      <c r="T354">
        <f t="shared" si="220"/>
        <v>39.96552745672124</v>
      </c>
      <c r="U354">
        <f t="shared" si="221"/>
        <v>2.8151198446054571E-2</v>
      </c>
      <c r="V354">
        <f t="shared" si="222"/>
        <v>2.2548891729965561</v>
      </c>
      <c r="W354">
        <f t="shared" si="223"/>
        <v>2.7957397359006552E-2</v>
      </c>
      <c r="X354">
        <f t="shared" si="224"/>
        <v>1.749067427497349E-2</v>
      </c>
      <c r="Y354">
        <f t="shared" si="225"/>
        <v>0</v>
      </c>
      <c r="Z354">
        <f t="shared" si="226"/>
        <v>31.294244376142061</v>
      </c>
      <c r="AA354">
        <f t="shared" si="227"/>
        <v>31.0127225806452</v>
      </c>
      <c r="AB354">
        <f t="shared" si="228"/>
        <v>4.5146519453273726</v>
      </c>
      <c r="AC354">
        <f t="shared" si="229"/>
        <v>71.878460534578906</v>
      </c>
      <c r="AD354">
        <f t="shared" si="230"/>
        <v>3.3191503456846263</v>
      </c>
      <c r="AE354">
        <f t="shared" si="231"/>
        <v>4.6177259793813574</v>
      </c>
      <c r="AF354">
        <f t="shared" si="232"/>
        <v>1.1955015996427463</v>
      </c>
      <c r="AG354">
        <f t="shared" si="233"/>
        <v>-15.379315416251645</v>
      </c>
      <c r="AH354">
        <f t="shared" si="234"/>
        <v>48.204675960490043</v>
      </c>
      <c r="AI354">
        <f t="shared" si="235"/>
        <v>4.8106089122940849</v>
      </c>
      <c r="AJ354">
        <f t="shared" si="236"/>
        <v>37.635969456532479</v>
      </c>
      <c r="AK354">
        <v>-4.1315500470790301E-2</v>
      </c>
      <c r="AL354">
        <v>4.63802687150928E-2</v>
      </c>
      <c r="AM354">
        <v>3.46396557765445</v>
      </c>
      <c r="AN354">
        <v>0</v>
      </c>
      <c r="AO354">
        <v>0</v>
      </c>
      <c r="AP354">
        <f t="shared" si="237"/>
        <v>1</v>
      </c>
      <c r="AQ354">
        <f t="shared" si="238"/>
        <v>0</v>
      </c>
      <c r="AR354">
        <f t="shared" si="239"/>
        <v>51919.06906534922</v>
      </c>
      <c r="AS354" t="s">
        <v>240</v>
      </c>
      <c r="AT354">
        <v>0</v>
      </c>
      <c r="AU354">
        <v>0</v>
      </c>
      <c r="AV354">
        <f t="shared" si="240"/>
        <v>0</v>
      </c>
      <c r="AW354" t="e">
        <f t="shared" si="241"/>
        <v>#DIV/0!</v>
      </c>
      <c r="AX354">
        <v>0</v>
      </c>
      <c r="AY354" t="s">
        <v>240</v>
      </c>
      <c r="AZ354">
        <v>0</v>
      </c>
      <c r="BA354">
        <v>0</v>
      </c>
      <c r="BB354" t="e">
        <f t="shared" si="242"/>
        <v>#DIV/0!</v>
      </c>
      <c r="BC354">
        <v>0.5</v>
      </c>
      <c r="BD354">
        <f t="shared" si="243"/>
        <v>0</v>
      </c>
      <c r="BE354">
        <f t="shared" si="244"/>
        <v>-0.49538705267531574</v>
      </c>
      <c r="BF354" t="e">
        <f t="shared" si="245"/>
        <v>#DIV/0!</v>
      </c>
      <c r="BG354" t="e">
        <f t="shared" si="246"/>
        <v>#DIV/0!</v>
      </c>
      <c r="BH354" t="e">
        <f t="shared" si="247"/>
        <v>#DIV/0!</v>
      </c>
      <c r="BI354" t="e">
        <f t="shared" si="248"/>
        <v>#DIV/0!</v>
      </c>
      <c r="BJ354" t="s">
        <v>240</v>
      </c>
      <c r="BK354">
        <v>0</v>
      </c>
      <c r="BL354">
        <f t="shared" si="249"/>
        <v>0</v>
      </c>
      <c r="BM354" t="e">
        <f t="shared" si="250"/>
        <v>#DIV/0!</v>
      </c>
      <c r="BN354" t="e">
        <f t="shared" si="251"/>
        <v>#DIV/0!</v>
      </c>
      <c r="BO354" t="e">
        <f t="shared" si="252"/>
        <v>#DIV/0!</v>
      </c>
      <c r="BP354" t="e">
        <f t="shared" si="253"/>
        <v>#DIV/0!</v>
      </c>
      <c r="BQ354">
        <f t="shared" si="254"/>
        <v>0</v>
      </c>
      <c r="BR354">
        <f t="shared" si="255"/>
        <v>0</v>
      </c>
      <c r="BS354">
        <f t="shared" si="256"/>
        <v>0</v>
      </c>
      <c r="BT354">
        <f t="shared" si="257"/>
        <v>0</v>
      </c>
      <c r="BU354">
        <v>6</v>
      </c>
      <c r="BV354">
        <v>0.5</v>
      </c>
      <c r="BW354" t="s">
        <v>241</v>
      </c>
      <c r="BX354">
        <v>1581697847.4709699</v>
      </c>
      <c r="BY354">
        <v>400.62770967741898</v>
      </c>
      <c r="BZ354">
        <v>400.01799999999997</v>
      </c>
      <c r="CA354">
        <v>33.272264516128999</v>
      </c>
      <c r="CB354">
        <v>32.694335483871001</v>
      </c>
      <c r="CC354">
        <v>350.00909677419401</v>
      </c>
      <c r="CD354">
        <v>99.557303225806507</v>
      </c>
      <c r="CE354">
        <v>0.19996890322580599</v>
      </c>
      <c r="CF354">
        <v>31.4092548387097</v>
      </c>
      <c r="CG354">
        <v>31.0127225806452</v>
      </c>
      <c r="CH354">
        <v>999.9</v>
      </c>
      <c r="CI354">
        <v>0</v>
      </c>
      <c r="CJ354">
        <v>0</v>
      </c>
      <c r="CK354">
        <v>10007.7377419355</v>
      </c>
      <c r="CL354">
        <v>0</v>
      </c>
      <c r="CM354">
        <v>5.52779516129032</v>
      </c>
      <c r="CN354">
        <v>0</v>
      </c>
      <c r="CO354">
        <v>0</v>
      </c>
      <c r="CP354">
        <v>0</v>
      </c>
      <c r="CQ354">
        <v>0</v>
      </c>
      <c r="CR354">
        <v>4.0290322580645199</v>
      </c>
      <c r="CS354">
        <v>0</v>
      </c>
      <c r="CT354">
        <v>333.63548387096802</v>
      </c>
      <c r="CU354">
        <v>-1.2032258064516099</v>
      </c>
      <c r="CV354">
        <v>39.735774193548401</v>
      </c>
      <c r="CW354">
        <v>44.975612903225802</v>
      </c>
      <c r="CX354">
        <v>42.491870967741903</v>
      </c>
      <c r="CY354">
        <v>43.686999999999998</v>
      </c>
      <c r="CZ354">
        <v>40.811999999999998</v>
      </c>
      <c r="DA354">
        <v>0</v>
      </c>
      <c r="DB354">
        <v>0</v>
      </c>
      <c r="DC354">
        <v>0</v>
      </c>
      <c r="DD354">
        <v>1581697856</v>
      </c>
      <c r="DE354">
        <v>3.9576923076923101</v>
      </c>
      <c r="DF354">
        <v>5.6444448171129</v>
      </c>
      <c r="DG354">
        <v>-950.27008390484798</v>
      </c>
      <c r="DH354">
        <v>325.907692307692</v>
      </c>
      <c r="DI354">
        <v>15</v>
      </c>
      <c r="DJ354">
        <v>100</v>
      </c>
      <c r="DK354">
        <v>100</v>
      </c>
      <c r="DL354">
        <v>2.73</v>
      </c>
      <c r="DM354">
        <v>0.46500000000000002</v>
      </c>
      <c r="DN354">
        <v>2</v>
      </c>
      <c r="DO354">
        <v>344.85599999999999</v>
      </c>
      <c r="DP354">
        <v>681.75199999999995</v>
      </c>
      <c r="DQ354">
        <v>30.682200000000002</v>
      </c>
      <c r="DR354">
        <v>32.106000000000002</v>
      </c>
      <c r="DS354">
        <v>30.0002</v>
      </c>
      <c r="DT354">
        <v>32.022500000000001</v>
      </c>
      <c r="DU354">
        <v>32.031399999999998</v>
      </c>
      <c r="DV354">
        <v>20.991900000000001</v>
      </c>
      <c r="DW354">
        <v>19.3566</v>
      </c>
      <c r="DX354">
        <v>100</v>
      </c>
      <c r="DY354">
        <v>30.679099999999998</v>
      </c>
      <c r="DZ354">
        <v>400</v>
      </c>
      <c r="EA354">
        <v>32.672199999999997</v>
      </c>
      <c r="EB354">
        <v>99.935599999999994</v>
      </c>
      <c r="EC354">
        <v>100.41500000000001</v>
      </c>
    </row>
    <row r="355" spans="1:133" x14ac:dyDescent="0.35">
      <c r="A355">
        <v>339</v>
      </c>
      <c r="B355">
        <v>1581697861.0999999</v>
      </c>
      <c r="C355">
        <v>1737.0999999046301</v>
      </c>
      <c r="D355" t="s">
        <v>919</v>
      </c>
      <c r="E355" t="s">
        <v>920</v>
      </c>
      <c r="F355" t="s">
        <v>232</v>
      </c>
      <c r="G355" t="s">
        <v>233</v>
      </c>
      <c r="H355" t="s">
        <v>234</v>
      </c>
      <c r="I355" t="s">
        <v>235</v>
      </c>
      <c r="J355" t="s">
        <v>236</v>
      </c>
      <c r="K355" t="s">
        <v>237</v>
      </c>
      <c r="L355" t="s">
        <v>238</v>
      </c>
      <c r="M355" t="s">
        <v>239</v>
      </c>
      <c r="N355">
        <v>1581697852.4709699</v>
      </c>
      <c r="O355">
        <f t="shared" si="215"/>
        <v>3.4820412692182354E-4</v>
      </c>
      <c r="P355">
        <f t="shared" si="216"/>
        <v>-0.50854245616138205</v>
      </c>
      <c r="Q355">
        <f t="shared" si="217"/>
        <v>400.64064516129002</v>
      </c>
      <c r="R355">
        <f t="shared" si="218"/>
        <v>421.52955519889116</v>
      </c>
      <c r="S355">
        <f t="shared" si="219"/>
        <v>42.050857118278962</v>
      </c>
      <c r="T355">
        <f t="shared" si="220"/>
        <v>39.967025603942339</v>
      </c>
      <c r="U355">
        <f t="shared" si="221"/>
        <v>2.8154331188385517E-2</v>
      </c>
      <c r="V355">
        <f t="shared" si="222"/>
        <v>2.2542488988490303</v>
      </c>
      <c r="W355">
        <f t="shared" si="223"/>
        <v>2.7960432477474626E-2</v>
      </c>
      <c r="X355">
        <f t="shared" si="224"/>
        <v>1.7492579895497747E-2</v>
      </c>
      <c r="Y355">
        <f t="shared" si="225"/>
        <v>0</v>
      </c>
      <c r="Z355">
        <f t="shared" si="226"/>
        <v>31.289322301155991</v>
      </c>
      <c r="AA355">
        <f t="shared" si="227"/>
        <v>31.005612903225799</v>
      </c>
      <c r="AB355">
        <f t="shared" si="228"/>
        <v>4.5128223058202854</v>
      </c>
      <c r="AC355">
        <f t="shared" si="229"/>
        <v>71.901566085230783</v>
      </c>
      <c r="AD355">
        <f t="shared" si="230"/>
        <v>3.3192609196945821</v>
      </c>
      <c r="AE355">
        <f t="shared" si="231"/>
        <v>4.6163958595282777</v>
      </c>
      <c r="AF355">
        <f t="shared" si="232"/>
        <v>1.1935613861257033</v>
      </c>
      <c r="AG355">
        <f t="shared" si="233"/>
        <v>-15.355801997252419</v>
      </c>
      <c r="AH355">
        <f t="shared" si="234"/>
        <v>48.439146875022189</v>
      </c>
      <c r="AI355">
        <f t="shared" si="235"/>
        <v>4.8350907435060027</v>
      </c>
      <c r="AJ355">
        <f t="shared" si="236"/>
        <v>37.918435621275776</v>
      </c>
      <c r="AK355">
        <v>-4.1298231630269001E-2</v>
      </c>
      <c r="AL355">
        <v>4.6360882928774098E-2</v>
      </c>
      <c r="AM355">
        <v>3.46281993996607</v>
      </c>
      <c r="AN355">
        <v>0</v>
      </c>
      <c r="AO355">
        <v>0</v>
      </c>
      <c r="AP355">
        <f t="shared" si="237"/>
        <v>1</v>
      </c>
      <c r="AQ355">
        <f t="shared" si="238"/>
        <v>0</v>
      </c>
      <c r="AR355">
        <f t="shared" si="239"/>
        <v>51899.132762918503</v>
      </c>
      <c r="AS355" t="s">
        <v>240</v>
      </c>
      <c r="AT355">
        <v>0</v>
      </c>
      <c r="AU355">
        <v>0</v>
      </c>
      <c r="AV355">
        <f t="shared" si="240"/>
        <v>0</v>
      </c>
      <c r="AW355" t="e">
        <f t="shared" si="241"/>
        <v>#DIV/0!</v>
      </c>
      <c r="AX355">
        <v>0</v>
      </c>
      <c r="AY355" t="s">
        <v>240</v>
      </c>
      <c r="AZ355">
        <v>0</v>
      </c>
      <c r="BA355">
        <v>0</v>
      </c>
      <c r="BB355" t="e">
        <f t="shared" si="242"/>
        <v>#DIV/0!</v>
      </c>
      <c r="BC355">
        <v>0.5</v>
      </c>
      <c r="BD355">
        <f t="shared" si="243"/>
        <v>0</v>
      </c>
      <c r="BE355">
        <f t="shared" si="244"/>
        <v>-0.50854245616138205</v>
      </c>
      <c r="BF355" t="e">
        <f t="shared" si="245"/>
        <v>#DIV/0!</v>
      </c>
      <c r="BG355" t="e">
        <f t="shared" si="246"/>
        <v>#DIV/0!</v>
      </c>
      <c r="BH355" t="e">
        <f t="shared" si="247"/>
        <v>#DIV/0!</v>
      </c>
      <c r="BI355" t="e">
        <f t="shared" si="248"/>
        <v>#DIV/0!</v>
      </c>
      <c r="BJ355" t="s">
        <v>240</v>
      </c>
      <c r="BK355">
        <v>0</v>
      </c>
      <c r="BL355">
        <f t="shared" si="249"/>
        <v>0</v>
      </c>
      <c r="BM355" t="e">
        <f t="shared" si="250"/>
        <v>#DIV/0!</v>
      </c>
      <c r="BN355" t="e">
        <f t="shared" si="251"/>
        <v>#DIV/0!</v>
      </c>
      <c r="BO355" t="e">
        <f t="shared" si="252"/>
        <v>#DIV/0!</v>
      </c>
      <c r="BP355" t="e">
        <f t="shared" si="253"/>
        <v>#DIV/0!</v>
      </c>
      <c r="BQ355">
        <f t="shared" si="254"/>
        <v>0</v>
      </c>
      <c r="BR355">
        <f t="shared" si="255"/>
        <v>0</v>
      </c>
      <c r="BS355">
        <f t="shared" si="256"/>
        <v>0</v>
      </c>
      <c r="BT355">
        <f t="shared" si="257"/>
        <v>0</v>
      </c>
      <c r="BU355">
        <v>6</v>
      </c>
      <c r="BV355">
        <v>0.5</v>
      </c>
      <c r="BW355" t="s">
        <v>241</v>
      </c>
      <c r="BX355">
        <v>1581697852.4709699</v>
      </c>
      <c r="BY355">
        <v>400.64064516129002</v>
      </c>
      <c r="BZ355">
        <v>400.00803225806499</v>
      </c>
      <c r="CA355">
        <v>33.273200000000003</v>
      </c>
      <c r="CB355">
        <v>32.6961612903226</v>
      </c>
      <c r="CC355">
        <v>350.012838709677</v>
      </c>
      <c r="CD355">
        <v>99.557809677419399</v>
      </c>
      <c r="CE355">
        <v>0.199980967741935</v>
      </c>
      <c r="CF355">
        <v>31.404187096774201</v>
      </c>
      <c r="CG355">
        <v>31.005612903225799</v>
      </c>
      <c r="CH355">
        <v>999.9</v>
      </c>
      <c r="CI355">
        <v>0</v>
      </c>
      <c r="CJ355">
        <v>0</v>
      </c>
      <c r="CK355">
        <v>10003.503870967699</v>
      </c>
      <c r="CL355">
        <v>0</v>
      </c>
      <c r="CM355">
        <v>5.13777774193548</v>
      </c>
      <c r="CN355">
        <v>0</v>
      </c>
      <c r="CO355">
        <v>0</v>
      </c>
      <c r="CP355">
        <v>0</v>
      </c>
      <c r="CQ355">
        <v>0</v>
      </c>
      <c r="CR355">
        <v>3.7161290322580598</v>
      </c>
      <c r="CS355">
        <v>0</v>
      </c>
      <c r="CT355">
        <v>283.41290322580699</v>
      </c>
      <c r="CU355">
        <v>-0.97096774193548396</v>
      </c>
      <c r="CV355">
        <v>39.741870967741903</v>
      </c>
      <c r="CW355">
        <v>44.983741935483899</v>
      </c>
      <c r="CX355">
        <v>42.493903225806498</v>
      </c>
      <c r="CY355">
        <v>43.686999999999998</v>
      </c>
      <c r="CZ355">
        <v>40.811999999999998</v>
      </c>
      <c r="DA355">
        <v>0</v>
      </c>
      <c r="DB355">
        <v>0</v>
      </c>
      <c r="DC355">
        <v>0</v>
      </c>
      <c r="DD355">
        <v>1581697860.8</v>
      </c>
      <c r="DE355">
        <v>3.8</v>
      </c>
      <c r="DF355">
        <v>-11.8837600228063</v>
      </c>
      <c r="DG355">
        <v>-360.51965903124699</v>
      </c>
      <c r="DH355">
        <v>269.053846153846</v>
      </c>
      <c r="DI355">
        <v>15</v>
      </c>
      <c r="DJ355">
        <v>100</v>
      </c>
      <c r="DK355">
        <v>100</v>
      </c>
      <c r="DL355">
        <v>2.73</v>
      </c>
      <c r="DM355">
        <v>0.46500000000000002</v>
      </c>
      <c r="DN355">
        <v>2</v>
      </c>
      <c r="DO355">
        <v>344.83800000000002</v>
      </c>
      <c r="DP355">
        <v>681.89200000000005</v>
      </c>
      <c r="DQ355">
        <v>30.681000000000001</v>
      </c>
      <c r="DR355">
        <v>32.106000000000002</v>
      </c>
      <c r="DS355">
        <v>30.0001</v>
      </c>
      <c r="DT355">
        <v>32.023699999999998</v>
      </c>
      <c r="DU355">
        <v>32.031399999999998</v>
      </c>
      <c r="DV355">
        <v>20.9953</v>
      </c>
      <c r="DW355">
        <v>19.3566</v>
      </c>
      <c r="DX355">
        <v>100</v>
      </c>
      <c r="DY355">
        <v>30.767900000000001</v>
      </c>
      <c r="DZ355">
        <v>400</v>
      </c>
      <c r="EA355">
        <v>32.672199999999997</v>
      </c>
      <c r="EB355">
        <v>99.936599999999999</v>
      </c>
      <c r="EC355">
        <v>100.41200000000001</v>
      </c>
    </row>
    <row r="356" spans="1:133" x14ac:dyDescent="0.35">
      <c r="A356">
        <v>340</v>
      </c>
      <c r="B356">
        <v>1581697866.0999999</v>
      </c>
      <c r="C356">
        <v>1742.0999999046301</v>
      </c>
      <c r="D356" t="s">
        <v>921</v>
      </c>
      <c r="E356" t="s">
        <v>922</v>
      </c>
      <c r="F356" t="s">
        <v>232</v>
      </c>
      <c r="G356" t="s">
        <v>233</v>
      </c>
      <c r="H356" t="s">
        <v>234</v>
      </c>
      <c r="I356" t="s">
        <v>235</v>
      </c>
      <c r="J356" t="s">
        <v>236</v>
      </c>
      <c r="K356" t="s">
        <v>237</v>
      </c>
      <c r="L356" t="s">
        <v>238</v>
      </c>
      <c r="M356" t="s">
        <v>239</v>
      </c>
      <c r="N356">
        <v>1581697857.4709699</v>
      </c>
      <c r="O356">
        <f t="shared" si="215"/>
        <v>3.4814410094001946E-4</v>
      </c>
      <c r="P356">
        <f t="shared" si="216"/>
        <v>-0.50399802992735121</v>
      </c>
      <c r="Q356">
        <f t="shared" si="217"/>
        <v>400.63412903225799</v>
      </c>
      <c r="R356">
        <f t="shared" si="218"/>
        <v>421.24165721500106</v>
      </c>
      <c r="S356">
        <f t="shared" si="219"/>
        <v>42.022312695657469</v>
      </c>
      <c r="T356">
        <f t="shared" si="220"/>
        <v>39.966542620814629</v>
      </c>
      <c r="U356">
        <f t="shared" si="221"/>
        <v>2.8190068165824346E-2</v>
      </c>
      <c r="V356">
        <f t="shared" si="222"/>
        <v>2.2529093470622321</v>
      </c>
      <c r="W356">
        <f t="shared" si="223"/>
        <v>2.7995564014839613E-2</v>
      </c>
      <c r="X356">
        <f t="shared" si="224"/>
        <v>1.7514590948655668E-2</v>
      </c>
      <c r="Y356">
        <f t="shared" si="225"/>
        <v>0</v>
      </c>
      <c r="Z356">
        <f t="shared" si="226"/>
        <v>31.283605250819154</v>
      </c>
      <c r="AA356">
        <f t="shared" si="227"/>
        <v>30.999216129032298</v>
      </c>
      <c r="AB356">
        <f t="shared" si="228"/>
        <v>4.511176680347452</v>
      </c>
      <c r="AC356">
        <f t="shared" si="229"/>
        <v>71.925684775347094</v>
      </c>
      <c r="AD356">
        <f t="shared" si="230"/>
        <v>3.3193034338052554</v>
      </c>
      <c r="AE356">
        <f t="shared" si="231"/>
        <v>4.6149069615016911</v>
      </c>
      <c r="AF356">
        <f t="shared" si="232"/>
        <v>1.1918732465421966</v>
      </c>
      <c r="AG356">
        <f t="shared" si="233"/>
        <v>-15.353154851454859</v>
      </c>
      <c r="AH356">
        <f t="shared" si="234"/>
        <v>48.498126490680995</v>
      </c>
      <c r="AI356">
        <f t="shared" si="235"/>
        <v>4.8435680503256702</v>
      </c>
      <c r="AJ356">
        <f t="shared" si="236"/>
        <v>37.988539689551807</v>
      </c>
      <c r="AK356">
        <v>-4.1262116981347297E-2</v>
      </c>
      <c r="AL356">
        <v>4.6320341071542502E-2</v>
      </c>
      <c r="AM356">
        <v>3.4604235119614799</v>
      </c>
      <c r="AN356">
        <v>0</v>
      </c>
      <c r="AO356">
        <v>0</v>
      </c>
      <c r="AP356">
        <f t="shared" si="237"/>
        <v>1</v>
      </c>
      <c r="AQ356">
        <f t="shared" si="238"/>
        <v>0</v>
      </c>
      <c r="AR356">
        <f t="shared" si="239"/>
        <v>51856.576320888496</v>
      </c>
      <c r="AS356" t="s">
        <v>240</v>
      </c>
      <c r="AT356">
        <v>0</v>
      </c>
      <c r="AU356">
        <v>0</v>
      </c>
      <c r="AV356">
        <f t="shared" si="240"/>
        <v>0</v>
      </c>
      <c r="AW356" t="e">
        <f t="shared" si="241"/>
        <v>#DIV/0!</v>
      </c>
      <c r="AX356">
        <v>0</v>
      </c>
      <c r="AY356" t="s">
        <v>240</v>
      </c>
      <c r="AZ356">
        <v>0</v>
      </c>
      <c r="BA356">
        <v>0</v>
      </c>
      <c r="BB356" t="e">
        <f t="shared" si="242"/>
        <v>#DIV/0!</v>
      </c>
      <c r="BC356">
        <v>0.5</v>
      </c>
      <c r="BD356">
        <f t="shared" si="243"/>
        <v>0</v>
      </c>
      <c r="BE356">
        <f t="shared" si="244"/>
        <v>-0.50399802992735121</v>
      </c>
      <c r="BF356" t="e">
        <f t="shared" si="245"/>
        <v>#DIV/0!</v>
      </c>
      <c r="BG356" t="e">
        <f t="shared" si="246"/>
        <v>#DIV/0!</v>
      </c>
      <c r="BH356" t="e">
        <f t="shared" si="247"/>
        <v>#DIV/0!</v>
      </c>
      <c r="BI356" t="e">
        <f t="shared" si="248"/>
        <v>#DIV/0!</v>
      </c>
      <c r="BJ356" t="s">
        <v>240</v>
      </c>
      <c r="BK356">
        <v>0</v>
      </c>
      <c r="BL356">
        <f t="shared" si="249"/>
        <v>0</v>
      </c>
      <c r="BM356" t="e">
        <f t="shared" si="250"/>
        <v>#DIV/0!</v>
      </c>
      <c r="BN356" t="e">
        <f t="shared" si="251"/>
        <v>#DIV/0!</v>
      </c>
      <c r="BO356" t="e">
        <f t="shared" si="252"/>
        <v>#DIV/0!</v>
      </c>
      <c r="BP356" t="e">
        <f t="shared" si="253"/>
        <v>#DIV/0!</v>
      </c>
      <c r="BQ356">
        <f t="shared" si="254"/>
        <v>0</v>
      </c>
      <c r="BR356">
        <f t="shared" si="255"/>
        <v>0</v>
      </c>
      <c r="BS356">
        <f t="shared" si="256"/>
        <v>0</v>
      </c>
      <c r="BT356">
        <f t="shared" si="257"/>
        <v>0</v>
      </c>
      <c r="BU356">
        <v>6</v>
      </c>
      <c r="BV356">
        <v>0.5</v>
      </c>
      <c r="BW356" t="s">
        <v>241</v>
      </c>
      <c r="BX356">
        <v>1581697857.4709699</v>
      </c>
      <c r="BY356">
        <v>400.63412903225799</v>
      </c>
      <c r="BZ356">
        <v>400.00925806451602</v>
      </c>
      <c r="CA356">
        <v>33.273487096774197</v>
      </c>
      <c r="CB356">
        <v>32.696545161290302</v>
      </c>
      <c r="CC356">
        <v>350.01109677419402</v>
      </c>
      <c r="CD356">
        <v>99.558216129032203</v>
      </c>
      <c r="CE356">
        <v>0.19999148387096799</v>
      </c>
      <c r="CF356">
        <v>31.3985129032258</v>
      </c>
      <c r="CG356">
        <v>30.999216129032298</v>
      </c>
      <c r="CH356">
        <v>999.9</v>
      </c>
      <c r="CI356">
        <v>0</v>
      </c>
      <c r="CJ356">
        <v>0</v>
      </c>
      <c r="CK356">
        <v>9994.7151612903199</v>
      </c>
      <c r="CL356">
        <v>0</v>
      </c>
      <c r="CM356">
        <v>4.6520051612903197</v>
      </c>
      <c r="CN356">
        <v>0</v>
      </c>
      <c r="CO356">
        <v>0</v>
      </c>
      <c r="CP356">
        <v>0</v>
      </c>
      <c r="CQ356">
        <v>0</v>
      </c>
      <c r="CR356">
        <v>4.7741935483870996</v>
      </c>
      <c r="CS356">
        <v>0</v>
      </c>
      <c r="CT356">
        <v>249.31935483871001</v>
      </c>
      <c r="CU356">
        <v>-0.79677419354838697</v>
      </c>
      <c r="CV356">
        <v>39.7398387096774</v>
      </c>
      <c r="CW356">
        <v>44.981709677419303</v>
      </c>
      <c r="CX356">
        <v>42.497967741935497</v>
      </c>
      <c r="CY356">
        <v>43.686999999999998</v>
      </c>
      <c r="CZ356">
        <v>40.811999999999998</v>
      </c>
      <c r="DA356">
        <v>0</v>
      </c>
      <c r="DB356">
        <v>0</v>
      </c>
      <c r="DC356">
        <v>0</v>
      </c>
      <c r="DD356">
        <v>1581697866.2</v>
      </c>
      <c r="DE356">
        <v>4.6153846153846203</v>
      </c>
      <c r="DF356">
        <v>13.011966146354601</v>
      </c>
      <c r="DG356">
        <v>-124.670085932153</v>
      </c>
      <c r="DH356">
        <v>244.76153846153801</v>
      </c>
      <c r="DI356">
        <v>15</v>
      </c>
      <c r="DJ356">
        <v>100</v>
      </c>
      <c r="DK356">
        <v>100</v>
      </c>
      <c r="DL356">
        <v>2.73</v>
      </c>
      <c r="DM356">
        <v>0.46500000000000002</v>
      </c>
      <c r="DN356">
        <v>2</v>
      </c>
      <c r="DO356">
        <v>344.79</v>
      </c>
      <c r="DP356">
        <v>681.96199999999999</v>
      </c>
      <c r="DQ356">
        <v>30.756399999999999</v>
      </c>
      <c r="DR356">
        <v>32.106000000000002</v>
      </c>
      <c r="DS356">
        <v>29.9998</v>
      </c>
      <c r="DT356">
        <v>32.023699999999998</v>
      </c>
      <c r="DU356">
        <v>32.031399999999998</v>
      </c>
      <c r="DV356">
        <v>20.992999999999999</v>
      </c>
      <c r="DW356">
        <v>19.3566</v>
      </c>
      <c r="DX356">
        <v>100</v>
      </c>
      <c r="DY356">
        <v>30.773700000000002</v>
      </c>
      <c r="DZ356">
        <v>400</v>
      </c>
      <c r="EA356">
        <v>32.672199999999997</v>
      </c>
      <c r="EB356">
        <v>99.933000000000007</v>
      </c>
      <c r="EC356">
        <v>100.41200000000001</v>
      </c>
    </row>
    <row r="357" spans="1:133" x14ac:dyDescent="0.35">
      <c r="A357">
        <v>341</v>
      </c>
      <c r="B357">
        <v>1581697871.0999999</v>
      </c>
      <c r="C357">
        <v>1747.0999999046301</v>
      </c>
      <c r="D357" t="s">
        <v>923</v>
      </c>
      <c r="E357" t="s">
        <v>924</v>
      </c>
      <c r="F357" t="s">
        <v>232</v>
      </c>
      <c r="G357" t="s">
        <v>233</v>
      </c>
      <c r="H357" t="s">
        <v>234</v>
      </c>
      <c r="I357" t="s">
        <v>235</v>
      </c>
      <c r="J357" t="s">
        <v>236</v>
      </c>
      <c r="K357" t="s">
        <v>237</v>
      </c>
      <c r="L357" t="s">
        <v>238</v>
      </c>
      <c r="M357" t="s">
        <v>239</v>
      </c>
      <c r="N357">
        <v>1581697862.4709699</v>
      </c>
      <c r="O357">
        <f t="shared" si="215"/>
        <v>3.4834942548305723E-4</v>
      </c>
      <c r="P357">
        <f t="shared" si="216"/>
        <v>-0.49498166031173269</v>
      </c>
      <c r="Q357">
        <f t="shared" si="217"/>
        <v>400.63116129032301</v>
      </c>
      <c r="R357">
        <f t="shared" si="218"/>
        <v>420.68230390123108</v>
      </c>
      <c r="S357">
        <f t="shared" si="219"/>
        <v>41.966535966306509</v>
      </c>
      <c r="T357">
        <f t="shared" si="220"/>
        <v>39.966268805689793</v>
      </c>
      <c r="U357">
        <f t="shared" si="221"/>
        <v>2.8250107634793308E-2</v>
      </c>
      <c r="V357">
        <f t="shared" si="222"/>
        <v>2.2513229376712616</v>
      </c>
      <c r="W357">
        <f t="shared" si="223"/>
        <v>2.805464057269632E-2</v>
      </c>
      <c r="X357">
        <f t="shared" si="224"/>
        <v>1.7551599441010958E-2</v>
      </c>
      <c r="Y357">
        <f t="shared" si="225"/>
        <v>0</v>
      </c>
      <c r="Z357">
        <f t="shared" si="226"/>
        <v>31.27823749245324</v>
      </c>
      <c r="AA357">
        <f t="shared" si="227"/>
        <v>30.992932258064499</v>
      </c>
      <c r="AB357">
        <f t="shared" si="228"/>
        <v>4.5095606091649465</v>
      </c>
      <c r="AC357">
        <f t="shared" si="229"/>
        <v>71.951016937929367</v>
      </c>
      <c r="AD357">
        <f t="shared" si="230"/>
        <v>3.3194861330974863</v>
      </c>
      <c r="AE357">
        <f t="shared" si="231"/>
        <v>4.6135360893663773</v>
      </c>
      <c r="AF357">
        <f t="shared" si="232"/>
        <v>1.1900744760674602</v>
      </c>
      <c r="AG357">
        <f t="shared" si="233"/>
        <v>-15.362209663802824</v>
      </c>
      <c r="AH357">
        <f t="shared" si="234"/>
        <v>48.592396839340154</v>
      </c>
      <c r="AI357">
        <f t="shared" si="235"/>
        <v>4.8561270289630531</v>
      </c>
      <c r="AJ357">
        <f t="shared" si="236"/>
        <v>38.086314204500383</v>
      </c>
      <c r="AK357">
        <v>-4.1219372185128E-2</v>
      </c>
      <c r="AL357">
        <v>4.6272356293136599E-2</v>
      </c>
      <c r="AM357">
        <v>3.45758619857705</v>
      </c>
      <c r="AN357">
        <v>0</v>
      </c>
      <c r="AO357">
        <v>0</v>
      </c>
      <c r="AP357">
        <f t="shared" si="237"/>
        <v>1</v>
      </c>
      <c r="AQ357">
        <f t="shared" si="238"/>
        <v>0</v>
      </c>
      <c r="AR357">
        <f t="shared" si="239"/>
        <v>51805.927831386522</v>
      </c>
      <c r="AS357" t="s">
        <v>240</v>
      </c>
      <c r="AT357">
        <v>0</v>
      </c>
      <c r="AU357">
        <v>0</v>
      </c>
      <c r="AV357">
        <f t="shared" si="240"/>
        <v>0</v>
      </c>
      <c r="AW357" t="e">
        <f t="shared" si="241"/>
        <v>#DIV/0!</v>
      </c>
      <c r="AX357">
        <v>0</v>
      </c>
      <c r="AY357" t="s">
        <v>240</v>
      </c>
      <c r="AZ357">
        <v>0</v>
      </c>
      <c r="BA357">
        <v>0</v>
      </c>
      <c r="BB357" t="e">
        <f t="shared" si="242"/>
        <v>#DIV/0!</v>
      </c>
      <c r="BC357">
        <v>0.5</v>
      </c>
      <c r="BD357">
        <f t="shared" si="243"/>
        <v>0</v>
      </c>
      <c r="BE357">
        <f t="shared" si="244"/>
        <v>-0.49498166031173269</v>
      </c>
      <c r="BF357" t="e">
        <f t="shared" si="245"/>
        <v>#DIV/0!</v>
      </c>
      <c r="BG357" t="e">
        <f t="shared" si="246"/>
        <v>#DIV/0!</v>
      </c>
      <c r="BH357" t="e">
        <f t="shared" si="247"/>
        <v>#DIV/0!</v>
      </c>
      <c r="BI357" t="e">
        <f t="shared" si="248"/>
        <v>#DIV/0!</v>
      </c>
      <c r="BJ357" t="s">
        <v>240</v>
      </c>
      <c r="BK357">
        <v>0</v>
      </c>
      <c r="BL357">
        <f t="shared" si="249"/>
        <v>0</v>
      </c>
      <c r="BM357" t="e">
        <f t="shared" si="250"/>
        <v>#DIV/0!</v>
      </c>
      <c r="BN357" t="e">
        <f t="shared" si="251"/>
        <v>#DIV/0!</v>
      </c>
      <c r="BO357" t="e">
        <f t="shared" si="252"/>
        <v>#DIV/0!</v>
      </c>
      <c r="BP357" t="e">
        <f t="shared" si="253"/>
        <v>#DIV/0!</v>
      </c>
      <c r="BQ357">
        <f t="shared" si="254"/>
        <v>0</v>
      </c>
      <c r="BR357">
        <f t="shared" si="255"/>
        <v>0</v>
      </c>
      <c r="BS357">
        <f t="shared" si="256"/>
        <v>0</v>
      </c>
      <c r="BT357">
        <f t="shared" si="257"/>
        <v>0</v>
      </c>
      <c r="BU357">
        <v>6</v>
      </c>
      <c r="BV357">
        <v>0.5</v>
      </c>
      <c r="BW357" t="s">
        <v>241</v>
      </c>
      <c r="BX357">
        <v>1581697862.4709699</v>
      </c>
      <c r="BY357">
        <v>400.63116129032301</v>
      </c>
      <c r="BZ357">
        <v>400.02190322580702</v>
      </c>
      <c r="CA357">
        <v>33.275300000000001</v>
      </c>
      <c r="CB357">
        <v>32.698035483871003</v>
      </c>
      <c r="CC357">
        <v>350.02116129032299</v>
      </c>
      <c r="CD357">
        <v>99.558264516129</v>
      </c>
      <c r="CE357">
        <v>0.19999861290322599</v>
      </c>
      <c r="CF357">
        <v>31.393287096774198</v>
      </c>
      <c r="CG357">
        <v>30.992932258064499</v>
      </c>
      <c r="CH357">
        <v>999.9</v>
      </c>
      <c r="CI357">
        <v>0</v>
      </c>
      <c r="CJ357">
        <v>0</v>
      </c>
      <c r="CK357">
        <v>9984.3564516129009</v>
      </c>
      <c r="CL357">
        <v>0</v>
      </c>
      <c r="CM357">
        <v>4.4370696774193501</v>
      </c>
      <c r="CN357">
        <v>0</v>
      </c>
      <c r="CO357">
        <v>0</v>
      </c>
      <c r="CP357">
        <v>0</v>
      </c>
      <c r="CQ357">
        <v>0</v>
      </c>
      <c r="CR357">
        <v>3.9387096774193502</v>
      </c>
      <c r="CS357">
        <v>0</v>
      </c>
      <c r="CT357">
        <v>238.71612903225801</v>
      </c>
      <c r="CU357">
        <v>-0.57419354838709702</v>
      </c>
      <c r="CV357">
        <v>39.745935483871001</v>
      </c>
      <c r="CW357">
        <v>44.981709677419303</v>
      </c>
      <c r="CX357">
        <v>42.5</v>
      </c>
      <c r="CY357">
        <v>43.686999999999998</v>
      </c>
      <c r="CZ357">
        <v>40.811999999999998</v>
      </c>
      <c r="DA357">
        <v>0</v>
      </c>
      <c r="DB357">
        <v>0</v>
      </c>
      <c r="DC357">
        <v>0</v>
      </c>
      <c r="DD357">
        <v>1581697871</v>
      </c>
      <c r="DE357">
        <v>2.8038461538461501</v>
      </c>
      <c r="DF357">
        <v>12.516239325155</v>
      </c>
      <c r="DG357">
        <v>-79.599999991300194</v>
      </c>
      <c r="DH357">
        <v>236.796153846154</v>
      </c>
      <c r="DI357">
        <v>15</v>
      </c>
      <c r="DJ357">
        <v>100</v>
      </c>
      <c r="DK357">
        <v>100</v>
      </c>
      <c r="DL357">
        <v>2.73</v>
      </c>
      <c r="DM357">
        <v>0.46500000000000002</v>
      </c>
      <c r="DN357">
        <v>2</v>
      </c>
      <c r="DO357">
        <v>344.85</v>
      </c>
      <c r="DP357">
        <v>681.90099999999995</v>
      </c>
      <c r="DQ357">
        <v>30.7791</v>
      </c>
      <c r="DR357">
        <v>32.108400000000003</v>
      </c>
      <c r="DS357">
        <v>29.9999</v>
      </c>
      <c r="DT357">
        <v>32.023699999999998</v>
      </c>
      <c r="DU357">
        <v>32.0321</v>
      </c>
      <c r="DV357">
        <v>20.9924</v>
      </c>
      <c r="DW357">
        <v>19.3566</v>
      </c>
      <c r="DX357">
        <v>100</v>
      </c>
      <c r="DY357">
        <v>30.779699999999998</v>
      </c>
      <c r="DZ357">
        <v>400</v>
      </c>
      <c r="EA357">
        <v>32.672199999999997</v>
      </c>
      <c r="EB357">
        <v>99.9358</v>
      </c>
      <c r="EC357">
        <v>100.414</v>
      </c>
    </row>
    <row r="358" spans="1:133" x14ac:dyDescent="0.35">
      <c r="A358">
        <v>342</v>
      </c>
      <c r="B358">
        <v>1581697876.0999999</v>
      </c>
      <c r="C358">
        <v>1752.0999999046301</v>
      </c>
      <c r="D358" t="s">
        <v>925</v>
      </c>
      <c r="E358" t="s">
        <v>926</v>
      </c>
      <c r="F358" t="s">
        <v>232</v>
      </c>
      <c r="G358" t="s">
        <v>233</v>
      </c>
      <c r="H358" t="s">
        <v>234</v>
      </c>
      <c r="I358" t="s">
        <v>235</v>
      </c>
      <c r="J358" t="s">
        <v>236</v>
      </c>
      <c r="K358" t="s">
        <v>237</v>
      </c>
      <c r="L358" t="s">
        <v>238</v>
      </c>
      <c r="M358" t="s">
        <v>239</v>
      </c>
      <c r="N358">
        <v>1581697867.4709699</v>
      </c>
      <c r="O358">
        <f t="shared" si="215"/>
        <v>3.4924590840276093E-4</v>
      </c>
      <c r="P358">
        <f t="shared" si="216"/>
        <v>-0.51337985667511421</v>
      </c>
      <c r="Q358">
        <f t="shared" si="217"/>
        <v>400.627096774194</v>
      </c>
      <c r="R358">
        <f t="shared" si="218"/>
        <v>421.62539587182727</v>
      </c>
      <c r="S358">
        <f t="shared" si="219"/>
        <v>42.060587343066786</v>
      </c>
      <c r="T358">
        <f t="shared" si="220"/>
        <v>39.965834982560651</v>
      </c>
      <c r="U358">
        <f t="shared" si="221"/>
        <v>2.8345830433625038E-2</v>
      </c>
      <c r="V358">
        <f t="shared" si="222"/>
        <v>2.2519181371248056</v>
      </c>
      <c r="W358">
        <f t="shared" si="223"/>
        <v>2.8149093086647311E-2</v>
      </c>
      <c r="X358">
        <f t="shared" si="224"/>
        <v>1.761074530800915E-2</v>
      </c>
      <c r="Y358">
        <f t="shared" si="225"/>
        <v>0</v>
      </c>
      <c r="Z358">
        <f t="shared" si="226"/>
        <v>31.274955908144367</v>
      </c>
      <c r="AA358">
        <f t="shared" si="227"/>
        <v>30.9904774193548</v>
      </c>
      <c r="AB358">
        <f t="shared" si="228"/>
        <v>4.5089294165003082</v>
      </c>
      <c r="AC358">
        <f t="shared" si="229"/>
        <v>71.970030894665399</v>
      </c>
      <c r="AD358">
        <f t="shared" si="230"/>
        <v>3.3197946374643728</v>
      </c>
      <c r="AE358">
        <f t="shared" si="231"/>
        <v>4.612745883523643</v>
      </c>
      <c r="AF358">
        <f t="shared" si="232"/>
        <v>1.1891347790359355</v>
      </c>
      <c r="AG358">
        <f t="shared" si="233"/>
        <v>-15.401744560561756</v>
      </c>
      <c r="AH358">
        <f t="shared" si="234"/>
        <v>48.537491530996761</v>
      </c>
      <c r="AI358">
        <f t="shared" si="235"/>
        <v>4.8492272009750046</v>
      </c>
      <c r="AJ358">
        <f t="shared" si="236"/>
        <v>37.984974171410009</v>
      </c>
      <c r="AK358">
        <v>-4.1235406258133898E-2</v>
      </c>
      <c r="AL358">
        <v>4.6290355944747598E-2</v>
      </c>
      <c r="AM358">
        <v>3.4586506267491401</v>
      </c>
      <c r="AN358">
        <v>0</v>
      </c>
      <c r="AO358">
        <v>0</v>
      </c>
      <c r="AP358">
        <f t="shared" si="237"/>
        <v>1</v>
      </c>
      <c r="AQ358">
        <f t="shared" si="238"/>
        <v>0</v>
      </c>
      <c r="AR358">
        <f t="shared" si="239"/>
        <v>51825.774514036399</v>
      </c>
      <c r="AS358" t="s">
        <v>240</v>
      </c>
      <c r="AT358">
        <v>0</v>
      </c>
      <c r="AU358">
        <v>0</v>
      </c>
      <c r="AV358">
        <f t="shared" si="240"/>
        <v>0</v>
      </c>
      <c r="AW358" t="e">
        <f t="shared" si="241"/>
        <v>#DIV/0!</v>
      </c>
      <c r="AX358">
        <v>0</v>
      </c>
      <c r="AY358" t="s">
        <v>240</v>
      </c>
      <c r="AZ358">
        <v>0</v>
      </c>
      <c r="BA358">
        <v>0</v>
      </c>
      <c r="BB358" t="e">
        <f t="shared" si="242"/>
        <v>#DIV/0!</v>
      </c>
      <c r="BC358">
        <v>0.5</v>
      </c>
      <c r="BD358">
        <f t="shared" si="243"/>
        <v>0</v>
      </c>
      <c r="BE358">
        <f t="shared" si="244"/>
        <v>-0.51337985667511421</v>
      </c>
      <c r="BF358" t="e">
        <f t="shared" si="245"/>
        <v>#DIV/0!</v>
      </c>
      <c r="BG358" t="e">
        <f t="shared" si="246"/>
        <v>#DIV/0!</v>
      </c>
      <c r="BH358" t="e">
        <f t="shared" si="247"/>
        <v>#DIV/0!</v>
      </c>
      <c r="BI358" t="e">
        <f t="shared" si="248"/>
        <v>#DIV/0!</v>
      </c>
      <c r="BJ358" t="s">
        <v>240</v>
      </c>
      <c r="BK358">
        <v>0</v>
      </c>
      <c r="BL358">
        <f t="shared" si="249"/>
        <v>0</v>
      </c>
      <c r="BM358" t="e">
        <f t="shared" si="250"/>
        <v>#DIV/0!</v>
      </c>
      <c r="BN358" t="e">
        <f t="shared" si="251"/>
        <v>#DIV/0!</v>
      </c>
      <c r="BO358" t="e">
        <f t="shared" si="252"/>
        <v>#DIV/0!</v>
      </c>
      <c r="BP358" t="e">
        <f t="shared" si="253"/>
        <v>#DIV/0!</v>
      </c>
      <c r="BQ358">
        <f t="shared" si="254"/>
        <v>0</v>
      </c>
      <c r="BR358">
        <f t="shared" si="255"/>
        <v>0</v>
      </c>
      <c r="BS358">
        <f t="shared" si="256"/>
        <v>0</v>
      </c>
      <c r="BT358">
        <f t="shared" si="257"/>
        <v>0</v>
      </c>
      <c r="BU358">
        <v>6</v>
      </c>
      <c r="BV358">
        <v>0.5</v>
      </c>
      <c r="BW358" t="s">
        <v>241</v>
      </c>
      <c r="BX358">
        <v>1581697867.4709699</v>
      </c>
      <c r="BY358">
        <v>400.627096774194</v>
      </c>
      <c r="BZ358">
        <v>399.98690322580597</v>
      </c>
      <c r="CA358">
        <v>33.278416129032301</v>
      </c>
      <c r="CB358">
        <v>32.6996580645161</v>
      </c>
      <c r="CC358">
        <v>350.01522580645201</v>
      </c>
      <c r="CD358">
        <v>99.558203225806494</v>
      </c>
      <c r="CE358">
        <v>0.19998912903225799</v>
      </c>
      <c r="CF358">
        <v>31.3902741935484</v>
      </c>
      <c r="CG358">
        <v>30.9904774193548</v>
      </c>
      <c r="CH358">
        <v>999.9</v>
      </c>
      <c r="CI358">
        <v>0</v>
      </c>
      <c r="CJ358">
        <v>0</v>
      </c>
      <c r="CK358">
        <v>9988.2464516129003</v>
      </c>
      <c r="CL358">
        <v>0</v>
      </c>
      <c r="CM358">
        <v>4.3114874193548403</v>
      </c>
      <c r="CN358">
        <v>0</v>
      </c>
      <c r="CO358">
        <v>0</v>
      </c>
      <c r="CP358">
        <v>0</v>
      </c>
      <c r="CQ358">
        <v>0</v>
      </c>
      <c r="CR358">
        <v>3.08387096774194</v>
      </c>
      <c r="CS358">
        <v>0</v>
      </c>
      <c r="CT358">
        <v>233.07741935483901</v>
      </c>
      <c r="CU358">
        <v>-0.72903225806451599</v>
      </c>
      <c r="CV358">
        <v>39.745935483871001</v>
      </c>
      <c r="CW358">
        <v>44.991870967741903</v>
      </c>
      <c r="CX358">
        <v>42.5</v>
      </c>
      <c r="CY358">
        <v>43.686999999999998</v>
      </c>
      <c r="CZ358">
        <v>40.811999999999998</v>
      </c>
      <c r="DA358">
        <v>0</v>
      </c>
      <c r="DB358">
        <v>0</v>
      </c>
      <c r="DC358">
        <v>0</v>
      </c>
      <c r="DD358">
        <v>1581697875.8</v>
      </c>
      <c r="DE358">
        <v>2.9076923076923098</v>
      </c>
      <c r="DF358">
        <v>-30.5435898192924</v>
      </c>
      <c r="DG358">
        <v>-47.261538548430202</v>
      </c>
      <c r="DH358">
        <v>231.42307692307699</v>
      </c>
      <c r="DI358">
        <v>15</v>
      </c>
      <c r="DJ358">
        <v>100</v>
      </c>
      <c r="DK358">
        <v>100</v>
      </c>
      <c r="DL358">
        <v>2.73</v>
      </c>
      <c r="DM358">
        <v>0.46500000000000002</v>
      </c>
      <c r="DN358">
        <v>2</v>
      </c>
      <c r="DO358">
        <v>344.81400000000002</v>
      </c>
      <c r="DP358">
        <v>682.08900000000006</v>
      </c>
      <c r="DQ358">
        <v>30.787800000000001</v>
      </c>
      <c r="DR358">
        <v>32.108899999999998</v>
      </c>
      <c r="DS358">
        <v>30.0002</v>
      </c>
      <c r="DT358">
        <v>32.023699999999998</v>
      </c>
      <c r="DU358">
        <v>32.034199999999998</v>
      </c>
      <c r="DV358">
        <v>20.994599999999998</v>
      </c>
      <c r="DW358">
        <v>19.3566</v>
      </c>
      <c r="DX358">
        <v>100</v>
      </c>
      <c r="DY358">
        <v>30.787099999999999</v>
      </c>
      <c r="DZ358">
        <v>400</v>
      </c>
      <c r="EA358">
        <v>32.672199999999997</v>
      </c>
      <c r="EB358">
        <v>99.934100000000001</v>
      </c>
      <c r="EC358">
        <v>100.413</v>
      </c>
    </row>
    <row r="359" spans="1:133" x14ac:dyDescent="0.35">
      <c r="A359">
        <v>343</v>
      </c>
      <c r="B359">
        <v>1581697881.0999999</v>
      </c>
      <c r="C359">
        <v>1757.0999999046301</v>
      </c>
      <c r="D359" t="s">
        <v>927</v>
      </c>
      <c r="E359" t="s">
        <v>928</v>
      </c>
      <c r="F359" t="s">
        <v>232</v>
      </c>
      <c r="G359" t="s">
        <v>233</v>
      </c>
      <c r="H359" t="s">
        <v>234</v>
      </c>
      <c r="I359" t="s">
        <v>235</v>
      </c>
      <c r="J359" t="s">
        <v>236</v>
      </c>
      <c r="K359" t="s">
        <v>237</v>
      </c>
      <c r="L359" t="s">
        <v>238</v>
      </c>
      <c r="M359" t="s">
        <v>239</v>
      </c>
      <c r="N359">
        <v>1581697872.4709699</v>
      </c>
      <c r="O359">
        <f t="shared" si="215"/>
        <v>3.5084042024632878E-4</v>
      </c>
      <c r="P359">
        <f t="shared" si="216"/>
        <v>-0.5052308970413153</v>
      </c>
      <c r="Q359">
        <f t="shared" si="217"/>
        <v>400.625612903226</v>
      </c>
      <c r="R359">
        <f t="shared" si="218"/>
        <v>421.02870135106673</v>
      </c>
      <c r="S359">
        <f t="shared" si="219"/>
        <v>42.000962392485434</v>
      </c>
      <c r="T359">
        <f t="shared" si="220"/>
        <v>39.965592006004911</v>
      </c>
      <c r="U359">
        <f t="shared" si="221"/>
        <v>2.8487181195216399E-2</v>
      </c>
      <c r="V359">
        <f t="shared" si="222"/>
        <v>2.2534495702720085</v>
      </c>
      <c r="W359">
        <f t="shared" si="223"/>
        <v>2.8288618274406405E-2</v>
      </c>
      <c r="X359">
        <f t="shared" si="224"/>
        <v>1.7698111024188487E-2</v>
      </c>
      <c r="Y359">
        <f t="shared" si="225"/>
        <v>0</v>
      </c>
      <c r="Z359">
        <f t="shared" si="226"/>
        <v>31.273207298268581</v>
      </c>
      <c r="AA359">
        <f t="shared" si="227"/>
        <v>30.990193548387101</v>
      </c>
      <c r="AB359">
        <f t="shared" si="228"/>
        <v>4.508856432036648</v>
      </c>
      <c r="AC359">
        <f t="shared" si="229"/>
        <v>71.983881082515794</v>
      </c>
      <c r="AD359">
        <f t="shared" si="230"/>
        <v>3.3201893220995773</v>
      </c>
      <c r="AE359">
        <f t="shared" si="231"/>
        <v>4.612406655725624</v>
      </c>
      <c r="AF359">
        <f t="shared" si="232"/>
        <v>1.1886671099370707</v>
      </c>
      <c r="AG359">
        <f t="shared" si="233"/>
        <v>-15.472062532863099</v>
      </c>
      <c r="AH359">
        <f t="shared" si="234"/>
        <v>48.447836138372175</v>
      </c>
      <c r="AI359">
        <f t="shared" si="235"/>
        <v>4.8369429562610975</v>
      </c>
      <c r="AJ359">
        <f t="shared" si="236"/>
        <v>37.812716561770173</v>
      </c>
      <c r="AK359">
        <v>-4.1276679187418702E-2</v>
      </c>
      <c r="AL359">
        <v>4.6336688423577001E-2</v>
      </c>
      <c r="AM359">
        <v>3.4613898904776201</v>
      </c>
      <c r="AN359">
        <v>0</v>
      </c>
      <c r="AO359">
        <v>0</v>
      </c>
      <c r="AP359">
        <f t="shared" si="237"/>
        <v>1</v>
      </c>
      <c r="AQ359">
        <f t="shared" si="238"/>
        <v>0</v>
      </c>
      <c r="AR359">
        <f t="shared" si="239"/>
        <v>51875.750955871634</v>
      </c>
      <c r="AS359" t="s">
        <v>240</v>
      </c>
      <c r="AT359">
        <v>0</v>
      </c>
      <c r="AU359">
        <v>0</v>
      </c>
      <c r="AV359">
        <f t="shared" si="240"/>
        <v>0</v>
      </c>
      <c r="AW359" t="e">
        <f t="shared" si="241"/>
        <v>#DIV/0!</v>
      </c>
      <c r="AX359">
        <v>0</v>
      </c>
      <c r="AY359" t="s">
        <v>240</v>
      </c>
      <c r="AZ359">
        <v>0</v>
      </c>
      <c r="BA359">
        <v>0</v>
      </c>
      <c r="BB359" t="e">
        <f t="shared" si="242"/>
        <v>#DIV/0!</v>
      </c>
      <c r="BC359">
        <v>0.5</v>
      </c>
      <c r="BD359">
        <f t="shared" si="243"/>
        <v>0</v>
      </c>
      <c r="BE359">
        <f t="shared" si="244"/>
        <v>-0.5052308970413153</v>
      </c>
      <c r="BF359" t="e">
        <f t="shared" si="245"/>
        <v>#DIV/0!</v>
      </c>
      <c r="BG359" t="e">
        <f t="shared" si="246"/>
        <v>#DIV/0!</v>
      </c>
      <c r="BH359" t="e">
        <f t="shared" si="247"/>
        <v>#DIV/0!</v>
      </c>
      <c r="BI359" t="e">
        <f t="shared" si="248"/>
        <v>#DIV/0!</v>
      </c>
      <c r="BJ359" t="s">
        <v>240</v>
      </c>
      <c r="BK359">
        <v>0</v>
      </c>
      <c r="BL359">
        <f t="shared" si="249"/>
        <v>0</v>
      </c>
      <c r="BM359" t="e">
        <f t="shared" si="250"/>
        <v>#DIV/0!</v>
      </c>
      <c r="BN359" t="e">
        <f t="shared" si="251"/>
        <v>#DIV/0!</v>
      </c>
      <c r="BO359" t="e">
        <f t="shared" si="252"/>
        <v>#DIV/0!</v>
      </c>
      <c r="BP359" t="e">
        <f t="shared" si="253"/>
        <v>#DIV/0!</v>
      </c>
      <c r="BQ359">
        <f t="shared" si="254"/>
        <v>0</v>
      </c>
      <c r="BR359">
        <f t="shared" si="255"/>
        <v>0</v>
      </c>
      <c r="BS359">
        <f t="shared" si="256"/>
        <v>0</v>
      </c>
      <c r="BT359">
        <f t="shared" si="257"/>
        <v>0</v>
      </c>
      <c r="BU359">
        <v>6</v>
      </c>
      <c r="BV359">
        <v>0.5</v>
      </c>
      <c r="BW359" t="s">
        <v>241</v>
      </c>
      <c r="BX359">
        <v>1581697872.4709699</v>
      </c>
      <c r="BY359">
        <v>400.625612903226</v>
      </c>
      <c r="BZ359">
        <v>400.00048387096803</v>
      </c>
      <c r="CA359">
        <v>33.282451612903202</v>
      </c>
      <c r="CB359">
        <v>32.701054838709702</v>
      </c>
      <c r="CC359">
        <v>350.01596774193598</v>
      </c>
      <c r="CD359">
        <v>99.558006451612897</v>
      </c>
      <c r="CE359">
        <v>0.199948903225806</v>
      </c>
      <c r="CF359">
        <v>31.3889806451613</v>
      </c>
      <c r="CG359">
        <v>30.990193548387101</v>
      </c>
      <c r="CH359">
        <v>999.9</v>
      </c>
      <c r="CI359">
        <v>0</v>
      </c>
      <c r="CJ359">
        <v>0</v>
      </c>
      <c r="CK359">
        <v>9998.2635483870999</v>
      </c>
      <c r="CL359">
        <v>0</v>
      </c>
      <c r="CM359">
        <v>4.2095029032258102</v>
      </c>
      <c r="CN359">
        <v>0</v>
      </c>
      <c r="CO359">
        <v>0</v>
      </c>
      <c r="CP359">
        <v>0</v>
      </c>
      <c r="CQ359">
        <v>0</v>
      </c>
      <c r="CR359">
        <v>1.69354838709677</v>
      </c>
      <c r="CS359">
        <v>0</v>
      </c>
      <c r="CT359">
        <v>228.23548387096801</v>
      </c>
      <c r="CU359">
        <v>-1.1580645161290299</v>
      </c>
      <c r="CV359">
        <v>39.75</v>
      </c>
      <c r="CW359">
        <v>44.995935483871001</v>
      </c>
      <c r="CX359">
        <v>42.5</v>
      </c>
      <c r="CY359">
        <v>43.686999999999998</v>
      </c>
      <c r="CZ359">
        <v>40.811999999999998</v>
      </c>
      <c r="DA359">
        <v>0</v>
      </c>
      <c r="DB359">
        <v>0</v>
      </c>
      <c r="DC359">
        <v>0</v>
      </c>
      <c r="DD359">
        <v>1581697881.2</v>
      </c>
      <c r="DE359">
        <v>1.2230769230769201</v>
      </c>
      <c r="DF359">
        <v>6.40000026613989</v>
      </c>
      <c r="DG359">
        <v>-45.586324942218198</v>
      </c>
      <c r="DH359">
        <v>227.29230769230799</v>
      </c>
      <c r="DI359">
        <v>15</v>
      </c>
      <c r="DJ359">
        <v>100</v>
      </c>
      <c r="DK359">
        <v>100</v>
      </c>
      <c r="DL359">
        <v>2.73</v>
      </c>
      <c r="DM359">
        <v>0.46500000000000002</v>
      </c>
      <c r="DN359">
        <v>2</v>
      </c>
      <c r="DO359">
        <v>344.77800000000002</v>
      </c>
      <c r="DP359">
        <v>682.01900000000001</v>
      </c>
      <c r="DQ359">
        <v>30.792899999999999</v>
      </c>
      <c r="DR359">
        <v>32.108899999999998</v>
      </c>
      <c r="DS359">
        <v>30.0001</v>
      </c>
      <c r="DT359">
        <v>32.026000000000003</v>
      </c>
      <c r="DU359">
        <v>32.034199999999998</v>
      </c>
      <c r="DV359">
        <v>20.993099999999998</v>
      </c>
      <c r="DW359">
        <v>19.3566</v>
      </c>
      <c r="DX359">
        <v>100</v>
      </c>
      <c r="DY359">
        <v>30.7959</v>
      </c>
      <c r="DZ359">
        <v>400</v>
      </c>
      <c r="EA359">
        <v>32.672199999999997</v>
      </c>
      <c r="EB359">
        <v>99.934600000000003</v>
      </c>
      <c r="EC359">
        <v>100.413</v>
      </c>
    </row>
    <row r="360" spans="1:133" x14ac:dyDescent="0.35">
      <c r="A360">
        <v>344</v>
      </c>
      <c r="B360">
        <v>1581697886.0999999</v>
      </c>
      <c r="C360">
        <v>1762.0999999046301</v>
      </c>
      <c r="D360" t="s">
        <v>929</v>
      </c>
      <c r="E360" t="s">
        <v>930</v>
      </c>
      <c r="F360" t="s">
        <v>232</v>
      </c>
      <c r="G360" t="s">
        <v>233</v>
      </c>
      <c r="H360" t="s">
        <v>234</v>
      </c>
      <c r="I360" t="s">
        <v>235</v>
      </c>
      <c r="J360" t="s">
        <v>236</v>
      </c>
      <c r="K360" t="s">
        <v>237</v>
      </c>
      <c r="L360" t="s">
        <v>238</v>
      </c>
      <c r="M360" t="s">
        <v>239</v>
      </c>
      <c r="N360">
        <v>1581697877.4709699</v>
      </c>
      <c r="O360">
        <f t="shared" si="215"/>
        <v>3.5177185215126043E-4</v>
      </c>
      <c r="P360">
        <f t="shared" si="216"/>
        <v>-0.51051790328924773</v>
      </c>
      <c r="Q360">
        <f t="shared" si="217"/>
        <v>400.63825806451598</v>
      </c>
      <c r="R360">
        <f t="shared" si="218"/>
        <v>421.25465984686866</v>
      </c>
      <c r="S360">
        <f t="shared" si="219"/>
        <v>42.023459956958817</v>
      </c>
      <c r="T360">
        <f t="shared" si="220"/>
        <v>39.96681200184252</v>
      </c>
      <c r="U360">
        <f t="shared" si="221"/>
        <v>2.8572604682153266E-2</v>
      </c>
      <c r="V360">
        <f t="shared" si="222"/>
        <v>2.2530029063823536</v>
      </c>
      <c r="W360">
        <f t="shared" si="223"/>
        <v>2.8372814332262273E-2</v>
      </c>
      <c r="X360">
        <f t="shared" si="224"/>
        <v>1.7750842758635851E-2</v>
      </c>
      <c r="Y360">
        <f t="shared" si="225"/>
        <v>0</v>
      </c>
      <c r="Z360">
        <f t="shared" si="226"/>
        <v>31.272911277600606</v>
      </c>
      <c r="AA360">
        <f t="shared" si="227"/>
        <v>30.9897806451613</v>
      </c>
      <c r="AB360">
        <f t="shared" si="228"/>
        <v>4.5087502746536829</v>
      </c>
      <c r="AC360">
        <f t="shared" si="229"/>
        <v>71.989758169902416</v>
      </c>
      <c r="AD360">
        <f t="shared" si="230"/>
        <v>3.3204664870859744</v>
      </c>
      <c r="AE360">
        <f t="shared" si="231"/>
        <v>4.6124151150075674</v>
      </c>
      <c r="AF360">
        <f t="shared" si="232"/>
        <v>1.1882837875677086</v>
      </c>
      <c r="AG360">
        <f t="shared" si="233"/>
        <v>-15.513138679870584</v>
      </c>
      <c r="AH360">
        <f t="shared" si="234"/>
        <v>48.492304151487964</v>
      </c>
      <c r="AI360">
        <f t="shared" si="235"/>
        <v>4.8423332936372816</v>
      </c>
      <c r="AJ360">
        <f t="shared" si="236"/>
        <v>37.82149876525466</v>
      </c>
      <c r="AK360">
        <v>-4.1264638730677997E-2</v>
      </c>
      <c r="AL360">
        <v>4.6323171956083598E-2</v>
      </c>
      <c r="AM360">
        <v>3.46059086895026</v>
      </c>
      <c r="AN360">
        <v>0</v>
      </c>
      <c r="AO360">
        <v>0</v>
      </c>
      <c r="AP360">
        <f t="shared" si="237"/>
        <v>1</v>
      </c>
      <c r="AQ360">
        <f t="shared" si="238"/>
        <v>0</v>
      </c>
      <c r="AR360">
        <f t="shared" si="239"/>
        <v>51861.227608694819</v>
      </c>
      <c r="AS360" t="s">
        <v>240</v>
      </c>
      <c r="AT360">
        <v>0</v>
      </c>
      <c r="AU360">
        <v>0</v>
      </c>
      <c r="AV360">
        <f t="shared" si="240"/>
        <v>0</v>
      </c>
      <c r="AW360" t="e">
        <f t="shared" si="241"/>
        <v>#DIV/0!</v>
      </c>
      <c r="AX360">
        <v>0</v>
      </c>
      <c r="AY360" t="s">
        <v>240</v>
      </c>
      <c r="AZ360">
        <v>0</v>
      </c>
      <c r="BA360">
        <v>0</v>
      </c>
      <c r="BB360" t="e">
        <f t="shared" si="242"/>
        <v>#DIV/0!</v>
      </c>
      <c r="BC360">
        <v>0.5</v>
      </c>
      <c r="BD360">
        <f t="shared" si="243"/>
        <v>0</v>
      </c>
      <c r="BE360">
        <f t="shared" si="244"/>
        <v>-0.51051790328924773</v>
      </c>
      <c r="BF360" t="e">
        <f t="shared" si="245"/>
        <v>#DIV/0!</v>
      </c>
      <c r="BG360" t="e">
        <f t="shared" si="246"/>
        <v>#DIV/0!</v>
      </c>
      <c r="BH360" t="e">
        <f t="shared" si="247"/>
        <v>#DIV/0!</v>
      </c>
      <c r="BI360" t="e">
        <f t="shared" si="248"/>
        <v>#DIV/0!</v>
      </c>
      <c r="BJ360" t="s">
        <v>240</v>
      </c>
      <c r="BK360">
        <v>0</v>
      </c>
      <c r="BL360">
        <f t="shared" si="249"/>
        <v>0</v>
      </c>
      <c r="BM360" t="e">
        <f t="shared" si="250"/>
        <v>#DIV/0!</v>
      </c>
      <c r="BN360" t="e">
        <f t="shared" si="251"/>
        <v>#DIV/0!</v>
      </c>
      <c r="BO360" t="e">
        <f t="shared" si="252"/>
        <v>#DIV/0!</v>
      </c>
      <c r="BP360" t="e">
        <f t="shared" si="253"/>
        <v>#DIV/0!</v>
      </c>
      <c r="BQ360">
        <f t="shared" si="254"/>
        <v>0</v>
      </c>
      <c r="BR360">
        <f t="shared" si="255"/>
        <v>0</v>
      </c>
      <c r="BS360">
        <f t="shared" si="256"/>
        <v>0</v>
      </c>
      <c r="BT360">
        <f t="shared" si="257"/>
        <v>0</v>
      </c>
      <c r="BU360">
        <v>6</v>
      </c>
      <c r="BV360">
        <v>0.5</v>
      </c>
      <c r="BW360" t="s">
        <v>241</v>
      </c>
      <c r="BX360">
        <v>1581697877.4709699</v>
      </c>
      <c r="BY360">
        <v>400.63825806451598</v>
      </c>
      <c r="BZ360">
        <v>400.00470967741899</v>
      </c>
      <c r="CA360">
        <v>33.285264516128997</v>
      </c>
      <c r="CB360">
        <v>32.702322580645202</v>
      </c>
      <c r="CC360">
        <v>350.01396774193501</v>
      </c>
      <c r="CD360">
        <v>99.557870967741906</v>
      </c>
      <c r="CE360">
        <v>0.199980903225807</v>
      </c>
      <c r="CF360">
        <v>31.389012903225801</v>
      </c>
      <c r="CG360">
        <v>30.9897806451613</v>
      </c>
      <c r="CH360">
        <v>999.9</v>
      </c>
      <c r="CI360">
        <v>0</v>
      </c>
      <c r="CJ360">
        <v>0</v>
      </c>
      <c r="CK360">
        <v>9995.3606451612904</v>
      </c>
      <c r="CL360">
        <v>0</v>
      </c>
      <c r="CM360">
        <v>4.1217699999999997</v>
      </c>
      <c r="CN360">
        <v>0</v>
      </c>
      <c r="CO360">
        <v>0</v>
      </c>
      <c r="CP360">
        <v>0</v>
      </c>
      <c r="CQ360">
        <v>0</v>
      </c>
      <c r="CR360">
        <v>0.57741935483870999</v>
      </c>
      <c r="CS360">
        <v>0</v>
      </c>
      <c r="CT360">
        <v>226.896774193548</v>
      </c>
      <c r="CU360">
        <v>-0.90967741935483903</v>
      </c>
      <c r="CV360">
        <v>39.75</v>
      </c>
      <c r="CW360">
        <v>44.995935483871001</v>
      </c>
      <c r="CX360">
        <v>42.5</v>
      </c>
      <c r="CY360">
        <v>43.686999999999998</v>
      </c>
      <c r="CZ360">
        <v>40.811999999999998</v>
      </c>
      <c r="DA360">
        <v>0</v>
      </c>
      <c r="DB360">
        <v>0</v>
      </c>
      <c r="DC360">
        <v>0</v>
      </c>
      <c r="DD360">
        <v>1581697886</v>
      </c>
      <c r="DE360">
        <v>0.77307692307692299</v>
      </c>
      <c r="DF360">
        <v>-6.7179487621698302</v>
      </c>
      <c r="DG360">
        <v>-17.340171209854098</v>
      </c>
      <c r="DH360">
        <v>225.89230769230801</v>
      </c>
      <c r="DI360">
        <v>15</v>
      </c>
      <c r="DJ360">
        <v>100</v>
      </c>
      <c r="DK360">
        <v>100</v>
      </c>
      <c r="DL360">
        <v>2.73</v>
      </c>
      <c r="DM360">
        <v>0.46500000000000002</v>
      </c>
      <c r="DN360">
        <v>2</v>
      </c>
      <c r="DO360">
        <v>344.78100000000001</v>
      </c>
      <c r="DP360">
        <v>682.06500000000005</v>
      </c>
      <c r="DQ360">
        <v>30.798999999999999</v>
      </c>
      <c r="DR360">
        <v>32.1113</v>
      </c>
      <c r="DS360">
        <v>30.0002</v>
      </c>
      <c r="DT360">
        <v>32.026499999999999</v>
      </c>
      <c r="DU360">
        <v>32.034199999999998</v>
      </c>
      <c r="DV360">
        <v>20.991800000000001</v>
      </c>
      <c r="DW360">
        <v>19.3566</v>
      </c>
      <c r="DX360">
        <v>100</v>
      </c>
      <c r="DY360">
        <v>30.8002</v>
      </c>
      <c r="DZ360">
        <v>400</v>
      </c>
      <c r="EA360">
        <v>32.672199999999997</v>
      </c>
      <c r="EB360">
        <v>99.933000000000007</v>
      </c>
      <c r="EC360">
        <v>100.411</v>
      </c>
    </row>
    <row r="361" spans="1:133" x14ac:dyDescent="0.35">
      <c r="A361">
        <v>345</v>
      </c>
      <c r="B361">
        <v>1581697891.0999999</v>
      </c>
      <c r="C361">
        <v>1767.0999999046301</v>
      </c>
      <c r="D361" t="s">
        <v>931</v>
      </c>
      <c r="E361" t="s">
        <v>932</v>
      </c>
      <c r="F361" t="s">
        <v>232</v>
      </c>
      <c r="G361" t="s">
        <v>233</v>
      </c>
      <c r="H361" t="s">
        <v>234</v>
      </c>
      <c r="I361" t="s">
        <v>235</v>
      </c>
      <c r="J361" t="s">
        <v>236</v>
      </c>
      <c r="K361" t="s">
        <v>237</v>
      </c>
      <c r="L361" t="s">
        <v>238</v>
      </c>
      <c r="M361" t="s">
        <v>239</v>
      </c>
      <c r="N361">
        <v>1581697882.4709699</v>
      </c>
      <c r="O361">
        <f t="shared" si="215"/>
        <v>3.5250160709558373E-4</v>
      </c>
      <c r="P361">
        <f t="shared" si="216"/>
        <v>-0.52471966512104895</v>
      </c>
      <c r="Q361">
        <f t="shared" si="217"/>
        <v>400.64354838709698</v>
      </c>
      <c r="R361">
        <f t="shared" si="218"/>
        <v>421.99499626055359</v>
      </c>
      <c r="S361">
        <f t="shared" si="219"/>
        <v>42.097097911880496</v>
      </c>
      <c r="T361">
        <f t="shared" si="220"/>
        <v>39.967134287538499</v>
      </c>
      <c r="U361">
        <f t="shared" si="221"/>
        <v>2.8627391846323211E-2</v>
      </c>
      <c r="V361">
        <f t="shared" si="222"/>
        <v>2.2533935104942548</v>
      </c>
      <c r="W361">
        <f t="shared" si="223"/>
        <v>2.8426871980435746E-2</v>
      </c>
      <c r="X361">
        <f t="shared" si="224"/>
        <v>1.7784693705459639E-2</v>
      </c>
      <c r="Y361">
        <f t="shared" si="225"/>
        <v>0</v>
      </c>
      <c r="Z361">
        <f t="shared" si="226"/>
        <v>31.272469378553851</v>
      </c>
      <c r="AA361">
        <f t="shared" si="227"/>
        <v>30.991261290322601</v>
      </c>
      <c r="AB361">
        <f t="shared" si="228"/>
        <v>4.5091309584883525</v>
      </c>
      <c r="AC361">
        <f t="shared" si="229"/>
        <v>71.994772018319011</v>
      </c>
      <c r="AD361">
        <f t="shared" si="230"/>
        <v>3.3206563331428942</v>
      </c>
      <c r="AE361">
        <f t="shared" si="231"/>
        <v>4.6123575921567692</v>
      </c>
      <c r="AF361">
        <f t="shared" si="232"/>
        <v>1.1884746253454583</v>
      </c>
      <c r="AG361">
        <f t="shared" si="233"/>
        <v>-15.545320872915243</v>
      </c>
      <c r="AH361">
        <f t="shared" si="234"/>
        <v>48.294186867144951</v>
      </c>
      <c r="AI361">
        <f t="shared" si="235"/>
        <v>4.8217437725408843</v>
      </c>
      <c r="AJ361">
        <f t="shared" si="236"/>
        <v>37.570609766770595</v>
      </c>
      <c r="AK361">
        <v>-4.1275167897918498E-2</v>
      </c>
      <c r="AL361">
        <v>4.6334991868716799E-2</v>
      </c>
      <c r="AM361">
        <v>3.4612896036070202</v>
      </c>
      <c r="AN361">
        <v>0</v>
      </c>
      <c r="AO361">
        <v>0</v>
      </c>
      <c r="AP361">
        <f t="shared" si="237"/>
        <v>1</v>
      </c>
      <c r="AQ361">
        <f t="shared" si="238"/>
        <v>0</v>
      </c>
      <c r="AR361">
        <f t="shared" si="239"/>
        <v>51873.94764381375</v>
      </c>
      <c r="AS361" t="s">
        <v>240</v>
      </c>
      <c r="AT361">
        <v>0</v>
      </c>
      <c r="AU361">
        <v>0</v>
      </c>
      <c r="AV361">
        <f t="shared" si="240"/>
        <v>0</v>
      </c>
      <c r="AW361" t="e">
        <f t="shared" si="241"/>
        <v>#DIV/0!</v>
      </c>
      <c r="AX361">
        <v>0</v>
      </c>
      <c r="AY361" t="s">
        <v>240</v>
      </c>
      <c r="AZ361">
        <v>0</v>
      </c>
      <c r="BA361">
        <v>0</v>
      </c>
      <c r="BB361" t="e">
        <f t="shared" si="242"/>
        <v>#DIV/0!</v>
      </c>
      <c r="BC361">
        <v>0.5</v>
      </c>
      <c r="BD361">
        <f t="shared" si="243"/>
        <v>0</v>
      </c>
      <c r="BE361">
        <f t="shared" si="244"/>
        <v>-0.52471966512104895</v>
      </c>
      <c r="BF361" t="e">
        <f t="shared" si="245"/>
        <v>#DIV/0!</v>
      </c>
      <c r="BG361" t="e">
        <f t="shared" si="246"/>
        <v>#DIV/0!</v>
      </c>
      <c r="BH361" t="e">
        <f t="shared" si="247"/>
        <v>#DIV/0!</v>
      </c>
      <c r="BI361" t="e">
        <f t="shared" si="248"/>
        <v>#DIV/0!</v>
      </c>
      <c r="BJ361" t="s">
        <v>240</v>
      </c>
      <c r="BK361">
        <v>0</v>
      </c>
      <c r="BL361">
        <f t="shared" si="249"/>
        <v>0</v>
      </c>
      <c r="BM361" t="e">
        <f t="shared" si="250"/>
        <v>#DIV/0!</v>
      </c>
      <c r="BN361" t="e">
        <f t="shared" si="251"/>
        <v>#DIV/0!</v>
      </c>
      <c r="BO361" t="e">
        <f t="shared" si="252"/>
        <v>#DIV/0!</v>
      </c>
      <c r="BP361" t="e">
        <f t="shared" si="253"/>
        <v>#DIV/0!</v>
      </c>
      <c r="BQ361">
        <f t="shared" si="254"/>
        <v>0</v>
      </c>
      <c r="BR361">
        <f t="shared" si="255"/>
        <v>0</v>
      </c>
      <c r="BS361">
        <f t="shared" si="256"/>
        <v>0</v>
      </c>
      <c r="BT361">
        <f t="shared" si="257"/>
        <v>0</v>
      </c>
      <c r="BU361">
        <v>6</v>
      </c>
      <c r="BV361">
        <v>0.5</v>
      </c>
      <c r="BW361" t="s">
        <v>241</v>
      </c>
      <c r="BX361">
        <v>1581697882.4709699</v>
      </c>
      <c r="BY361">
        <v>400.64354838709698</v>
      </c>
      <c r="BZ361">
        <v>399.98616129032303</v>
      </c>
      <c r="CA361">
        <v>33.2873387096774</v>
      </c>
      <c r="CB361">
        <v>32.703190322580603</v>
      </c>
      <c r="CC361">
        <v>350.014935483871</v>
      </c>
      <c r="CD361">
        <v>99.557377419354793</v>
      </c>
      <c r="CE361">
        <v>0.199961612903226</v>
      </c>
      <c r="CF361">
        <v>31.388793548387099</v>
      </c>
      <c r="CG361">
        <v>30.991261290322601</v>
      </c>
      <c r="CH361">
        <v>999.9</v>
      </c>
      <c r="CI361">
        <v>0</v>
      </c>
      <c r="CJ361">
        <v>0</v>
      </c>
      <c r="CK361">
        <v>9997.9606451612908</v>
      </c>
      <c r="CL361">
        <v>0</v>
      </c>
      <c r="CM361">
        <v>4.0502948387096804</v>
      </c>
      <c r="CN361">
        <v>0</v>
      </c>
      <c r="CO361">
        <v>0</v>
      </c>
      <c r="CP361">
        <v>0</v>
      </c>
      <c r="CQ361">
        <v>0</v>
      </c>
      <c r="CR361">
        <v>0.38387096774193602</v>
      </c>
      <c r="CS361">
        <v>0</v>
      </c>
      <c r="CT361">
        <v>223.648387096774</v>
      </c>
      <c r="CU361">
        <v>-1.2741935483871001</v>
      </c>
      <c r="CV361">
        <v>39.75</v>
      </c>
      <c r="CW361">
        <v>44.993903225806399</v>
      </c>
      <c r="CX361">
        <v>42.5</v>
      </c>
      <c r="CY361">
        <v>43.689032258064501</v>
      </c>
      <c r="CZ361">
        <v>40.811999999999998</v>
      </c>
      <c r="DA361">
        <v>0</v>
      </c>
      <c r="DB361">
        <v>0</v>
      </c>
      <c r="DC361">
        <v>0</v>
      </c>
      <c r="DD361">
        <v>1581697890.8</v>
      </c>
      <c r="DE361">
        <v>1.1807692307692299</v>
      </c>
      <c r="DF361">
        <v>-17.029059954991101</v>
      </c>
      <c r="DG361">
        <v>-9.1179489931085396</v>
      </c>
      <c r="DH361">
        <v>223.94230769230799</v>
      </c>
      <c r="DI361">
        <v>15</v>
      </c>
      <c r="DJ361">
        <v>100</v>
      </c>
      <c r="DK361">
        <v>100</v>
      </c>
      <c r="DL361">
        <v>2.73</v>
      </c>
      <c r="DM361">
        <v>0.46500000000000002</v>
      </c>
      <c r="DN361">
        <v>2</v>
      </c>
      <c r="DO361">
        <v>344.74400000000003</v>
      </c>
      <c r="DP361">
        <v>682.11199999999997</v>
      </c>
      <c r="DQ361">
        <v>30.802800000000001</v>
      </c>
      <c r="DR361">
        <v>32.111800000000002</v>
      </c>
      <c r="DS361">
        <v>30.0002</v>
      </c>
      <c r="DT361">
        <v>32.026499999999999</v>
      </c>
      <c r="DU361">
        <v>32.034300000000002</v>
      </c>
      <c r="DV361">
        <v>20.994700000000002</v>
      </c>
      <c r="DW361">
        <v>19.3566</v>
      </c>
      <c r="DX361">
        <v>100</v>
      </c>
      <c r="DY361">
        <v>30.806100000000001</v>
      </c>
      <c r="DZ361">
        <v>400</v>
      </c>
      <c r="EA361">
        <v>32.672199999999997</v>
      </c>
      <c r="EB361">
        <v>99.9328</v>
      </c>
      <c r="EC361">
        <v>100.413</v>
      </c>
    </row>
    <row r="362" spans="1:133" x14ac:dyDescent="0.35">
      <c r="A362">
        <v>346</v>
      </c>
      <c r="B362">
        <v>1581697896.0999999</v>
      </c>
      <c r="C362">
        <v>1772.0999999046301</v>
      </c>
      <c r="D362" t="s">
        <v>933</v>
      </c>
      <c r="E362" t="s">
        <v>934</v>
      </c>
      <c r="F362" t="s">
        <v>232</v>
      </c>
      <c r="G362" t="s">
        <v>233</v>
      </c>
      <c r="H362" t="s">
        <v>234</v>
      </c>
      <c r="I362" t="s">
        <v>235</v>
      </c>
      <c r="J362" t="s">
        <v>236</v>
      </c>
      <c r="K362" t="s">
        <v>237</v>
      </c>
      <c r="L362" t="s">
        <v>238</v>
      </c>
      <c r="M362" t="s">
        <v>239</v>
      </c>
      <c r="N362">
        <v>1581697887.4709699</v>
      </c>
      <c r="O362">
        <f t="shared" si="215"/>
        <v>3.5263423409438569E-4</v>
      </c>
      <c r="P362">
        <f t="shared" si="216"/>
        <v>-0.50521613165542656</v>
      </c>
      <c r="Q362">
        <f t="shared" si="217"/>
        <v>400.63661290322602</v>
      </c>
      <c r="R362">
        <f t="shared" si="218"/>
        <v>420.89327539389905</v>
      </c>
      <c r="S362">
        <f t="shared" si="219"/>
        <v>41.987100817735794</v>
      </c>
      <c r="T362">
        <f t="shared" si="220"/>
        <v>39.966354514695517</v>
      </c>
      <c r="U362">
        <f t="shared" si="221"/>
        <v>2.8635944509771121E-2</v>
      </c>
      <c r="V362">
        <f t="shared" si="222"/>
        <v>2.2542566035424612</v>
      </c>
      <c r="W362">
        <f t="shared" si="223"/>
        <v>2.8435381503882605E-2</v>
      </c>
      <c r="X362">
        <f t="shared" si="224"/>
        <v>1.7790016018122485E-2</v>
      </c>
      <c r="Y362">
        <f t="shared" si="225"/>
        <v>0</v>
      </c>
      <c r="Z362">
        <f t="shared" si="226"/>
        <v>31.273337174448329</v>
      </c>
      <c r="AA362">
        <f t="shared" si="227"/>
        <v>30.992158064516101</v>
      </c>
      <c r="AB362">
        <f t="shared" si="228"/>
        <v>4.5093615387811905</v>
      </c>
      <c r="AC362">
        <f t="shared" si="229"/>
        <v>71.994334610425597</v>
      </c>
      <c r="AD362">
        <f t="shared" si="230"/>
        <v>3.32080059571889</v>
      </c>
      <c r="AE362">
        <f t="shared" si="231"/>
        <v>4.6125859953958104</v>
      </c>
      <c r="AF362">
        <f t="shared" si="232"/>
        <v>1.1885609430623005</v>
      </c>
      <c r="AG362">
        <f t="shared" si="233"/>
        <v>-15.55116972356241</v>
      </c>
      <c r="AH362">
        <f t="shared" si="234"/>
        <v>48.309548173123872</v>
      </c>
      <c r="AI362">
        <f t="shared" si="235"/>
        <v>4.8214727892917653</v>
      </c>
      <c r="AJ362">
        <f t="shared" si="236"/>
        <v>37.579851238853223</v>
      </c>
      <c r="AK362">
        <v>-4.1298439407126797E-2</v>
      </c>
      <c r="AL362">
        <v>4.6361116176499302E-2</v>
      </c>
      <c r="AM362">
        <v>3.4628337251400301</v>
      </c>
      <c r="AN362">
        <v>0</v>
      </c>
      <c r="AO362">
        <v>0</v>
      </c>
      <c r="AP362">
        <f t="shared" si="237"/>
        <v>1</v>
      </c>
      <c r="AQ362">
        <f t="shared" si="238"/>
        <v>0</v>
      </c>
      <c r="AR362">
        <f t="shared" si="239"/>
        <v>51901.84527321659</v>
      </c>
      <c r="AS362" t="s">
        <v>240</v>
      </c>
      <c r="AT362">
        <v>0</v>
      </c>
      <c r="AU362">
        <v>0</v>
      </c>
      <c r="AV362">
        <f t="shared" si="240"/>
        <v>0</v>
      </c>
      <c r="AW362" t="e">
        <f t="shared" si="241"/>
        <v>#DIV/0!</v>
      </c>
      <c r="AX362">
        <v>0</v>
      </c>
      <c r="AY362" t="s">
        <v>240</v>
      </c>
      <c r="AZ362">
        <v>0</v>
      </c>
      <c r="BA362">
        <v>0</v>
      </c>
      <c r="BB362" t="e">
        <f t="shared" si="242"/>
        <v>#DIV/0!</v>
      </c>
      <c r="BC362">
        <v>0.5</v>
      </c>
      <c r="BD362">
        <f t="shared" si="243"/>
        <v>0</v>
      </c>
      <c r="BE362">
        <f t="shared" si="244"/>
        <v>-0.50521613165542656</v>
      </c>
      <c r="BF362" t="e">
        <f t="shared" si="245"/>
        <v>#DIV/0!</v>
      </c>
      <c r="BG362" t="e">
        <f t="shared" si="246"/>
        <v>#DIV/0!</v>
      </c>
      <c r="BH362" t="e">
        <f t="shared" si="247"/>
        <v>#DIV/0!</v>
      </c>
      <c r="BI362" t="e">
        <f t="shared" si="248"/>
        <v>#DIV/0!</v>
      </c>
      <c r="BJ362" t="s">
        <v>240</v>
      </c>
      <c r="BK362">
        <v>0</v>
      </c>
      <c r="BL362">
        <f t="shared" si="249"/>
        <v>0</v>
      </c>
      <c r="BM362" t="e">
        <f t="shared" si="250"/>
        <v>#DIV/0!</v>
      </c>
      <c r="BN362" t="e">
        <f t="shared" si="251"/>
        <v>#DIV/0!</v>
      </c>
      <c r="BO362" t="e">
        <f t="shared" si="252"/>
        <v>#DIV/0!</v>
      </c>
      <c r="BP362" t="e">
        <f t="shared" si="253"/>
        <v>#DIV/0!</v>
      </c>
      <c r="BQ362">
        <f t="shared" si="254"/>
        <v>0</v>
      </c>
      <c r="BR362">
        <f t="shared" si="255"/>
        <v>0</v>
      </c>
      <c r="BS362">
        <f t="shared" si="256"/>
        <v>0</v>
      </c>
      <c r="BT362">
        <f t="shared" si="257"/>
        <v>0</v>
      </c>
      <c r="BU362">
        <v>6</v>
      </c>
      <c r="BV362">
        <v>0.5</v>
      </c>
      <c r="BW362" t="s">
        <v>241</v>
      </c>
      <c r="BX362">
        <v>1581697887.4709699</v>
      </c>
      <c r="BY362">
        <v>400.63661290322602</v>
      </c>
      <c r="BZ362">
        <v>400.01274193548397</v>
      </c>
      <c r="CA362">
        <v>33.288858064516099</v>
      </c>
      <c r="CB362">
        <v>32.704487096774201</v>
      </c>
      <c r="CC362">
        <v>350.01270967741902</v>
      </c>
      <c r="CD362">
        <v>99.557151612903198</v>
      </c>
      <c r="CE362">
        <v>0.19996800000000001</v>
      </c>
      <c r="CF362">
        <v>31.389664516128999</v>
      </c>
      <c r="CG362">
        <v>30.992158064516101</v>
      </c>
      <c r="CH362">
        <v>999.9</v>
      </c>
      <c r="CI362">
        <v>0</v>
      </c>
      <c r="CJ362">
        <v>0</v>
      </c>
      <c r="CK362">
        <v>10003.6203225806</v>
      </c>
      <c r="CL362">
        <v>0</v>
      </c>
      <c r="CM362">
        <v>4.00181967741936</v>
      </c>
      <c r="CN362">
        <v>0</v>
      </c>
      <c r="CO362">
        <v>0</v>
      </c>
      <c r="CP362">
        <v>0</v>
      </c>
      <c r="CQ362">
        <v>0</v>
      </c>
      <c r="CR362">
        <v>1.7451612903225799</v>
      </c>
      <c r="CS362">
        <v>0</v>
      </c>
      <c r="CT362">
        <v>222.93870967741901</v>
      </c>
      <c r="CU362">
        <v>-0.91935483870967705</v>
      </c>
      <c r="CV362">
        <v>39.75</v>
      </c>
      <c r="CW362">
        <v>44.993903225806399</v>
      </c>
      <c r="CX362">
        <v>42.5</v>
      </c>
      <c r="CY362">
        <v>43.689032258064501</v>
      </c>
      <c r="CZ362">
        <v>40.811999999999998</v>
      </c>
      <c r="DA362">
        <v>0</v>
      </c>
      <c r="DB362">
        <v>0</v>
      </c>
      <c r="DC362">
        <v>0</v>
      </c>
      <c r="DD362">
        <v>1581697896.2</v>
      </c>
      <c r="DE362">
        <v>2.3038461538461501</v>
      </c>
      <c r="DF362">
        <v>31.299145048741</v>
      </c>
      <c r="DG362">
        <v>-2.2871798522979701</v>
      </c>
      <c r="DH362">
        <v>223.619230769231</v>
      </c>
      <c r="DI362">
        <v>15</v>
      </c>
      <c r="DJ362">
        <v>100</v>
      </c>
      <c r="DK362">
        <v>100</v>
      </c>
      <c r="DL362">
        <v>2.73</v>
      </c>
      <c r="DM362">
        <v>0.46500000000000002</v>
      </c>
      <c r="DN362">
        <v>2</v>
      </c>
      <c r="DO362">
        <v>344.78100000000001</v>
      </c>
      <c r="DP362">
        <v>682.12199999999996</v>
      </c>
      <c r="DQ362">
        <v>30.807600000000001</v>
      </c>
      <c r="DR362">
        <v>32.111800000000002</v>
      </c>
      <c r="DS362">
        <v>30.0001</v>
      </c>
      <c r="DT362">
        <v>32.026499999999999</v>
      </c>
      <c r="DU362">
        <v>32.037100000000002</v>
      </c>
      <c r="DV362">
        <v>20.990100000000002</v>
      </c>
      <c r="DW362">
        <v>19.3566</v>
      </c>
      <c r="DX362">
        <v>100</v>
      </c>
      <c r="DY362">
        <v>30.811199999999999</v>
      </c>
      <c r="DZ362">
        <v>400</v>
      </c>
      <c r="EA362">
        <v>32.672199999999997</v>
      </c>
      <c r="EB362">
        <v>99.931100000000001</v>
      </c>
      <c r="EC362">
        <v>100.411</v>
      </c>
    </row>
    <row r="363" spans="1:133" x14ac:dyDescent="0.35">
      <c r="A363">
        <v>347</v>
      </c>
      <c r="B363">
        <v>1581697901.0999999</v>
      </c>
      <c r="C363">
        <v>1777.0999999046301</v>
      </c>
      <c r="D363" t="s">
        <v>935</v>
      </c>
      <c r="E363" t="s">
        <v>936</v>
      </c>
      <c r="F363" t="s">
        <v>232</v>
      </c>
      <c r="G363" t="s">
        <v>233</v>
      </c>
      <c r="H363" t="s">
        <v>234</v>
      </c>
      <c r="I363" t="s">
        <v>235</v>
      </c>
      <c r="J363" t="s">
        <v>236</v>
      </c>
      <c r="K363" t="s">
        <v>237</v>
      </c>
      <c r="L363" t="s">
        <v>238</v>
      </c>
      <c r="M363" t="s">
        <v>239</v>
      </c>
      <c r="N363">
        <v>1581697892.4709699</v>
      </c>
      <c r="O363">
        <f t="shared" si="215"/>
        <v>3.5279938771997548E-4</v>
      </c>
      <c r="P363">
        <f t="shared" si="216"/>
        <v>-0.5162012495033419</v>
      </c>
      <c r="Q363">
        <f t="shared" si="217"/>
        <v>400.63</v>
      </c>
      <c r="R363">
        <f t="shared" si="218"/>
        <v>421.48899493792368</v>
      </c>
      <c r="S363">
        <f t="shared" si="219"/>
        <v>42.046350459924469</v>
      </c>
      <c r="T363">
        <f t="shared" si="220"/>
        <v>39.965525997281269</v>
      </c>
      <c r="U363">
        <f t="shared" si="221"/>
        <v>2.8643568570254695E-2</v>
      </c>
      <c r="V363">
        <f t="shared" si="222"/>
        <v>2.2539047966792234</v>
      </c>
      <c r="W363">
        <f t="shared" si="223"/>
        <v>2.8442868072630422E-2</v>
      </c>
      <c r="X363">
        <f t="shared" si="224"/>
        <v>1.7794707347331067E-2</v>
      </c>
      <c r="Y363">
        <f t="shared" si="225"/>
        <v>0</v>
      </c>
      <c r="Z363">
        <f t="shared" si="226"/>
        <v>31.273985609158927</v>
      </c>
      <c r="AA363">
        <f t="shared" si="227"/>
        <v>30.994051612903199</v>
      </c>
      <c r="AB363">
        <f t="shared" si="228"/>
        <v>4.5098484452960728</v>
      </c>
      <c r="AC363">
        <f t="shared" si="229"/>
        <v>71.996876323429589</v>
      </c>
      <c r="AD363">
        <f t="shared" si="230"/>
        <v>3.3210536576643244</v>
      </c>
      <c r="AE363">
        <f t="shared" si="231"/>
        <v>4.612774646979469</v>
      </c>
      <c r="AF363">
        <f t="shared" si="232"/>
        <v>1.1887947876317484</v>
      </c>
      <c r="AG363">
        <f t="shared" si="233"/>
        <v>-15.558452998450919</v>
      </c>
      <c r="AH363">
        <f t="shared" si="234"/>
        <v>48.159329611012765</v>
      </c>
      <c r="AI363">
        <f t="shared" si="235"/>
        <v>4.8072925770421744</v>
      </c>
      <c r="AJ363">
        <f t="shared" si="236"/>
        <v>37.408169189604024</v>
      </c>
      <c r="AK363">
        <v>-4.1288952689110203E-2</v>
      </c>
      <c r="AL363">
        <v>4.6350466504443501E-2</v>
      </c>
      <c r="AM363">
        <v>3.46220429446053</v>
      </c>
      <c r="AN363">
        <v>0</v>
      </c>
      <c r="AO363">
        <v>0</v>
      </c>
      <c r="AP363">
        <f t="shared" si="237"/>
        <v>1</v>
      </c>
      <c r="AQ363">
        <f t="shared" si="238"/>
        <v>0</v>
      </c>
      <c r="AR363">
        <f t="shared" si="239"/>
        <v>51890.278738290464</v>
      </c>
      <c r="AS363" t="s">
        <v>240</v>
      </c>
      <c r="AT363">
        <v>0</v>
      </c>
      <c r="AU363">
        <v>0</v>
      </c>
      <c r="AV363">
        <f t="shared" si="240"/>
        <v>0</v>
      </c>
      <c r="AW363" t="e">
        <f t="shared" si="241"/>
        <v>#DIV/0!</v>
      </c>
      <c r="AX363">
        <v>0</v>
      </c>
      <c r="AY363" t="s">
        <v>240</v>
      </c>
      <c r="AZ363">
        <v>0</v>
      </c>
      <c r="BA363">
        <v>0</v>
      </c>
      <c r="BB363" t="e">
        <f t="shared" si="242"/>
        <v>#DIV/0!</v>
      </c>
      <c r="BC363">
        <v>0.5</v>
      </c>
      <c r="BD363">
        <f t="shared" si="243"/>
        <v>0</v>
      </c>
      <c r="BE363">
        <f t="shared" si="244"/>
        <v>-0.5162012495033419</v>
      </c>
      <c r="BF363" t="e">
        <f t="shared" si="245"/>
        <v>#DIV/0!</v>
      </c>
      <c r="BG363" t="e">
        <f t="shared" si="246"/>
        <v>#DIV/0!</v>
      </c>
      <c r="BH363" t="e">
        <f t="shared" si="247"/>
        <v>#DIV/0!</v>
      </c>
      <c r="BI363" t="e">
        <f t="shared" si="248"/>
        <v>#DIV/0!</v>
      </c>
      <c r="BJ363" t="s">
        <v>240</v>
      </c>
      <c r="BK363">
        <v>0</v>
      </c>
      <c r="BL363">
        <f t="shared" si="249"/>
        <v>0</v>
      </c>
      <c r="BM363" t="e">
        <f t="shared" si="250"/>
        <v>#DIV/0!</v>
      </c>
      <c r="BN363" t="e">
        <f t="shared" si="251"/>
        <v>#DIV/0!</v>
      </c>
      <c r="BO363" t="e">
        <f t="shared" si="252"/>
        <v>#DIV/0!</v>
      </c>
      <c r="BP363" t="e">
        <f t="shared" si="253"/>
        <v>#DIV/0!</v>
      </c>
      <c r="BQ363">
        <f t="shared" si="254"/>
        <v>0</v>
      </c>
      <c r="BR363">
        <f t="shared" si="255"/>
        <v>0</v>
      </c>
      <c r="BS363">
        <f t="shared" si="256"/>
        <v>0</v>
      </c>
      <c r="BT363">
        <f t="shared" si="257"/>
        <v>0</v>
      </c>
      <c r="BU363">
        <v>6</v>
      </c>
      <c r="BV363">
        <v>0.5</v>
      </c>
      <c r="BW363" t="s">
        <v>241</v>
      </c>
      <c r="BX363">
        <v>1581697892.4709699</v>
      </c>
      <c r="BY363">
        <v>400.63</v>
      </c>
      <c r="BZ363">
        <v>399.98741935483901</v>
      </c>
      <c r="CA363">
        <v>33.291535483871002</v>
      </c>
      <c r="CB363">
        <v>32.706903225806499</v>
      </c>
      <c r="CC363">
        <v>350.01916129032298</v>
      </c>
      <c r="CD363">
        <v>99.556709677419306</v>
      </c>
      <c r="CE363">
        <v>0.19998851612903201</v>
      </c>
      <c r="CF363">
        <v>31.3903838709677</v>
      </c>
      <c r="CG363">
        <v>30.994051612903199</v>
      </c>
      <c r="CH363">
        <v>999.9</v>
      </c>
      <c r="CI363">
        <v>0</v>
      </c>
      <c r="CJ363">
        <v>0</v>
      </c>
      <c r="CK363">
        <v>10001.366774193501</v>
      </c>
      <c r="CL363">
        <v>0</v>
      </c>
      <c r="CM363">
        <v>3.9749790322580698</v>
      </c>
      <c r="CN363">
        <v>0</v>
      </c>
      <c r="CO363">
        <v>0</v>
      </c>
      <c r="CP363">
        <v>0</v>
      </c>
      <c r="CQ363">
        <v>0</v>
      </c>
      <c r="CR363">
        <v>2.6451612903225801</v>
      </c>
      <c r="CS363">
        <v>0</v>
      </c>
      <c r="CT363">
        <v>223.41935483871001</v>
      </c>
      <c r="CU363">
        <v>-1.10967741935484</v>
      </c>
      <c r="CV363">
        <v>39.75</v>
      </c>
      <c r="CW363">
        <v>44.997967741935497</v>
      </c>
      <c r="CX363">
        <v>42.5</v>
      </c>
      <c r="CY363">
        <v>43.689032258064501</v>
      </c>
      <c r="CZ363">
        <v>40.811999999999998</v>
      </c>
      <c r="DA363">
        <v>0</v>
      </c>
      <c r="DB363">
        <v>0</v>
      </c>
      <c r="DC363">
        <v>0</v>
      </c>
      <c r="DD363">
        <v>1581697901</v>
      </c>
      <c r="DE363">
        <v>3.0538461538461501</v>
      </c>
      <c r="DF363">
        <v>22.017093734476401</v>
      </c>
      <c r="DG363">
        <v>16.885469833637998</v>
      </c>
      <c r="DH363">
        <v>223.36538461538501</v>
      </c>
      <c r="DI363">
        <v>15</v>
      </c>
      <c r="DJ363">
        <v>100</v>
      </c>
      <c r="DK363">
        <v>100</v>
      </c>
      <c r="DL363">
        <v>2.73</v>
      </c>
      <c r="DM363">
        <v>0.46500000000000002</v>
      </c>
      <c r="DN363">
        <v>2</v>
      </c>
      <c r="DO363">
        <v>344.86399999999998</v>
      </c>
      <c r="DP363">
        <v>681.98299999999995</v>
      </c>
      <c r="DQ363">
        <v>30.8126</v>
      </c>
      <c r="DR363">
        <v>32.114600000000003</v>
      </c>
      <c r="DS363">
        <v>30.0001</v>
      </c>
      <c r="DT363">
        <v>32.0289</v>
      </c>
      <c r="DU363">
        <v>32.037100000000002</v>
      </c>
      <c r="DV363">
        <v>20.998200000000001</v>
      </c>
      <c r="DW363">
        <v>19.3566</v>
      </c>
      <c r="DX363">
        <v>100</v>
      </c>
      <c r="DY363">
        <v>30.814299999999999</v>
      </c>
      <c r="DZ363">
        <v>400</v>
      </c>
      <c r="EA363">
        <v>32.672199999999997</v>
      </c>
      <c r="EB363">
        <v>99.928200000000004</v>
      </c>
      <c r="EC363">
        <v>100.411</v>
      </c>
    </row>
    <row r="364" spans="1:133" x14ac:dyDescent="0.35">
      <c r="A364">
        <v>348</v>
      </c>
      <c r="B364">
        <v>1581697906.0999999</v>
      </c>
      <c r="C364">
        <v>1782.0999999046301</v>
      </c>
      <c r="D364" t="s">
        <v>937</v>
      </c>
      <c r="E364" t="s">
        <v>938</v>
      </c>
      <c r="F364" t="s">
        <v>232</v>
      </c>
      <c r="G364" t="s">
        <v>233</v>
      </c>
      <c r="H364" t="s">
        <v>234</v>
      </c>
      <c r="I364" t="s">
        <v>235</v>
      </c>
      <c r="J364" t="s">
        <v>236</v>
      </c>
      <c r="K364" t="s">
        <v>237</v>
      </c>
      <c r="L364" t="s">
        <v>238</v>
      </c>
      <c r="M364" t="s">
        <v>239</v>
      </c>
      <c r="N364">
        <v>1581697897.4709699</v>
      </c>
      <c r="O364">
        <f t="shared" si="215"/>
        <v>3.5302928031876097E-4</v>
      </c>
      <c r="P364">
        <f t="shared" si="216"/>
        <v>-0.51392733896514298</v>
      </c>
      <c r="Q364">
        <f t="shared" si="217"/>
        <v>400.61054838709703</v>
      </c>
      <c r="R364">
        <f t="shared" si="218"/>
        <v>421.33333652799024</v>
      </c>
      <c r="S364">
        <f t="shared" si="219"/>
        <v>42.031081570131263</v>
      </c>
      <c r="T364">
        <f t="shared" si="220"/>
        <v>39.963831905322053</v>
      </c>
      <c r="U364">
        <f t="shared" si="221"/>
        <v>2.8650248902019133E-2</v>
      </c>
      <c r="V364">
        <f t="shared" si="222"/>
        <v>2.2546923808482511</v>
      </c>
      <c r="W364">
        <f t="shared" si="223"/>
        <v>2.8449524740493174E-2</v>
      </c>
      <c r="X364">
        <f t="shared" si="224"/>
        <v>1.7798869890499919E-2</v>
      </c>
      <c r="Y364">
        <f t="shared" si="225"/>
        <v>0</v>
      </c>
      <c r="Z364">
        <f t="shared" si="226"/>
        <v>31.275653378263666</v>
      </c>
      <c r="AA364">
        <f t="shared" si="227"/>
        <v>30.996977419354799</v>
      </c>
      <c r="AB364">
        <f t="shared" si="228"/>
        <v>4.510600876412858</v>
      </c>
      <c r="AC364">
        <f t="shared" si="229"/>
        <v>71.995413592412618</v>
      </c>
      <c r="AD364">
        <f t="shared" si="230"/>
        <v>3.3213083975237656</v>
      </c>
      <c r="AE364">
        <f t="shared" si="231"/>
        <v>4.6132221926339323</v>
      </c>
      <c r="AF364">
        <f t="shared" si="232"/>
        <v>1.1892924788890924</v>
      </c>
      <c r="AG364">
        <f t="shared" si="233"/>
        <v>-15.568591262057359</v>
      </c>
      <c r="AH364">
        <f t="shared" si="234"/>
        <v>48.0279393251964</v>
      </c>
      <c r="AI364">
        <f t="shared" si="235"/>
        <v>4.7926119317618658</v>
      </c>
      <c r="AJ364">
        <f t="shared" si="236"/>
        <v>37.251959994900908</v>
      </c>
      <c r="AK364">
        <v>-4.1310192313029299E-2</v>
      </c>
      <c r="AL364">
        <v>4.6374309842986003E-2</v>
      </c>
      <c r="AM364">
        <v>3.4636134450593898</v>
      </c>
      <c r="AN364">
        <v>0</v>
      </c>
      <c r="AO364">
        <v>0</v>
      </c>
      <c r="AP364">
        <f t="shared" si="237"/>
        <v>1</v>
      </c>
      <c r="AQ364">
        <f t="shared" si="238"/>
        <v>0</v>
      </c>
      <c r="AR364">
        <f t="shared" si="239"/>
        <v>51915.600772696547</v>
      </c>
      <c r="AS364" t="s">
        <v>240</v>
      </c>
      <c r="AT364">
        <v>0</v>
      </c>
      <c r="AU364">
        <v>0</v>
      </c>
      <c r="AV364">
        <f t="shared" si="240"/>
        <v>0</v>
      </c>
      <c r="AW364" t="e">
        <f t="shared" si="241"/>
        <v>#DIV/0!</v>
      </c>
      <c r="AX364">
        <v>0</v>
      </c>
      <c r="AY364" t="s">
        <v>240</v>
      </c>
      <c r="AZ364">
        <v>0</v>
      </c>
      <c r="BA364">
        <v>0</v>
      </c>
      <c r="BB364" t="e">
        <f t="shared" si="242"/>
        <v>#DIV/0!</v>
      </c>
      <c r="BC364">
        <v>0.5</v>
      </c>
      <c r="BD364">
        <f t="shared" si="243"/>
        <v>0</v>
      </c>
      <c r="BE364">
        <f t="shared" si="244"/>
        <v>-0.51392733896514298</v>
      </c>
      <c r="BF364" t="e">
        <f t="shared" si="245"/>
        <v>#DIV/0!</v>
      </c>
      <c r="BG364" t="e">
        <f t="shared" si="246"/>
        <v>#DIV/0!</v>
      </c>
      <c r="BH364" t="e">
        <f t="shared" si="247"/>
        <v>#DIV/0!</v>
      </c>
      <c r="BI364" t="e">
        <f t="shared" si="248"/>
        <v>#DIV/0!</v>
      </c>
      <c r="BJ364" t="s">
        <v>240</v>
      </c>
      <c r="BK364">
        <v>0</v>
      </c>
      <c r="BL364">
        <f t="shared" si="249"/>
        <v>0</v>
      </c>
      <c r="BM364" t="e">
        <f t="shared" si="250"/>
        <v>#DIV/0!</v>
      </c>
      <c r="BN364" t="e">
        <f t="shared" si="251"/>
        <v>#DIV/0!</v>
      </c>
      <c r="BO364" t="e">
        <f t="shared" si="252"/>
        <v>#DIV/0!</v>
      </c>
      <c r="BP364" t="e">
        <f t="shared" si="253"/>
        <v>#DIV/0!</v>
      </c>
      <c r="BQ364">
        <f t="shared" si="254"/>
        <v>0</v>
      </c>
      <c r="BR364">
        <f t="shared" si="255"/>
        <v>0</v>
      </c>
      <c r="BS364">
        <f t="shared" si="256"/>
        <v>0</v>
      </c>
      <c r="BT364">
        <f t="shared" si="257"/>
        <v>0</v>
      </c>
      <c r="BU364">
        <v>6</v>
      </c>
      <c r="BV364">
        <v>0.5</v>
      </c>
      <c r="BW364" t="s">
        <v>241</v>
      </c>
      <c r="BX364">
        <v>1581697897.4709699</v>
      </c>
      <c r="BY364">
        <v>400.61054838709703</v>
      </c>
      <c r="BZ364">
        <v>399.97199999999998</v>
      </c>
      <c r="CA364">
        <v>33.293883870967697</v>
      </c>
      <c r="CB364">
        <v>32.708861290322602</v>
      </c>
      <c r="CC364">
        <v>350.01270967741902</v>
      </c>
      <c r="CD364">
        <v>99.557354838709699</v>
      </c>
      <c r="CE364">
        <v>0.199958258064516</v>
      </c>
      <c r="CF364">
        <v>31.3920903225806</v>
      </c>
      <c r="CG364">
        <v>30.996977419354799</v>
      </c>
      <c r="CH364">
        <v>999.9</v>
      </c>
      <c r="CI364">
        <v>0</v>
      </c>
      <c r="CJ364">
        <v>0</v>
      </c>
      <c r="CK364">
        <v>10006.4467741935</v>
      </c>
      <c r="CL364">
        <v>0</v>
      </c>
      <c r="CM364">
        <v>3.9719064516129001</v>
      </c>
      <c r="CN364">
        <v>0</v>
      </c>
      <c r="CO364">
        <v>0</v>
      </c>
      <c r="CP364">
        <v>0</v>
      </c>
      <c r="CQ364">
        <v>0</v>
      </c>
      <c r="CR364">
        <v>3.5774193548387099</v>
      </c>
      <c r="CS364">
        <v>0</v>
      </c>
      <c r="CT364">
        <v>225.58064516128999</v>
      </c>
      <c r="CU364">
        <v>-0.912903225806452</v>
      </c>
      <c r="CV364">
        <v>39.75</v>
      </c>
      <c r="CW364">
        <v>44.997967741935497</v>
      </c>
      <c r="CX364">
        <v>42.5</v>
      </c>
      <c r="CY364">
        <v>43.691064516129003</v>
      </c>
      <c r="CZ364">
        <v>40.811999999999998</v>
      </c>
      <c r="DA364">
        <v>0</v>
      </c>
      <c r="DB364">
        <v>0</v>
      </c>
      <c r="DC364">
        <v>0</v>
      </c>
      <c r="DD364">
        <v>1581697905.8</v>
      </c>
      <c r="DE364">
        <v>3.4884615384615398</v>
      </c>
      <c r="DF364">
        <v>-25.452991839213201</v>
      </c>
      <c r="DG364">
        <v>33.668375881330299</v>
      </c>
      <c r="DH364">
        <v>226.06153846153799</v>
      </c>
      <c r="DI364">
        <v>15</v>
      </c>
      <c r="DJ364">
        <v>100</v>
      </c>
      <c r="DK364">
        <v>100</v>
      </c>
      <c r="DL364">
        <v>2.73</v>
      </c>
      <c r="DM364">
        <v>0.46500000000000002</v>
      </c>
      <c r="DN364">
        <v>2</v>
      </c>
      <c r="DO364">
        <v>344.62599999999998</v>
      </c>
      <c r="DP364">
        <v>682.029</v>
      </c>
      <c r="DQ364">
        <v>30.814299999999999</v>
      </c>
      <c r="DR364">
        <v>32.114600000000003</v>
      </c>
      <c r="DS364">
        <v>30.000299999999999</v>
      </c>
      <c r="DT364">
        <v>32.029400000000003</v>
      </c>
      <c r="DU364">
        <v>32.037100000000002</v>
      </c>
      <c r="DV364">
        <v>20.9969</v>
      </c>
      <c r="DW364">
        <v>19.3566</v>
      </c>
      <c r="DX364">
        <v>100</v>
      </c>
      <c r="DY364">
        <v>30.791399999999999</v>
      </c>
      <c r="DZ364">
        <v>400</v>
      </c>
      <c r="EA364">
        <v>32.672199999999997</v>
      </c>
      <c r="EB364">
        <v>99.931200000000004</v>
      </c>
      <c r="EC364">
        <v>100.41200000000001</v>
      </c>
    </row>
    <row r="365" spans="1:133" x14ac:dyDescent="0.35">
      <c r="A365">
        <v>349</v>
      </c>
      <c r="B365">
        <v>1581697911.0999999</v>
      </c>
      <c r="C365">
        <v>1787.0999999046301</v>
      </c>
      <c r="D365" t="s">
        <v>939</v>
      </c>
      <c r="E365" t="s">
        <v>940</v>
      </c>
      <c r="F365" t="s">
        <v>232</v>
      </c>
      <c r="G365" t="s">
        <v>233</v>
      </c>
      <c r="H365" t="s">
        <v>234</v>
      </c>
      <c r="I365" t="s">
        <v>235</v>
      </c>
      <c r="J365" t="s">
        <v>236</v>
      </c>
      <c r="K365" t="s">
        <v>237</v>
      </c>
      <c r="L365" t="s">
        <v>238</v>
      </c>
      <c r="M365" t="s">
        <v>239</v>
      </c>
      <c r="N365">
        <v>1581697902.4709699</v>
      </c>
      <c r="O365">
        <f t="shared" si="215"/>
        <v>3.5313417455603424E-4</v>
      </c>
      <c r="P365">
        <f t="shared" si="216"/>
        <v>-0.50388661920804789</v>
      </c>
      <c r="Q365">
        <f t="shared" si="217"/>
        <v>400.60706451612901</v>
      </c>
      <c r="R365">
        <f t="shared" si="218"/>
        <v>420.77645264811139</v>
      </c>
      <c r="S365">
        <f t="shared" si="219"/>
        <v>41.975783511125996</v>
      </c>
      <c r="T365">
        <f t="shared" si="220"/>
        <v>39.963727312515509</v>
      </c>
      <c r="U365">
        <f t="shared" si="221"/>
        <v>2.8639370379679514E-2</v>
      </c>
      <c r="V365">
        <f t="shared" si="222"/>
        <v>2.2552167739006883</v>
      </c>
      <c r="W365">
        <f t="shared" si="223"/>
        <v>2.8438844329212665E-2</v>
      </c>
      <c r="X365">
        <f t="shared" si="224"/>
        <v>1.7792177020737134E-2</v>
      </c>
      <c r="Y365">
        <f t="shared" si="225"/>
        <v>0</v>
      </c>
      <c r="Z365">
        <f t="shared" si="226"/>
        <v>31.277288736023138</v>
      </c>
      <c r="AA365">
        <f t="shared" si="227"/>
        <v>31.001083870967701</v>
      </c>
      <c r="AB365">
        <f t="shared" si="228"/>
        <v>4.5116571190739574</v>
      </c>
      <c r="AC365">
        <f t="shared" si="229"/>
        <v>71.994244208227201</v>
      </c>
      <c r="AD365">
        <f t="shared" si="230"/>
        <v>3.3215651114625961</v>
      </c>
      <c r="AE365">
        <f t="shared" si="231"/>
        <v>4.6136536996703716</v>
      </c>
      <c r="AF365">
        <f t="shared" si="232"/>
        <v>1.1900920076113612</v>
      </c>
      <c r="AG365">
        <f t="shared" si="233"/>
        <v>-15.573217097921111</v>
      </c>
      <c r="AH365">
        <f t="shared" si="234"/>
        <v>47.739857924481647</v>
      </c>
      <c r="AI365">
        <f t="shared" si="235"/>
        <v>4.7628922056508713</v>
      </c>
      <c r="AJ365">
        <f t="shared" si="236"/>
        <v>36.92953303221141</v>
      </c>
      <c r="AK365">
        <v>-4.1324337923232403E-2</v>
      </c>
      <c r="AL365">
        <v>4.63901895296625E-2</v>
      </c>
      <c r="AM365">
        <v>3.4645518019590802</v>
      </c>
      <c r="AN365">
        <v>0</v>
      </c>
      <c r="AO365">
        <v>0</v>
      </c>
      <c r="AP365">
        <f t="shared" si="237"/>
        <v>1</v>
      </c>
      <c r="AQ365">
        <f t="shared" si="238"/>
        <v>0</v>
      </c>
      <c r="AR365">
        <f t="shared" si="239"/>
        <v>51932.379697692319</v>
      </c>
      <c r="AS365" t="s">
        <v>240</v>
      </c>
      <c r="AT365">
        <v>0</v>
      </c>
      <c r="AU365">
        <v>0</v>
      </c>
      <c r="AV365">
        <f t="shared" si="240"/>
        <v>0</v>
      </c>
      <c r="AW365" t="e">
        <f t="shared" si="241"/>
        <v>#DIV/0!</v>
      </c>
      <c r="AX365">
        <v>0</v>
      </c>
      <c r="AY365" t="s">
        <v>240</v>
      </c>
      <c r="AZ365">
        <v>0</v>
      </c>
      <c r="BA365">
        <v>0</v>
      </c>
      <c r="BB365" t="e">
        <f t="shared" si="242"/>
        <v>#DIV/0!</v>
      </c>
      <c r="BC365">
        <v>0.5</v>
      </c>
      <c r="BD365">
        <f t="shared" si="243"/>
        <v>0</v>
      </c>
      <c r="BE365">
        <f t="shared" si="244"/>
        <v>-0.50388661920804789</v>
      </c>
      <c r="BF365" t="e">
        <f t="shared" si="245"/>
        <v>#DIV/0!</v>
      </c>
      <c r="BG365" t="e">
        <f t="shared" si="246"/>
        <v>#DIV/0!</v>
      </c>
      <c r="BH365" t="e">
        <f t="shared" si="247"/>
        <v>#DIV/0!</v>
      </c>
      <c r="BI365" t="e">
        <f t="shared" si="248"/>
        <v>#DIV/0!</v>
      </c>
      <c r="BJ365" t="s">
        <v>240</v>
      </c>
      <c r="BK365">
        <v>0</v>
      </c>
      <c r="BL365">
        <f t="shared" si="249"/>
        <v>0</v>
      </c>
      <c r="BM365" t="e">
        <f t="shared" si="250"/>
        <v>#DIV/0!</v>
      </c>
      <c r="BN365" t="e">
        <f t="shared" si="251"/>
        <v>#DIV/0!</v>
      </c>
      <c r="BO365" t="e">
        <f t="shared" si="252"/>
        <v>#DIV/0!</v>
      </c>
      <c r="BP365" t="e">
        <f t="shared" si="253"/>
        <v>#DIV/0!</v>
      </c>
      <c r="BQ365">
        <f t="shared" si="254"/>
        <v>0</v>
      </c>
      <c r="BR365">
        <f t="shared" si="255"/>
        <v>0</v>
      </c>
      <c r="BS365">
        <f t="shared" si="256"/>
        <v>0</v>
      </c>
      <c r="BT365">
        <f t="shared" si="257"/>
        <v>0</v>
      </c>
      <c r="BU365">
        <v>6</v>
      </c>
      <c r="BV365">
        <v>0.5</v>
      </c>
      <c r="BW365" t="s">
        <v>241</v>
      </c>
      <c r="BX365">
        <v>1581697902.4709699</v>
      </c>
      <c r="BY365">
        <v>400.60706451612901</v>
      </c>
      <c r="BZ365">
        <v>399.98580645161297</v>
      </c>
      <c r="CA365">
        <v>33.2962548387097</v>
      </c>
      <c r="CB365">
        <v>32.711067741935501</v>
      </c>
      <c r="CC365">
        <v>350.01741935483898</v>
      </c>
      <c r="CD365">
        <v>99.557945161290306</v>
      </c>
      <c r="CE365">
        <v>0.19997438709677401</v>
      </c>
      <c r="CF365">
        <v>31.393735483871001</v>
      </c>
      <c r="CG365">
        <v>31.001083870967701</v>
      </c>
      <c r="CH365">
        <v>999.9</v>
      </c>
      <c r="CI365">
        <v>0</v>
      </c>
      <c r="CJ365">
        <v>0</v>
      </c>
      <c r="CK365">
        <v>10009.8138709677</v>
      </c>
      <c r="CL365">
        <v>0</v>
      </c>
      <c r="CM365">
        <v>3.9836409677419402</v>
      </c>
      <c r="CN365">
        <v>0</v>
      </c>
      <c r="CO365">
        <v>0</v>
      </c>
      <c r="CP365">
        <v>0</v>
      </c>
      <c r="CQ365">
        <v>0</v>
      </c>
      <c r="CR365">
        <v>4.1580645161290297</v>
      </c>
      <c r="CS365">
        <v>0</v>
      </c>
      <c r="CT365">
        <v>227.732258064516</v>
      </c>
      <c r="CU365">
        <v>-1.1000000000000001</v>
      </c>
      <c r="CV365">
        <v>39.75</v>
      </c>
      <c r="CW365">
        <v>45</v>
      </c>
      <c r="CX365">
        <v>42.5</v>
      </c>
      <c r="CY365">
        <v>43.693096774193499</v>
      </c>
      <c r="CZ365">
        <v>40.811999999999998</v>
      </c>
      <c r="DA365">
        <v>0</v>
      </c>
      <c r="DB365">
        <v>0</v>
      </c>
      <c r="DC365">
        <v>0</v>
      </c>
      <c r="DD365">
        <v>1581697911.2</v>
      </c>
      <c r="DE365">
        <v>3.58076923076923</v>
      </c>
      <c r="DF365">
        <v>16.454700671747499</v>
      </c>
      <c r="DG365">
        <v>28.909401731627401</v>
      </c>
      <c r="DH365">
        <v>228.138461538462</v>
      </c>
      <c r="DI365">
        <v>15</v>
      </c>
      <c r="DJ365">
        <v>100</v>
      </c>
      <c r="DK365">
        <v>100</v>
      </c>
      <c r="DL365">
        <v>2.73</v>
      </c>
      <c r="DM365">
        <v>0.46500000000000002</v>
      </c>
      <c r="DN365">
        <v>2</v>
      </c>
      <c r="DO365">
        <v>344.77100000000002</v>
      </c>
      <c r="DP365">
        <v>681.976</v>
      </c>
      <c r="DQ365">
        <v>30.794599999999999</v>
      </c>
      <c r="DR365">
        <v>32.114800000000002</v>
      </c>
      <c r="DS365">
        <v>30.000299999999999</v>
      </c>
      <c r="DT365">
        <v>32.029400000000003</v>
      </c>
      <c r="DU365">
        <v>32.038499999999999</v>
      </c>
      <c r="DV365">
        <v>20.995999999999999</v>
      </c>
      <c r="DW365">
        <v>19.3566</v>
      </c>
      <c r="DX365">
        <v>100</v>
      </c>
      <c r="DY365">
        <v>30.784300000000002</v>
      </c>
      <c r="DZ365">
        <v>400</v>
      </c>
      <c r="EA365">
        <v>32.672199999999997</v>
      </c>
      <c r="EB365">
        <v>99.929900000000004</v>
      </c>
      <c r="EC365">
        <v>100.41</v>
      </c>
    </row>
    <row r="366" spans="1:133" x14ac:dyDescent="0.35">
      <c r="A366">
        <v>350</v>
      </c>
      <c r="B366">
        <v>1581697916.0999999</v>
      </c>
      <c r="C366">
        <v>1792.0999999046301</v>
      </c>
      <c r="D366" t="s">
        <v>941</v>
      </c>
      <c r="E366" t="s">
        <v>942</v>
      </c>
      <c r="F366" t="s">
        <v>232</v>
      </c>
      <c r="G366" t="s">
        <v>233</v>
      </c>
      <c r="H366" t="s">
        <v>234</v>
      </c>
      <c r="I366" t="s">
        <v>235</v>
      </c>
      <c r="J366" t="s">
        <v>236</v>
      </c>
      <c r="K366" t="s">
        <v>237</v>
      </c>
      <c r="L366" t="s">
        <v>238</v>
      </c>
      <c r="M366" t="s">
        <v>239</v>
      </c>
      <c r="N366">
        <v>1581697907.4709699</v>
      </c>
      <c r="O366">
        <f t="shared" si="215"/>
        <v>3.5297958889387253E-4</v>
      </c>
      <c r="P366">
        <f t="shared" si="216"/>
        <v>-0.49614617127434213</v>
      </c>
      <c r="Q366">
        <f t="shared" si="217"/>
        <v>400.60280645161299</v>
      </c>
      <c r="R366">
        <f t="shared" si="218"/>
        <v>420.36984701768006</v>
      </c>
      <c r="S366">
        <f t="shared" si="219"/>
        <v>41.93558902668952</v>
      </c>
      <c r="T366">
        <f t="shared" si="220"/>
        <v>39.963652896319005</v>
      </c>
      <c r="U366">
        <f t="shared" si="221"/>
        <v>2.860292833346658E-2</v>
      </c>
      <c r="V366">
        <f t="shared" si="222"/>
        <v>2.2541753918463674</v>
      </c>
      <c r="W366">
        <f t="shared" si="223"/>
        <v>2.8402818645750942E-2</v>
      </c>
      <c r="X366">
        <f t="shared" si="224"/>
        <v>1.7769623897062506E-2</v>
      </c>
      <c r="Y366">
        <f t="shared" si="225"/>
        <v>0</v>
      </c>
      <c r="Z366">
        <f t="shared" si="226"/>
        <v>31.279200703940337</v>
      </c>
      <c r="AA366">
        <f t="shared" si="227"/>
        <v>31.005435483871</v>
      </c>
      <c r="AB366">
        <f t="shared" si="228"/>
        <v>4.512776656108012</v>
      </c>
      <c r="AC366">
        <f t="shared" si="229"/>
        <v>71.989214381027139</v>
      </c>
      <c r="AD366">
        <f t="shared" si="230"/>
        <v>3.3216936687141976</v>
      </c>
      <c r="AE366">
        <f t="shared" si="231"/>
        <v>4.6141546303492307</v>
      </c>
      <c r="AF366">
        <f t="shared" si="232"/>
        <v>1.1910829873938145</v>
      </c>
      <c r="AG366">
        <f t="shared" si="233"/>
        <v>-15.566399870219779</v>
      </c>
      <c r="AH366">
        <f t="shared" si="234"/>
        <v>47.421051942320418</v>
      </c>
      <c r="AI366">
        <f t="shared" si="235"/>
        <v>4.733417467505455</v>
      </c>
      <c r="AJ366">
        <f t="shared" si="236"/>
        <v>36.588069539606096</v>
      </c>
      <c r="AK366">
        <v>-4.12962493575003E-2</v>
      </c>
      <c r="AL366">
        <v>4.6358657653934703E-2</v>
      </c>
      <c r="AM366">
        <v>3.4626884227927701</v>
      </c>
      <c r="AN366">
        <v>0</v>
      </c>
      <c r="AO366">
        <v>0</v>
      </c>
      <c r="AP366">
        <f t="shared" si="237"/>
        <v>1</v>
      </c>
      <c r="AQ366">
        <f t="shared" si="238"/>
        <v>0</v>
      </c>
      <c r="AR366">
        <f t="shared" si="239"/>
        <v>51898.22195649171</v>
      </c>
      <c r="AS366" t="s">
        <v>240</v>
      </c>
      <c r="AT366">
        <v>0</v>
      </c>
      <c r="AU366">
        <v>0</v>
      </c>
      <c r="AV366">
        <f t="shared" si="240"/>
        <v>0</v>
      </c>
      <c r="AW366" t="e">
        <f t="shared" si="241"/>
        <v>#DIV/0!</v>
      </c>
      <c r="AX366">
        <v>0</v>
      </c>
      <c r="AY366" t="s">
        <v>240</v>
      </c>
      <c r="AZ366">
        <v>0</v>
      </c>
      <c r="BA366">
        <v>0</v>
      </c>
      <c r="BB366" t="e">
        <f t="shared" si="242"/>
        <v>#DIV/0!</v>
      </c>
      <c r="BC366">
        <v>0.5</v>
      </c>
      <c r="BD366">
        <f t="shared" si="243"/>
        <v>0</v>
      </c>
      <c r="BE366">
        <f t="shared" si="244"/>
        <v>-0.49614617127434213</v>
      </c>
      <c r="BF366" t="e">
        <f t="shared" si="245"/>
        <v>#DIV/0!</v>
      </c>
      <c r="BG366" t="e">
        <f t="shared" si="246"/>
        <v>#DIV/0!</v>
      </c>
      <c r="BH366" t="e">
        <f t="shared" si="247"/>
        <v>#DIV/0!</v>
      </c>
      <c r="BI366" t="e">
        <f t="shared" si="248"/>
        <v>#DIV/0!</v>
      </c>
      <c r="BJ366" t="s">
        <v>240</v>
      </c>
      <c r="BK366">
        <v>0</v>
      </c>
      <c r="BL366">
        <f t="shared" si="249"/>
        <v>0</v>
      </c>
      <c r="BM366" t="e">
        <f t="shared" si="250"/>
        <v>#DIV/0!</v>
      </c>
      <c r="BN366" t="e">
        <f t="shared" si="251"/>
        <v>#DIV/0!</v>
      </c>
      <c r="BO366" t="e">
        <f t="shared" si="252"/>
        <v>#DIV/0!</v>
      </c>
      <c r="BP366" t="e">
        <f t="shared" si="253"/>
        <v>#DIV/0!</v>
      </c>
      <c r="BQ366">
        <f t="shared" si="254"/>
        <v>0</v>
      </c>
      <c r="BR366">
        <f t="shared" si="255"/>
        <v>0</v>
      </c>
      <c r="BS366">
        <f t="shared" si="256"/>
        <v>0</v>
      </c>
      <c r="BT366">
        <f t="shared" si="257"/>
        <v>0</v>
      </c>
      <c r="BU366">
        <v>6</v>
      </c>
      <c r="BV366">
        <v>0.5</v>
      </c>
      <c r="BW366" t="s">
        <v>241</v>
      </c>
      <c r="BX366">
        <v>1581697907.4709699</v>
      </c>
      <c r="BY366">
        <v>400.60280645161299</v>
      </c>
      <c r="BZ366">
        <v>399.994709677419</v>
      </c>
      <c r="CA366">
        <v>33.297251612903203</v>
      </c>
      <c r="CB366">
        <v>32.7123225806452</v>
      </c>
      <c r="CC366">
        <v>350.01819354838699</v>
      </c>
      <c r="CD366">
        <v>99.558838709677403</v>
      </c>
      <c r="CE366">
        <v>0.19995541935483899</v>
      </c>
      <c r="CF366">
        <v>31.3956451612903</v>
      </c>
      <c r="CG366">
        <v>31.005435483871</v>
      </c>
      <c r="CH366">
        <v>999.9</v>
      </c>
      <c r="CI366">
        <v>0</v>
      </c>
      <c r="CJ366">
        <v>0</v>
      </c>
      <c r="CK366">
        <v>10002.9203225806</v>
      </c>
      <c r="CL366">
        <v>0</v>
      </c>
      <c r="CM366">
        <v>3.9838116129032302</v>
      </c>
      <c r="CN366">
        <v>0</v>
      </c>
      <c r="CO366">
        <v>0</v>
      </c>
      <c r="CP366">
        <v>0</v>
      </c>
      <c r="CQ366">
        <v>0</v>
      </c>
      <c r="CR366">
        <v>4.5451612903225804</v>
      </c>
      <c r="CS366">
        <v>0</v>
      </c>
      <c r="CT366">
        <v>229.30967741935501</v>
      </c>
      <c r="CU366">
        <v>-1.23870967741935</v>
      </c>
      <c r="CV366">
        <v>39.75</v>
      </c>
      <c r="CW366">
        <v>45</v>
      </c>
      <c r="CX366">
        <v>42.5</v>
      </c>
      <c r="CY366">
        <v>43.705290322580602</v>
      </c>
      <c r="CZ366">
        <v>40.811999999999998</v>
      </c>
      <c r="DA366">
        <v>0</v>
      </c>
      <c r="DB366">
        <v>0</v>
      </c>
      <c r="DC366">
        <v>0</v>
      </c>
      <c r="DD366">
        <v>1581697916</v>
      </c>
      <c r="DE366">
        <v>3.8884615384615402</v>
      </c>
      <c r="DF366">
        <v>8.5641024865083999</v>
      </c>
      <c r="DG366">
        <v>13.210256353157501</v>
      </c>
      <c r="DH366">
        <v>230.038461538462</v>
      </c>
      <c r="DI366">
        <v>15</v>
      </c>
      <c r="DJ366">
        <v>100</v>
      </c>
      <c r="DK366">
        <v>100</v>
      </c>
      <c r="DL366">
        <v>2.73</v>
      </c>
      <c r="DM366">
        <v>0.46500000000000002</v>
      </c>
      <c r="DN366">
        <v>2</v>
      </c>
      <c r="DO366">
        <v>344.73599999999999</v>
      </c>
      <c r="DP366">
        <v>682.06200000000001</v>
      </c>
      <c r="DQ366">
        <v>30.7837</v>
      </c>
      <c r="DR366">
        <v>32.117400000000004</v>
      </c>
      <c r="DS366">
        <v>30.0002</v>
      </c>
      <c r="DT366">
        <v>32.029600000000002</v>
      </c>
      <c r="DU366">
        <v>32.039900000000003</v>
      </c>
      <c r="DV366">
        <v>20.993300000000001</v>
      </c>
      <c r="DW366">
        <v>19.3566</v>
      </c>
      <c r="DX366">
        <v>100</v>
      </c>
      <c r="DY366">
        <v>30.777000000000001</v>
      </c>
      <c r="DZ366">
        <v>400</v>
      </c>
      <c r="EA366">
        <v>32.672199999999997</v>
      </c>
      <c r="EB366">
        <v>99.927800000000005</v>
      </c>
      <c r="EC366">
        <v>100.40900000000001</v>
      </c>
    </row>
    <row r="367" spans="1:133" x14ac:dyDescent="0.35">
      <c r="A367">
        <v>351</v>
      </c>
      <c r="B367">
        <v>1581697921.0999999</v>
      </c>
      <c r="C367">
        <v>1797.0999999046301</v>
      </c>
      <c r="D367" t="s">
        <v>943</v>
      </c>
      <c r="E367" t="s">
        <v>944</v>
      </c>
      <c r="F367" t="s">
        <v>232</v>
      </c>
      <c r="G367" t="s">
        <v>233</v>
      </c>
      <c r="H367" t="s">
        <v>234</v>
      </c>
      <c r="I367" t="s">
        <v>235</v>
      </c>
      <c r="J367" t="s">
        <v>236</v>
      </c>
      <c r="K367" t="s">
        <v>237</v>
      </c>
      <c r="L367" t="s">
        <v>238</v>
      </c>
      <c r="M367" t="s">
        <v>239</v>
      </c>
      <c r="N367">
        <v>1581697912.4709699</v>
      </c>
      <c r="O367">
        <f t="shared" si="215"/>
        <v>3.5208853502817906E-4</v>
      </c>
      <c r="P367">
        <f t="shared" si="216"/>
        <v>-0.4798554131822097</v>
      </c>
      <c r="Q367">
        <f t="shared" si="217"/>
        <v>400.61083870967701</v>
      </c>
      <c r="R367">
        <f t="shared" si="218"/>
        <v>419.55420919323711</v>
      </c>
      <c r="S367">
        <f t="shared" si="219"/>
        <v>41.854055783274205</v>
      </c>
      <c r="T367">
        <f t="shared" si="220"/>
        <v>39.964295491113766</v>
      </c>
      <c r="U367">
        <f t="shared" si="221"/>
        <v>2.8504869272366565E-2</v>
      </c>
      <c r="V367">
        <f t="shared" si="222"/>
        <v>2.2548661555428762</v>
      </c>
      <c r="W367">
        <f t="shared" si="223"/>
        <v>2.8306184581743235E-2</v>
      </c>
      <c r="X367">
        <f t="shared" si="224"/>
        <v>1.7709100836866259E-2</v>
      </c>
      <c r="Y367">
        <f t="shared" si="225"/>
        <v>0</v>
      </c>
      <c r="Z367">
        <f t="shared" si="226"/>
        <v>31.280811006138364</v>
      </c>
      <c r="AA367">
        <f t="shared" si="227"/>
        <v>31.009403225806501</v>
      </c>
      <c r="AB367">
        <f t="shared" si="228"/>
        <v>4.513797645762077</v>
      </c>
      <c r="AC367">
        <f t="shared" si="229"/>
        <v>71.983590532833091</v>
      </c>
      <c r="AD367">
        <f t="shared" si="230"/>
        <v>3.3216766170907346</v>
      </c>
      <c r="AE367">
        <f t="shared" si="231"/>
        <v>4.6144914313153835</v>
      </c>
      <c r="AF367">
        <f t="shared" si="232"/>
        <v>1.1921210286713424</v>
      </c>
      <c r="AG367">
        <f t="shared" si="233"/>
        <v>-15.527104394742697</v>
      </c>
      <c r="AH367">
        <f t="shared" si="234"/>
        <v>47.109320513194852</v>
      </c>
      <c r="AI367">
        <f t="shared" si="235"/>
        <v>4.7009826209010068</v>
      </c>
      <c r="AJ367">
        <f t="shared" si="236"/>
        <v>36.283198739353161</v>
      </c>
      <c r="AK367">
        <v>-4.1314879589524199E-2</v>
      </c>
      <c r="AL367">
        <v>4.6379571721479503E-2</v>
      </c>
      <c r="AM367">
        <v>3.4639243904368699</v>
      </c>
      <c r="AN367">
        <v>0</v>
      </c>
      <c r="AO367">
        <v>0</v>
      </c>
      <c r="AP367">
        <f t="shared" si="237"/>
        <v>1</v>
      </c>
      <c r="AQ367">
        <f t="shared" si="238"/>
        <v>0</v>
      </c>
      <c r="AR367">
        <f t="shared" si="239"/>
        <v>51920.446794591837</v>
      </c>
      <c r="AS367" t="s">
        <v>240</v>
      </c>
      <c r="AT367">
        <v>0</v>
      </c>
      <c r="AU367">
        <v>0</v>
      </c>
      <c r="AV367">
        <f t="shared" si="240"/>
        <v>0</v>
      </c>
      <c r="AW367" t="e">
        <f t="shared" si="241"/>
        <v>#DIV/0!</v>
      </c>
      <c r="AX367">
        <v>0</v>
      </c>
      <c r="AY367" t="s">
        <v>240</v>
      </c>
      <c r="AZ367">
        <v>0</v>
      </c>
      <c r="BA367">
        <v>0</v>
      </c>
      <c r="BB367" t="e">
        <f t="shared" si="242"/>
        <v>#DIV/0!</v>
      </c>
      <c r="BC367">
        <v>0.5</v>
      </c>
      <c r="BD367">
        <f t="shared" si="243"/>
        <v>0</v>
      </c>
      <c r="BE367">
        <f t="shared" si="244"/>
        <v>-0.4798554131822097</v>
      </c>
      <c r="BF367" t="e">
        <f t="shared" si="245"/>
        <v>#DIV/0!</v>
      </c>
      <c r="BG367" t="e">
        <f t="shared" si="246"/>
        <v>#DIV/0!</v>
      </c>
      <c r="BH367" t="e">
        <f t="shared" si="247"/>
        <v>#DIV/0!</v>
      </c>
      <c r="BI367" t="e">
        <f t="shared" si="248"/>
        <v>#DIV/0!</v>
      </c>
      <c r="BJ367" t="s">
        <v>240</v>
      </c>
      <c r="BK367">
        <v>0</v>
      </c>
      <c r="BL367">
        <f t="shared" si="249"/>
        <v>0</v>
      </c>
      <c r="BM367" t="e">
        <f t="shared" si="250"/>
        <v>#DIV/0!</v>
      </c>
      <c r="BN367" t="e">
        <f t="shared" si="251"/>
        <v>#DIV/0!</v>
      </c>
      <c r="BO367" t="e">
        <f t="shared" si="252"/>
        <v>#DIV/0!</v>
      </c>
      <c r="BP367" t="e">
        <f t="shared" si="253"/>
        <v>#DIV/0!</v>
      </c>
      <c r="BQ367">
        <f t="shared" si="254"/>
        <v>0</v>
      </c>
      <c r="BR367">
        <f t="shared" si="255"/>
        <v>0</v>
      </c>
      <c r="BS367">
        <f t="shared" si="256"/>
        <v>0</v>
      </c>
      <c r="BT367">
        <f t="shared" si="257"/>
        <v>0</v>
      </c>
      <c r="BU367">
        <v>6</v>
      </c>
      <c r="BV367">
        <v>0.5</v>
      </c>
      <c r="BW367" t="s">
        <v>241</v>
      </c>
      <c r="BX367">
        <v>1581697912.4709699</v>
      </c>
      <c r="BY367">
        <v>400.61083870967701</v>
      </c>
      <c r="BZ367">
        <v>400.03006451612902</v>
      </c>
      <c r="CA367">
        <v>33.297212903225798</v>
      </c>
      <c r="CB367">
        <v>32.713764516128997</v>
      </c>
      <c r="CC367">
        <v>350.02064516129002</v>
      </c>
      <c r="CD367">
        <v>99.558406451612896</v>
      </c>
      <c r="CE367">
        <v>0.19999154838709701</v>
      </c>
      <c r="CF367">
        <v>31.3969290322581</v>
      </c>
      <c r="CG367">
        <v>31.009403225806501</v>
      </c>
      <c r="CH367">
        <v>999.9</v>
      </c>
      <c r="CI367">
        <v>0</v>
      </c>
      <c r="CJ367">
        <v>0</v>
      </c>
      <c r="CK367">
        <v>10007.4764516129</v>
      </c>
      <c r="CL367">
        <v>0</v>
      </c>
      <c r="CM367">
        <v>3.9723758064516099</v>
      </c>
      <c r="CN367">
        <v>0</v>
      </c>
      <c r="CO367">
        <v>0</v>
      </c>
      <c r="CP367">
        <v>0</v>
      </c>
      <c r="CQ367">
        <v>0</v>
      </c>
      <c r="CR367">
        <v>3.3967741935483899</v>
      </c>
      <c r="CS367">
        <v>0</v>
      </c>
      <c r="CT367">
        <v>231.58064516128999</v>
      </c>
      <c r="CU367">
        <v>-1.2548387096774201</v>
      </c>
      <c r="CV367">
        <v>39.75</v>
      </c>
      <c r="CW367">
        <v>45</v>
      </c>
      <c r="CX367">
        <v>42.5</v>
      </c>
      <c r="CY367">
        <v>43.713419354838699</v>
      </c>
      <c r="CZ367">
        <v>40.811999999999998</v>
      </c>
      <c r="DA367">
        <v>0</v>
      </c>
      <c r="DB367">
        <v>0</v>
      </c>
      <c r="DC367">
        <v>0</v>
      </c>
      <c r="DD367">
        <v>1581697920.8</v>
      </c>
      <c r="DE367">
        <v>3.6923076923076898</v>
      </c>
      <c r="DF367">
        <v>-20.834188018519999</v>
      </c>
      <c r="DG367">
        <v>2.7589742637261199</v>
      </c>
      <c r="DH367">
        <v>231.28076923076901</v>
      </c>
      <c r="DI367">
        <v>15</v>
      </c>
      <c r="DJ367">
        <v>100</v>
      </c>
      <c r="DK367">
        <v>100</v>
      </c>
      <c r="DL367">
        <v>2.73</v>
      </c>
      <c r="DM367">
        <v>0.46500000000000002</v>
      </c>
      <c r="DN367">
        <v>2</v>
      </c>
      <c r="DO367">
        <v>344.74900000000002</v>
      </c>
      <c r="DP367">
        <v>681.87599999999998</v>
      </c>
      <c r="DQ367">
        <v>30.775200000000002</v>
      </c>
      <c r="DR367">
        <v>32.117400000000004</v>
      </c>
      <c r="DS367">
        <v>30.000299999999999</v>
      </c>
      <c r="DT367">
        <v>32.032200000000003</v>
      </c>
      <c r="DU367">
        <v>32.039900000000003</v>
      </c>
      <c r="DV367">
        <v>20.992999999999999</v>
      </c>
      <c r="DW367">
        <v>19.3566</v>
      </c>
      <c r="DX367">
        <v>100</v>
      </c>
      <c r="DY367">
        <v>30.764500000000002</v>
      </c>
      <c r="DZ367">
        <v>400</v>
      </c>
      <c r="EA367">
        <v>32.672199999999997</v>
      </c>
      <c r="EB367">
        <v>99.929599999999994</v>
      </c>
      <c r="EC367">
        <v>100.411</v>
      </c>
    </row>
    <row r="368" spans="1:133" x14ac:dyDescent="0.35">
      <c r="A368">
        <v>352</v>
      </c>
      <c r="B368">
        <v>1581697926.0999999</v>
      </c>
      <c r="C368">
        <v>1802.0999999046301</v>
      </c>
      <c r="D368" t="s">
        <v>945</v>
      </c>
      <c r="E368" t="s">
        <v>946</v>
      </c>
      <c r="F368" t="s">
        <v>232</v>
      </c>
      <c r="G368" t="s">
        <v>233</v>
      </c>
      <c r="H368" t="s">
        <v>234</v>
      </c>
      <c r="I368" t="s">
        <v>235</v>
      </c>
      <c r="J368" t="s">
        <v>236</v>
      </c>
      <c r="K368" t="s">
        <v>237</v>
      </c>
      <c r="L368" t="s">
        <v>238</v>
      </c>
      <c r="M368" t="s">
        <v>239</v>
      </c>
      <c r="N368">
        <v>1581697917.4709699</v>
      </c>
      <c r="O368">
        <f t="shared" si="215"/>
        <v>3.5100174227710543E-4</v>
      </c>
      <c r="P368">
        <f t="shared" si="216"/>
        <v>-0.49332847118317508</v>
      </c>
      <c r="Q368">
        <f t="shared" si="217"/>
        <v>400.62829032258099</v>
      </c>
      <c r="R368">
        <f t="shared" si="218"/>
        <v>420.42069448671759</v>
      </c>
      <c r="S368">
        <f t="shared" si="219"/>
        <v>41.940429328166204</v>
      </c>
      <c r="T368">
        <f t="shared" si="220"/>
        <v>39.965973886352309</v>
      </c>
      <c r="U368">
        <f t="shared" si="221"/>
        <v>2.8400828172136211E-2</v>
      </c>
      <c r="V368">
        <f t="shared" si="222"/>
        <v>2.2545307930171199</v>
      </c>
      <c r="W368">
        <f t="shared" si="223"/>
        <v>2.8203556674155104E-2</v>
      </c>
      <c r="X368">
        <f t="shared" si="224"/>
        <v>1.7644832644157657E-2</v>
      </c>
      <c r="Y368">
        <f t="shared" si="225"/>
        <v>0</v>
      </c>
      <c r="Z368">
        <f t="shared" si="226"/>
        <v>31.281653825880159</v>
      </c>
      <c r="AA368">
        <f t="shared" si="227"/>
        <v>31.011806451612902</v>
      </c>
      <c r="AB368">
        <f t="shared" si="228"/>
        <v>4.5144161478985492</v>
      </c>
      <c r="AC368">
        <f t="shared" si="229"/>
        <v>71.981096993867325</v>
      </c>
      <c r="AD368">
        <f t="shared" si="230"/>
        <v>3.3216559719916536</v>
      </c>
      <c r="AE368">
        <f t="shared" si="231"/>
        <v>4.6146226033129967</v>
      </c>
      <c r="AF368">
        <f t="shared" si="232"/>
        <v>1.1927601759068955</v>
      </c>
      <c r="AG368">
        <f t="shared" si="233"/>
        <v>-15.47917683442035</v>
      </c>
      <c r="AH368">
        <f t="shared" si="234"/>
        <v>46.870984035091389</v>
      </c>
      <c r="AI368">
        <f t="shared" si="235"/>
        <v>4.6779619934723815</v>
      </c>
      <c r="AJ368">
        <f t="shared" si="236"/>
        <v>36.069769194143419</v>
      </c>
      <c r="AK368">
        <v>-4.1305834051231699E-2</v>
      </c>
      <c r="AL368">
        <v>4.6369417312313498E-2</v>
      </c>
      <c r="AM368">
        <v>3.4633243149875801</v>
      </c>
      <c r="AN368">
        <v>0</v>
      </c>
      <c r="AO368">
        <v>0</v>
      </c>
      <c r="AP368">
        <f t="shared" si="237"/>
        <v>1</v>
      </c>
      <c r="AQ368">
        <f t="shared" si="238"/>
        <v>0</v>
      </c>
      <c r="AR368">
        <f t="shared" si="239"/>
        <v>51909.456725380951</v>
      </c>
      <c r="AS368" t="s">
        <v>240</v>
      </c>
      <c r="AT368">
        <v>0</v>
      </c>
      <c r="AU368">
        <v>0</v>
      </c>
      <c r="AV368">
        <f t="shared" si="240"/>
        <v>0</v>
      </c>
      <c r="AW368" t="e">
        <f t="shared" si="241"/>
        <v>#DIV/0!</v>
      </c>
      <c r="AX368">
        <v>0</v>
      </c>
      <c r="AY368" t="s">
        <v>240</v>
      </c>
      <c r="AZ368">
        <v>0</v>
      </c>
      <c r="BA368">
        <v>0</v>
      </c>
      <c r="BB368" t="e">
        <f t="shared" si="242"/>
        <v>#DIV/0!</v>
      </c>
      <c r="BC368">
        <v>0.5</v>
      </c>
      <c r="BD368">
        <f t="shared" si="243"/>
        <v>0</v>
      </c>
      <c r="BE368">
        <f t="shared" si="244"/>
        <v>-0.49332847118317508</v>
      </c>
      <c r="BF368" t="e">
        <f t="shared" si="245"/>
        <v>#DIV/0!</v>
      </c>
      <c r="BG368" t="e">
        <f t="shared" si="246"/>
        <v>#DIV/0!</v>
      </c>
      <c r="BH368" t="e">
        <f t="shared" si="247"/>
        <v>#DIV/0!</v>
      </c>
      <c r="BI368" t="e">
        <f t="shared" si="248"/>
        <v>#DIV/0!</v>
      </c>
      <c r="BJ368" t="s">
        <v>240</v>
      </c>
      <c r="BK368">
        <v>0</v>
      </c>
      <c r="BL368">
        <f t="shared" si="249"/>
        <v>0</v>
      </c>
      <c r="BM368" t="e">
        <f t="shared" si="250"/>
        <v>#DIV/0!</v>
      </c>
      <c r="BN368" t="e">
        <f t="shared" si="251"/>
        <v>#DIV/0!</v>
      </c>
      <c r="BO368" t="e">
        <f t="shared" si="252"/>
        <v>#DIV/0!</v>
      </c>
      <c r="BP368" t="e">
        <f t="shared" si="253"/>
        <v>#DIV/0!</v>
      </c>
      <c r="BQ368">
        <f t="shared" si="254"/>
        <v>0</v>
      </c>
      <c r="BR368">
        <f t="shared" si="255"/>
        <v>0</v>
      </c>
      <c r="BS368">
        <f t="shared" si="256"/>
        <v>0</v>
      </c>
      <c r="BT368">
        <f t="shared" si="257"/>
        <v>0</v>
      </c>
      <c r="BU368">
        <v>6</v>
      </c>
      <c r="BV368">
        <v>0.5</v>
      </c>
      <c r="BW368" t="s">
        <v>241</v>
      </c>
      <c r="BX368">
        <v>1581697917.4709699</v>
      </c>
      <c r="BY368">
        <v>400.62829032258099</v>
      </c>
      <c r="BZ368">
        <v>400.02367741935501</v>
      </c>
      <c r="CA368">
        <v>33.297058064516101</v>
      </c>
      <c r="CB368">
        <v>32.715403225806497</v>
      </c>
      <c r="CC368">
        <v>350.01625806451602</v>
      </c>
      <c r="CD368">
        <v>99.558238709677397</v>
      </c>
      <c r="CE368">
        <v>0.200003161290323</v>
      </c>
      <c r="CF368">
        <v>31.397429032258099</v>
      </c>
      <c r="CG368">
        <v>31.011806451612902</v>
      </c>
      <c r="CH368">
        <v>999.9</v>
      </c>
      <c r="CI368">
        <v>0</v>
      </c>
      <c r="CJ368">
        <v>0</v>
      </c>
      <c r="CK368">
        <v>10005.302258064499</v>
      </c>
      <c r="CL368">
        <v>0</v>
      </c>
      <c r="CM368">
        <v>3.92812548387097</v>
      </c>
      <c r="CN368">
        <v>0</v>
      </c>
      <c r="CO368">
        <v>0</v>
      </c>
      <c r="CP368">
        <v>0</v>
      </c>
      <c r="CQ368">
        <v>0</v>
      </c>
      <c r="CR368">
        <v>3.91612903225806</v>
      </c>
      <c r="CS368">
        <v>0</v>
      </c>
      <c r="CT368">
        <v>231.712903225806</v>
      </c>
      <c r="CU368">
        <v>-1.1645161290322601</v>
      </c>
      <c r="CV368">
        <v>39.75</v>
      </c>
      <c r="CW368">
        <v>45</v>
      </c>
      <c r="CX368">
        <v>42.5</v>
      </c>
      <c r="CY368">
        <v>43.723580645161299</v>
      </c>
      <c r="CZ368">
        <v>40.811999999999998</v>
      </c>
      <c r="DA368">
        <v>0</v>
      </c>
      <c r="DB368">
        <v>0</v>
      </c>
      <c r="DC368">
        <v>0</v>
      </c>
      <c r="DD368">
        <v>1581697926.2</v>
      </c>
      <c r="DE368">
        <v>2.8846153846153801</v>
      </c>
      <c r="DF368">
        <v>6.0034190018483899</v>
      </c>
      <c r="DG368">
        <v>7.7709399239422501</v>
      </c>
      <c r="DH368">
        <v>231.696153846154</v>
      </c>
      <c r="DI368">
        <v>15</v>
      </c>
      <c r="DJ368">
        <v>100</v>
      </c>
      <c r="DK368">
        <v>100</v>
      </c>
      <c r="DL368">
        <v>2.73</v>
      </c>
      <c r="DM368">
        <v>0.46500000000000002</v>
      </c>
      <c r="DN368">
        <v>2</v>
      </c>
      <c r="DO368">
        <v>344.66500000000002</v>
      </c>
      <c r="DP368">
        <v>682.01599999999996</v>
      </c>
      <c r="DQ368">
        <v>30.762499999999999</v>
      </c>
      <c r="DR368">
        <v>32.118299999999998</v>
      </c>
      <c r="DS368">
        <v>30.0002</v>
      </c>
      <c r="DT368">
        <v>32.032200000000003</v>
      </c>
      <c r="DU368">
        <v>32.039900000000003</v>
      </c>
      <c r="DV368">
        <v>20.993400000000001</v>
      </c>
      <c r="DW368">
        <v>19.3566</v>
      </c>
      <c r="DX368">
        <v>100</v>
      </c>
      <c r="DY368">
        <v>30.7484</v>
      </c>
      <c r="DZ368">
        <v>400</v>
      </c>
      <c r="EA368">
        <v>32.672199999999997</v>
      </c>
      <c r="EB368">
        <v>99.928799999999995</v>
      </c>
      <c r="EC368">
        <v>100.41</v>
      </c>
    </row>
    <row r="369" spans="1:133" x14ac:dyDescent="0.35">
      <c r="A369">
        <v>353</v>
      </c>
      <c r="B369">
        <v>1581697931.0999999</v>
      </c>
      <c r="C369">
        <v>1807.0999999046301</v>
      </c>
      <c r="D369" t="s">
        <v>947</v>
      </c>
      <c r="E369" t="s">
        <v>948</v>
      </c>
      <c r="F369" t="s">
        <v>232</v>
      </c>
      <c r="G369" t="s">
        <v>233</v>
      </c>
      <c r="H369" t="s">
        <v>234</v>
      </c>
      <c r="I369" t="s">
        <v>235</v>
      </c>
      <c r="J369" t="s">
        <v>236</v>
      </c>
      <c r="K369" t="s">
        <v>237</v>
      </c>
      <c r="L369" t="s">
        <v>238</v>
      </c>
      <c r="M369" t="s">
        <v>239</v>
      </c>
      <c r="N369">
        <v>1581697922.4709699</v>
      </c>
      <c r="O369">
        <f t="shared" si="215"/>
        <v>3.5021956954646953E-4</v>
      </c>
      <c r="P369">
        <f t="shared" si="216"/>
        <v>-0.52015588374608712</v>
      </c>
      <c r="Q369">
        <f t="shared" si="217"/>
        <v>400.64206451612898</v>
      </c>
      <c r="R369">
        <f t="shared" si="218"/>
        <v>422.00774894615296</v>
      </c>
      <c r="S369">
        <f t="shared" si="219"/>
        <v>42.098460790301125</v>
      </c>
      <c r="T369">
        <f t="shared" si="220"/>
        <v>39.967072372715265</v>
      </c>
      <c r="U369">
        <f t="shared" si="221"/>
        <v>2.8333197914172003E-2</v>
      </c>
      <c r="V369">
        <f t="shared" si="222"/>
        <v>2.2548572522976884</v>
      </c>
      <c r="W369">
        <f t="shared" si="223"/>
        <v>2.813688952248132E-2</v>
      </c>
      <c r="X369">
        <f t="shared" si="224"/>
        <v>1.7603079985514018E-2</v>
      </c>
      <c r="Y369">
        <f t="shared" si="225"/>
        <v>0</v>
      </c>
      <c r="Z369">
        <f t="shared" si="226"/>
        <v>31.28172055100865</v>
      </c>
      <c r="AA369">
        <f t="shared" si="227"/>
        <v>31.012429032258101</v>
      </c>
      <c r="AB369">
        <f t="shared" si="228"/>
        <v>4.5145763893494788</v>
      </c>
      <c r="AC369">
        <f t="shared" si="229"/>
        <v>71.982114937787244</v>
      </c>
      <c r="AD369">
        <f t="shared" si="230"/>
        <v>3.3216639594998791</v>
      </c>
      <c r="AE369">
        <f t="shared" si="231"/>
        <v>4.6145684415784798</v>
      </c>
      <c r="AF369">
        <f t="shared" si="232"/>
        <v>1.1929124298495997</v>
      </c>
      <c r="AG369">
        <f t="shared" si="233"/>
        <v>-15.444683016999306</v>
      </c>
      <c r="AH369">
        <f t="shared" si="234"/>
        <v>46.776990655729286</v>
      </c>
      <c r="AI369">
        <f t="shared" si="235"/>
        <v>4.6679146280035759</v>
      </c>
      <c r="AJ369">
        <f t="shared" si="236"/>
        <v>36.000222266733559</v>
      </c>
      <c r="AK369">
        <v>-4.1314639431658598E-2</v>
      </c>
      <c r="AL369">
        <v>4.63793021232363E-2</v>
      </c>
      <c r="AM369">
        <v>3.4639084590979801</v>
      </c>
      <c r="AN369">
        <v>0</v>
      </c>
      <c r="AO369">
        <v>0</v>
      </c>
      <c r="AP369">
        <f t="shared" si="237"/>
        <v>1</v>
      </c>
      <c r="AQ369">
        <f t="shared" si="238"/>
        <v>0</v>
      </c>
      <c r="AR369">
        <f t="shared" si="239"/>
        <v>51920.089559244123</v>
      </c>
      <c r="AS369" t="s">
        <v>240</v>
      </c>
      <c r="AT369">
        <v>0</v>
      </c>
      <c r="AU369">
        <v>0</v>
      </c>
      <c r="AV369">
        <f t="shared" si="240"/>
        <v>0</v>
      </c>
      <c r="AW369" t="e">
        <f t="shared" si="241"/>
        <v>#DIV/0!</v>
      </c>
      <c r="AX369">
        <v>0</v>
      </c>
      <c r="AY369" t="s">
        <v>240</v>
      </c>
      <c r="AZ369">
        <v>0</v>
      </c>
      <c r="BA369">
        <v>0</v>
      </c>
      <c r="BB369" t="e">
        <f t="shared" si="242"/>
        <v>#DIV/0!</v>
      </c>
      <c r="BC369">
        <v>0.5</v>
      </c>
      <c r="BD369">
        <f t="shared" si="243"/>
        <v>0</v>
      </c>
      <c r="BE369">
        <f t="shared" si="244"/>
        <v>-0.52015588374608712</v>
      </c>
      <c r="BF369" t="e">
        <f t="shared" si="245"/>
        <v>#DIV/0!</v>
      </c>
      <c r="BG369" t="e">
        <f t="shared" si="246"/>
        <v>#DIV/0!</v>
      </c>
      <c r="BH369" t="e">
        <f t="shared" si="247"/>
        <v>#DIV/0!</v>
      </c>
      <c r="BI369" t="e">
        <f t="shared" si="248"/>
        <v>#DIV/0!</v>
      </c>
      <c r="BJ369" t="s">
        <v>240</v>
      </c>
      <c r="BK369">
        <v>0</v>
      </c>
      <c r="BL369">
        <f t="shared" si="249"/>
        <v>0</v>
      </c>
      <c r="BM369" t="e">
        <f t="shared" si="250"/>
        <v>#DIV/0!</v>
      </c>
      <c r="BN369" t="e">
        <f t="shared" si="251"/>
        <v>#DIV/0!</v>
      </c>
      <c r="BO369" t="e">
        <f t="shared" si="252"/>
        <v>#DIV/0!</v>
      </c>
      <c r="BP369" t="e">
        <f t="shared" si="253"/>
        <v>#DIV/0!</v>
      </c>
      <c r="BQ369">
        <f t="shared" si="254"/>
        <v>0</v>
      </c>
      <c r="BR369">
        <f t="shared" si="255"/>
        <v>0</v>
      </c>
      <c r="BS369">
        <f t="shared" si="256"/>
        <v>0</v>
      </c>
      <c r="BT369">
        <f t="shared" si="257"/>
        <v>0</v>
      </c>
      <c r="BU369">
        <v>6</v>
      </c>
      <c r="BV369">
        <v>0.5</v>
      </c>
      <c r="BW369" t="s">
        <v>241</v>
      </c>
      <c r="BX369">
        <v>1581697922.4709699</v>
      </c>
      <c r="BY369">
        <v>400.64206451612898</v>
      </c>
      <c r="BZ369">
        <v>399.990935483871</v>
      </c>
      <c r="CA369">
        <v>33.297367741935503</v>
      </c>
      <c r="CB369">
        <v>32.717009677419398</v>
      </c>
      <c r="CC369">
        <v>350.01651612903203</v>
      </c>
      <c r="CD369">
        <v>99.5575774193548</v>
      </c>
      <c r="CE369">
        <v>0.199976548387097</v>
      </c>
      <c r="CF369">
        <v>31.397222580645199</v>
      </c>
      <c r="CG369">
        <v>31.012429032258101</v>
      </c>
      <c r="CH369">
        <v>999.9</v>
      </c>
      <c r="CI369">
        <v>0</v>
      </c>
      <c r="CJ369">
        <v>0</v>
      </c>
      <c r="CK369">
        <v>10007.501612903199</v>
      </c>
      <c r="CL369">
        <v>0</v>
      </c>
      <c r="CM369">
        <v>3.8749141935483902</v>
      </c>
      <c r="CN369">
        <v>0</v>
      </c>
      <c r="CO369">
        <v>0</v>
      </c>
      <c r="CP369">
        <v>0</v>
      </c>
      <c r="CQ369">
        <v>0</v>
      </c>
      <c r="CR369">
        <v>4.0483870967741904</v>
      </c>
      <c r="CS369">
        <v>0</v>
      </c>
      <c r="CT369">
        <v>232.41290322580599</v>
      </c>
      <c r="CU369">
        <v>-1.01935483870968</v>
      </c>
      <c r="CV369">
        <v>39.75</v>
      </c>
      <c r="CW369">
        <v>45</v>
      </c>
      <c r="CX369">
        <v>42.5</v>
      </c>
      <c r="CY369">
        <v>43.7296774193548</v>
      </c>
      <c r="CZ369">
        <v>40.811999999999998</v>
      </c>
      <c r="DA369">
        <v>0</v>
      </c>
      <c r="DB369">
        <v>0</v>
      </c>
      <c r="DC369">
        <v>0</v>
      </c>
      <c r="DD369">
        <v>1581697931</v>
      </c>
      <c r="DE369">
        <v>2.9730769230769201</v>
      </c>
      <c r="DF369">
        <v>14.9982905944981</v>
      </c>
      <c r="DG369">
        <v>8.3794868464362899</v>
      </c>
      <c r="DH369">
        <v>232.065384615385</v>
      </c>
      <c r="DI369">
        <v>15</v>
      </c>
      <c r="DJ369">
        <v>100</v>
      </c>
      <c r="DK369">
        <v>100</v>
      </c>
      <c r="DL369">
        <v>2.73</v>
      </c>
      <c r="DM369">
        <v>0.46500000000000002</v>
      </c>
      <c r="DN369">
        <v>2</v>
      </c>
      <c r="DO369">
        <v>344.72500000000002</v>
      </c>
      <c r="DP369">
        <v>681.89200000000005</v>
      </c>
      <c r="DQ369">
        <v>30.746300000000002</v>
      </c>
      <c r="DR369">
        <v>32.120199999999997</v>
      </c>
      <c r="DS369">
        <v>30.000299999999999</v>
      </c>
      <c r="DT369">
        <v>32.032200000000003</v>
      </c>
      <c r="DU369">
        <v>32.0413</v>
      </c>
      <c r="DV369">
        <v>20.997299999999999</v>
      </c>
      <c r="DW369">
        <v>19.3566</v>
      </c>
      <c r="DX369">
        <v>100</v>
      </c>
      <c r="DY369">
        <v>30.739899999999999</v>
      </c>
      <c r="DZ369">
        <v>400</v>
      </c>
      <c r="EA369">
        <v>32.672199999999997</v>
      </c>
      <c r="EB369">
        <v>99.929599999999994</v>
      </c>
      <c r="EC369">
        <v>100.408</v>
      </c>
    </row>
    <row r="370" spans="1:133" x14ac:dyDescent="0.35">
      <c r="A370">
        <v>354</v>
      </c>
      <c r="B370">
        <v>1581697936.0999999</v>
      </c>
      <c r="C370">
        <v>1812.0999999046301</v>
      </c>
      <c r="D370" t="s">
        <v>949</v>
      </c>
      <c r="E370" t="s">
        <v>950</v>
      </c>
      <c r="F370" t="s">
        <v>232</v>
      </c>
      <c r="G370" t="s">
        <v>233</v>
      </c>
      <c r="H370" t="s">
        <v>234</v>
      </c>
      <c r="I370" t="s">
        <v>235</v>
      </c>
      <c r="J370" t="s">
        <v>236</v>
      </c>
      <c r="K370" t="s">
        <v>237</v>
      </c>
      <c r="L370" t="s">
        <v>238</v>
      </c>
      <c r="M370" t="s">
        <v>239</v>
      </c>
      <c r="N370">
        <v>1581697927.4709699</v>
      </c>
      <c r="O370">
        <f t="shared" si="215"/>
        <v>3.490693913974472E-4</v>
      </c>
      <c r="P370">
        <f t="shared" si="216"/>
        <v>-0.53456343527999406</v>
      </c>
      <c r="Q370">
        <f t="shared" si="217"/>
        <v>400.64632258064501</v>
      </c>
      <c r="R370">
        <f t="shared" si="218"/>
        <v>422.91617901321018</v>
      </c>
      <c r="S370">
        <f t="shared" si="219"/>
        <v>42.1892816675077</v>
      </c>
      <c r="T370">
        <f t="shared" si="220"/>
        <v>39.967684830232045</v>
      </c>
      <c r="U370">
        <f t="shared" si="221"/>
        <v>2.8246301118293207E-2</v>
      </c>
      <c r="V370">
        <f t="shared" si="222"/>
        <v>2.2551782272327179</v>
      </c>
      <c r="W370">
        <f t="shared" si="223"/>
        <v>2.8051218108505881E-2</v>
      </c>
      <c r="X370">
        <f t="shared" si="224"/>
        <v>1.7549426322476403E-2</v>
      </c>
      <c r="Y370">
        <f t="shared" si="225"/>
        <v>0</v>
      </c>
      <c r="Z370">
        <f t="shared" si="226"/>
        <v>31.281243717039843</v>
      </c>
      <c r="AA370">
        <f t="shared" si="227"/>
        <v>31.0111548387097</v>
      </c>
      <c r="AB370">
        <f t="shared" si="228"/>
        <v>4.5142484393543665</v>
      </c>
      <c r="AC370">
        <f t="shared" si="229"/>
        <v>71.984601616438511</v>
      </c>
      <c r="AD370">
        <f t="shared" si="230"/>
        <v>3.3216142322908202</v>
      </c>
      <c r="AE370">
        <f t="shared" si="231"/>
        <v>4.6143399528549889</v>
      </c>
      <c r="AF370">
        <f t="shared" si="232"/>
        <v>1.1926342070635463</v>
      </c>
      <c r="AG370">
        <f t="shared" si="233"/>
        <v>-15.393960160627421</v>
      </c>
      <c r="AH370">
        <f t="shared" si="234"/>
        <v>46.832673942222868</v>
      </c>
      <c r="AI370">
        <f t="shared" si="235"/>
        <v>4.6727567208559142</v>
      </c>
      <c r="AJ370">
        <f t="shared" si="236"/>
        <v>36.111470502451361</v>
      </c>
      <c r="AK370">
        <v>-4.1323298017030302E-2</v>
      </c>
      <c r="AL370">
        <v>4.6389022143849802E-2</v>
      </c>
      <c r="AM370">
        <v>3.4644828229827098</v>
      </c>
      <c r="AN370">
        <v>0</v>
      </c>
      <c r="AO370">
        <v>0</v>
      </c>
      <c r="AP370">
        <f t="shared" si="237"/>
        <v>1</v>
      </c>
      <c r="AQ370">
        <f t="shared" si="238"/>
        <v>0</v>
      </c>
      <c r="AR370">
        <f t="shared" si="239"/>
        <v>51930.681971930426</v>
      </c>
      <c r="AS370" t="s">
        <v>240</v>
      </c>
      <c r="AT370">
        <v>0</v>
      </c>
      <c r="AU370">
        <v>0</v>
      </c>
      <c r="AV370">
        <f t="shared" si="240"/>
        <v>0</v>
      </c>
      <c r="AW370" t="e">
        <f t="shared" si="241"/>
        <v>#DIV/0!</v>
      </c>
      <c r="AX370">
        <v>0</v>
      </c>
      <c r="AY370" t="s">
        <v>240</v>
      </c>
      <c r="AZ370">
        <v>0</v>
      </c>
      <c r="BA370">
        <v>0</v>
      </c>
      <c r="BB370" t="e">
        <f t="shared" si="242"/>
        <v>#DIV/0!</v>
      </c>
      <c r="BC370">
        <v>0.5</v>
      </c>
      <c r="BD370">
        <f t="shared" si="243"/>
        <v>0</v>
      </c>
      <c r="BE370">
        <f t="shared" si="244"/>
        <v>-0.53456343527999406</v>
      </c>
      <c r="BF370" t="e">
        <f t="shared" si="245"/>
        <v>#DIV/0!</v>
      </c>
      <c r="BG370" t="e">
        <f t="shared" si="246"/>
        <v>#DIV/0!</v>
      </c>
      <c r="BH370" t="e">
        <f t="shared" si="247"/>
        <v>#DIV/0!</v>
      </c>
      <c r="BI370" t="e">
        <f t="shared" si="248"/>
        <v>#DIV/0!</v>
      </c>
      <c r="BJ370" t="s">
        <v>240</v>
      </c>
      <c r="BK370">
        <v>0</v>
      </c>
      <c r="BL370">
        <f t="shared" si="249"/>
        <v>0</v>
      </c>
      <c r="BM370" t="e">
        <f t="shared" si="250"/>
        <v>#DIV/0!</v>
      </c>
      <c r="BN370" t="e">
        <f t="shared" si="251"/>
        <v>#DIV/0!</v>
      </c>
      <c r="BO370" t="e">
        <f t="shared" si="252"/>
        <v>#DIV/0!</v>
      </c>
      <c r="BP370" t="e">
        <f t="shared" si="253"/>
        <v>#DIV/0!</v>
      </c>
      <c r="BQ370">
        <f t="shared" si="254"/>
        <v>0</v>
      </c>
      <c r="BR370">
        <f t="shared" si="255"/>
        <v>0</v>
      </c>
      <c r="BS370">
        <f t="shared" si="256"/>
        <v>0</v>
      </c>
      <c r="BT370">
        <f t="shared" si="257"/>
        <v>0</v>
      </c>
      <c r="BU370">
        <v>6</v>
      </c>
      <c r="BV370">
        <v>0.5</v>
      </c>
      <c r="BW370" t="s">
        <v>241</v>
      </c>
      <c r="BX370">
        <v>1581697927.4709699</v>
      </c>
      <c r="BY370">
        <v>400.64632258064501</v>
      </c>
      <c r="BZ370">
        <v>399.96970967741902</v>
      </c>
      <c r="CA370">
        <v>33.296712903225803</v>
      </c>
      <c r="CB370">
        <v>32.718261290322602</v>
      </c>
      <c r="CC370">
        <v>350.017032258065</v>
      </c>
      <c r="CD370">
        <v>99.558025806451596</v>
      </c>
      <c r="CE370">
        <v>0.19999661290322601</v>
      </c>
      <c r="CF370">
        <v>31.396351612903199</v>
      </c>
      <c r="CG370">
        <v>31.0111548387097</v>
      </c>
      <c r="CH370">
        <v>999.9</v>
      </c>
      <c r="CI370">
        <v>0</v>
      </c>
      <c r="CJ370">
        <v>0</v>
      </c>
      <c r="CK370">
        <v>10009.5538709677</v>
      </c>
      <c r="CL370">
        <v>0</v>
      </c>
      <c r="CM370">
        <v>3.8167529032258098</v>
      </c>
      <c r="CN370">
        <v>0</v>
      </c>
      <c r="CO370">
        <v>0</v>
      </c>
      <c r="CP370">
        <v>0</v>
      </c>
      <c r="CQ370">
        <v>0</v>
      </c>
      <c r="CR370">
        <v>3.09032258064516</v>
      </c>
      <c r="CS370">
        <v>0</v>
      </c>
      <c r="CT370">
        <v>232.46129032258099</v>
      </c>
      <c r="CU370">
        <v>-1.12903225806452</v>
      </c>
      <c r="CV370">
        <v>39.75</v>
      </c>
      <c r="CW370">
        <v>45</v>
      </c>
      <c r="CX370">
        <v>42.5</v>
      </c>
      <c r="CY370">
        <v>43.733741935483899</v>
      </c>
      <c r="CZ370">
        <v>40.814032258064501</v>
      </c>
      <c r="DA370">
        <v>0</v>
      </c>
      <c r="DB370">
        <v>0</v>
      </c>
      <c r="DC370">
        <v>0</v>
      </c>
      <c r="DD370">
        <v>1581697935.8</v>
      </c>
      <c r="DE370">
        <v>2.87307692307692</v>
      </c>
      <c r="DF370">
        <v>-5.1042736607889996</v>
      </c>
      <c r="DG370">
        <v>-4.7863502620759502E-2</v>
      </c>
      <c r="DH370">
        <v>233.03076923076901</v>
      </c>
      <c r="DI370">
        <v>15</v>
      </c>
      <c r="DJ370">
        <v>100</v>
      </c>
      <c r="DK370">
        <v>100</v>
      </c>
      <c r="DL370">
        <v>2.73</v>
      </c>
      <c r="DM370">
        <v>0.46500000000000002</v>
      </c>
      <c r="DN370">
        <v>2</v>
      </c>
      <c r="DO370">
        <v>344.78100000000001</v>
      </c>
      <c r="DP370">
        <v>682.02499999999998</v>
      </c>
      <c r="DQ370">
        <v>30.7362</v>
      </c>
      <c r="DR370">
        <v>32.120199999999997</v>
      </c>
      <c r="DS370">
        <v>30.0002</v>
      </c>
      <c r="DT370">
        <v>32.033799999999999</v>
      </c>
      <c r="DU370">
        <v>32.042700000000004</v>
      </c>
      <c r="DV370">
        <v>20.994299999999999</v>
      </c>
      <c r="DW370">
        <v>19.3566</v>
      </c>
      <c r="DX370">
        <v>100</v>
      </c>
      <c r="DY370">
        <v>30.727599999999999</v>
      </c>
      <c r="DZ370">
        <v>400</v>
      </c>
      <c r="EA370">
        <v>32.672199999999997</v>
      </c>
      <c r="EB370">
        <v>99.927499999999995</v>
      </c>
      <c r="EC370">
        <v>100.40900000000001</v>
      </c>
    </row>
    <row r="371" spans="1:133" x14ac:dyDescent="0.35">
      <c r="A371">
        <v>355</v>
      </c>
      <c r="B371">
        <v>1581697941.0999999</v>
      </c>
      <c r="C371">
        <v>1817.0999999046301</v>
      </c>
      <c r="D371" t="s">
        <v>951</v>
      </c>
      <c r="E371" t="s">
        <v>952</v>
      </c>
      <c r="F371" t="s">
        <v>232</v>
      </c>
      <c r="G371" t="s">
        <v>233</v>
      </c>
      <c r="H371" t="s">
        <v>234</v>
      </c>
      <c r="I371" t="s">
        <v>235</v>
      </c>
      <c r="J371" t="s">
        <v>236</v>
      </c>
      <c r="K371" t="s">
        <v>237</v>
      </c>
      <c r="L371" t="s">
        <v>238</v>
      </c>
      <c r="M371" t="s">
        <v>239</v>
      </c>
      <c r="N371">
        <v>1581697932.4709699</v>
      </c>
      <c r="O371">
        <f t="shared" si="215"/>
        <v>3.479221389016954E-4</v>
      </c>
      <c r="P371">
        <f t="shared" si="216"/>
        <v>-0.52147161650044482</v>
      </c>
      <c r="Q371">
        <f t="shared" si="217"/>
        <v>400.65535483871002</v>
      </c>
      <c r="R371">
        <f t="shared" si="218"/>
        <v>422.26913442480293</v>
      </c>
      <c r="S371">
        <f t="shared" si="219"/>
        <v>42.124907808320785</v>
      </c>
      <c r="T371">
        <f t="shared" si="220"/>
        <v>39.968750992138276</v>
      </c>
      <c r="U371">
        <f t="shared" si="221"/>
        <v>2.8171914914569652E-2</v>
      </c>
      <c r="V371">
        <f t="shared" si="222"/>
        <v>2.2535332295534709</v>
      </c>
      <c r="W371">
        <f t="shared" si="223"/>
        <v>2.7977713635516172E-2</v>
      </c>
      <c r="X371">
        <f t="shared" si="224"/>
        <v>1.7503407525923512E-2</v>
      </c>
      <c r="Y371">
        <f t="shared" si="225"/>
        <v>0</v>
      </c>
      <c r="Z371">
        <f t="shared" si="226"/>
        <v>31.28067806746013</v>
      </c>
      <c r="AA371">
        <f t="shared" si="227"/>
        <v>31.0076419354839</v>
      </c>
      <c r="AB371">
        <f t="shared" si="228"/>
        <v>4.5133444011336996</v>
      </c>
      <c r="AC371">
        <f t="shared" si="229"/>
        <v>71.985576903405672</v>
      </c>
      <c r="AD371">
        <f t="shared" si="230"/>
        <v>3.3214953726553555</v>
      </c>
      <c r="AE371">
        <f t="shared" si="231"/>
        <v>4.614112320183704</v>
      </c>
      <c r="AF371">
        <f t="shared" si="232"/>
        <v>1.1918490284783441</v>
      </c>
      <c r="AG371">
        <f t="shared" si="233"/>
        <v>-15.343366325564768</v>
      </c>
      <c r="AH371">
        <f t="shared" si="234"/>
        <v>47.119879936392415</v>
      </c>
      <c r="AI371">
        <f t="shared" si="235"/>
        <v>4.7047431232545751</v>
      </c>
      <c r="AJ371">
        <f t="shared" si="236"/>
        <v>36.481256734082223</v>
      </c>
      <c r="AK371">
        <v>-4.1278934582609499E-2</v>
      </c>
      <c r="AL371">
        <v>4.6339220302262098E-2</v>
      </c>
      <c r="AM371">
        <v>3.4615395527138402</v>
      </c>
      <c r="AN371">
        <v>0</v>
      </c>
      <c r="AO371">
        <v>0</v>
      </c>
      <c r="AP371">
        <f t="shared" si="237"/>
        <v>1</v>
      </c>
      <c r="AQ371">
        <f t="shared" si="238"/>
        <v>0</v>
      </c>
      <c r="AR371">
        <f t="shared" si="239"/>
        <v>51877.370514240298</v>
      </c>
      <c r="AS371" t="s">
        <v>240</v>
      </c>
      <c r="AT371">
        <v>0</v>
      </c>
      <c r="AU371">
        <v>0</v>
      </c>
      <c r="AV371">
        <f t="shared" si="240"/>
        <v>0</v>
      </c>
      <c r="AW371" t="e">
        <f t="shared" si="241"/>
        <v>#DIV/0!</v>
      </c>
      <c r="AX371">
        <v>0</v>
      </c>
      <c r="AY371" t="s">
        <v>240</v>
      </c>
      <c r="AZ371">
        <v>0</v>
      </c>
      <c r="BA371">
        <v>0</v>
      </c>
      <c r="BB371" t="e">
        <f t="shared" si="242"/>
        <v>#DIV/0!</v>
      </c>
      <c r="BC371">
        <v>0.5</v>
      </c>
      <c r="BD371">
        <f t="shared" si="243"/>
        <v>0</v>
      </c>
      <c r="BE371">
        <f t="shared" si="244"/>
        <v>-0.52147161650044482</v>
      </c>
      <c r="BF371" t="e">
        <f t="shared" si="245"/>
        <v>#DIV/0!</v>
      </c>
      <c r="BG371" t="e">
        <f t="shared" si="246"/>
        <v>#DIV/0!</v>
      </c>
      <c r="BH371" t="e">
        <f t="shared" si="247"/>
        <v>#DIV/0!</v>
      </c>
      <c r="BI371" t="e">
        <f t="shared" si="248"/>
        <v>#DIV/0!</v>
      </c>
      <c r="BJ371" t="s">
        <v>240</v>
      </c>
      <c r="BK371">
        <v>0</v>
      </c>
      <c r="BL371">
        <f t="shared" si="249"/>
        <v>0</v>
      </c>
      <c r="BM371" t="e">
        <f t="shared" si="250"/>
        <v>#DIV/0!</v>
      </c>
      <c r="BN371" t="e">
        <f t="shared" si="251"/>
        <v>#DIV/0!</v>
      </c>
      <c r="BO371" t="e">
        <f t="shared" si="252"/>
        <v>#DIV/0!</v>
      </c>
      <c r="BP371" t="e">
        <f t="shared" si="253"/>
        <v>#DIV/0!</v>
      </c>
      <c r="BQ371">
        <f t="shared" si="254"/>
        <v>0</v>
      </c>
      <c r="BR371">
        <f t="shared" si="255"/>
        <v>0</v>
      </c>
      <c r="BS371">
        <f t="shared" si="256"/>
        <v>0</v>
      </c>
      <c r="BT371">
        <f t="shared" si="257"/>
        <v>0</v>
      </c>
      <c r="BU371">
        <v>6</v>
      </c>
      <c r="BV371">
        <v>0.5</v>
      </c>
      <c r="BW371" t="s">
        <v>241</v>
      </c>
      <c r="BX371">
        <v>1581697932.4709699</v>
      </c>
      <c r="BY371">
        <v>400.65535483871002</v>
      </c>
      <c r="BZ371">
        <v>400.00041935483898</v>
      </c>
      <c r="CA371">
        <v>33.295383870967697</v>
      </c>
      <c r="CB371">
        <v>32.718848387096799</v>
      </c>
      <c r="CC371">
        <v>350.02661290322601</v>
      </c>
      <c r="CD371">
        <v>99.558435483870994</v>
      </c>
      <c r="CE371">
        <v>0.199999064516129</v>
      </c>
      <c r="CF371">
        <v>31.395483870967698</v>
      </c>
      <c r="CG371">
        <v>31.0076419354839</v>
      </c>
      <c r="CH371">
        <v>999.9</v>
      </c>
      <c r="CI371">
        <v>0</v>
      </c>
      <c r="CJ371">
        <v>0</v>
      </c>
      <c r="CK371">
        <v>9998.7667741935493</v>
      </c>
      <c r="CL371">
        <v>0</v>
      </c>
      <c r="CM371">
        <v>3.76541935483871</v>
      </c>
      <c r="CN371">
        <v>0</v>
      </c>
      <c r="CO371">
        <v>0</v>
      </c>
      <c r="CP371">
        <v>0</v>
      </c>
      <c r="CQ371">
        <v>0</v>
      </c>
      <c r="CR371">
        <v>3.8354838709677401</v>
      </c>
      <c r="CS371">
        <v>0</v>
      </c>
      <c r="CT371">
        <v>233.75483870967699</v>
      </c>
      <c r="CU371">
        <v>-0.67096774193548403</v>
      </c>
      <c r="CV371">
        <v>39.75</v>
      </c>
      <c r="CW371">
        <v>45</v>
      </c>
      <c r="CX371">
        <v>42.5</v>
      </c>
      <c r="CY371">
        <v>43.735774193548401</v>
      </c>
      <c r="CZ371">
        <v>40.818096774193499</v>
      </c>
      <c r="DA371">
        <v>0</v>
      </c>
      <c r="DB371">
        <v>0</v>
      </c>
      <c r="DC371">
        <v>0</v>
      </c>
      <c r="DD371">
        <v>1581697941.2</v>
      </c>
      <c r="DE371">
        <v>3.5769230769230802</v>
      </c>
      <c r="DF371">
        <v>10.912820107713699</v>
      </c>
      <c r="DG371">
        <v>-2.6393162223795699</v>
      </c>
      <c r="DH371">
        <v>233.12307692307701</v>
      </c>
      <c r="DI371">
        <v>15</v>
      </c>
      <c r="DJ371">
        <v>100</v>
      </c>
      <c r="DK371">
        <v>100</v>
      </c>
      <c r="DL371">
        <v>2.73</v>
      </c>
      <c r="DM371">
        <v>0.46500000000000002</v>
      </c>
      <c r="DN371">
        <v>2</v>
      </c>
      <c r="DO371">
        <v>344.67899999999997</v>
      </c>
      <c r="DP371">
        <v>682.11800000000005</v>
      </c>
      <c r="DQ371">
        <v>30.725999999999999</v>
      </c>
      <c r="DR371">
        <v>32.122599999999998</v>
      </c>
      <c r="DS371">
        <v>30.0002</v>
      </c>
      <c r="DT371">
        <v>32.0351</v>
      </c>
      <c r="DU371">
        <v>32.042700000000004</v>
      </c>
      <c r="DV371">
        <v>20.992100000000001</v>
      </c>
      <c r="DW371">
        <v>19.3566</v>
      </c>
      <c r="DX371">
        <v>100</v>
      </c>
      <c r="DY371">
        <v>30.726800000000001</v>
      </c>
      <c r="DZ371">
        <v>400</v>
      </c>
      <c r="EA371">
        <v>32.672199999999997</v>
      </c>
      <c r="EB371">
        <v>99.926500000000004</v>
      </c>
      <c r="EC371">
        <v>100.411</v>
      </c>
    </row>
    <row r="372" spans="1:133" x14ac:dyDescent="0.35">
      <c r="A372">
        <v>356</v>
      </c>
      <c r="B372">
        <v>1581697946.0999999</v>
      </c>
      <c r="C372">
        <v>1822.0999999046301</v>
      </c>
      <c r="D372" t="s">
        <v>953</v>
      </c>
      <c r="E372" t="s">
        <v>954</v>
      </c>
      <c r="F372" t="s">
        <v>232</v>
      </c>
      <c r="G372" t="s">
        <v>233</v>
      </c>
      <c r="H372" t="s">
        <v>234</v>
      </c>
      <c r="I372" t="s">
        <v>235</v>
      </c>
      <c r="J372" t="s">
        <v>236</v>
      </c>
      <c r="K372" t="s">
        <v>237</v>
      </c>
      <c r="L372" t="s">
        <v>238</v>
      </c>
      <c r="M372" t="s">
        <v>239</v>
      </c>
      <c r="N372">
        <v>1581697937.4709699</v>
      </c>
      <c r="O372">
        <f t="shared" si="215"/>
        <v>3.6028592568406153E-4</v>
      </c>
      <c r="P372">
        <f t="shared" si="216"/>
        <v>-0.53699477922290673</v>
      </c>
      <c r="Q372">
        <f t="shared" si="217"/>
        <v>400.69429032258103</v>
      </c>
      <c r="R372">
        <f t="shared" si="218"/>
        <v>422.09387775928286</v>
      </c>
      <c r="S372">
        <f t="shared" si="219"/>
        <v>42.107499678514209</v>
      </c>
      <c r="T372">
        <f t="shared" si="220"/>
        <v>39.972706523269387</v>
      </c>
      <c r="U372">
        <f t="shared" si="221"/>
        <v>2.9247293652492998E-2</v>
      </c>
      <c r="V372">
        <f t="shared" si="222"/>
        <v>2.2528714720995193</v>
      </c>
      <c r="W372">
        <f t="shared" si="223"/>
        <v>2.9037981725574539E-2</v>
      </c>
      <c r="X372">
        <f t="shared" si="224"/>
        <v>1.8167419441297072E-2</v>
      </c>
      <c r="Y372">
        <f t="shared" si="225"/>
        <v>0</v>
      </c>
      <c r="Z372">
        <f t="shared" si="226"/>
        <v>31.274385697529599</v>
      </c>
      <c r="AA372">
        <f t="shared" si="227"/>
        <v>31.005280645161299</v>
      </c>
      <c r="AB372">
        <f t="shared" si="228"/>
        <v>4.5127368166877906</v>
      </c>
      <c r="AC372">
        <f t="shared" si="229"/>
        <v>72.040248032267698</v>
      </c>
      <c r="AD372">
        <f t="shared" si="230"/>
        <v>3.3236058895301084</v>
      </c>
      <c r="AE372">
        <f t="shared" si="231"/>
        <v>4.6135403199075959</v>
      </c>
      <c r="AF372">
        <f t="shared" si="232"/>
        <v>1.1891309271576822</v>
      </c>
      <c r="AG372">
        <f t="shared" si="233"/>
        <v>-15.888609322667113</v>
      </c>
      <c r="AH372">
        <f t="shared" si="234"/>
        <v>47.127983612947197</v>
      </c>
      <c r="AI372">
        <f t="shared" si="235"/>
        <v>4.7068290377550843</v>
      </c>
      <c r="AJ372">
        <f t="shared" si="236"/>
        <v>35.946203328035168</v>
      </c>
      <c r="AK372">
        <v>-4.1261096146293898E-2</v>
      </c>
      <c r="AL372">
        <v>4.6319195094765002E-2</v>
      </c>
      <c r="AM372">
        <v>3.4603557627975099</v>
      </c>
      <c r="AN372">
        <v>0</v>
      </c>
      <c r="AO372">
        <v>0</v>
      </c>
      <c r="AP372">
        <f t="shared" si="237"/>
        <v>1</v>
      </c>
      <c r="AQ372">
        <f t="shared" si="238"/>
        <v>0</v>
      </c>
      <c r="AR372">
        <f t="shared" si="239"/>
        <v>51856.241224891863</v>
      </c>
      <c r="AS372" t="s">
        <v>240</v>
      </c>
      <c r="AT372">
        <v>0</v>
      </c>
      <c r="AU372">
        <v>0</v>
      </c>
      <c r="AV372">
        <f t="shared" si="240"/>
        <v>0</v>
      </c>
      <c r="AW372" t="e">
        <f t="shared" si="241"/>
        <v>#DIV/0!</v>
      </c>
      <c r="AX372">
        <v>0</v>
      </c>
      <c r="AY372" t="s">
        <v>240</v>
      </c>
      <c r="AZ372">
        <v>0</v>
      </c>
      <c r="BA372">
        <v>0</v>
      </c>
      <c r="BB372" t="e">
        <f t="shared" si="242"/>
        <v>#DIV/0!</v>
      </c>
      <c r="BC372">
        <v>0.5</v>
      </c>
      <c r="BD372">
        <f t="shared" si="243"/>
        <v>0</v>
      </c>
      <c r="BE372">
        <f t="shared" si="244"/>
        <v>-0.53699477922290673</v>
      </c>
      <c r="BF372" t="e">
        <f t="shared" si="245"/>
        <v>#DIV/0!</v>
      </c>
      <c r="BG372" t="e">
        <f t="shared" si="246"/>
        <v>#DIV/0!</v>
      </c>
      <c r="BH372" t="e">
        <f t="shared" si="247"/>
        <v>#DIV/0!</v>
      </c>
      <c r="BI372" t="e">
        <f t="shared" si="248"/>
        <v>#DIV/0!</v>
      </c>
      <c r="BJ372" t="s">
        <v>240</v>
      </c>
      <c r="BK372">
        <v>0</v>
      </c>
      <c r="BL372">
        <f t="shared" si="249"/>
        <v>0</v>
      </c>
      <c r="BM372" t="e">
        <f t="shared" si="250"/>
        <v>#DIV/0!</v>
      </c>
      <c r="BN372" t="e">
        <f t="shared" si="251"/>
        <v>#DIV/0!</v>
      </c>
      <c r="BO372" t="e">
        <f t="shared" si="252"/>
        <v>#DIV/0!</v>
      </c>
      <c r="BP372" t="e">
        <f t="shared" si="253"/>
        <v>#DIV/0!</v>
      </c>
      <c r="BQ372">
        <f t="shared" si="254"/>
        <v>0</v>
      </c>
      <c r="BR372">
        <f t="shared" si="255"/>
        <v>0</v>
      </c>
      <c r="BS372">
        <f t="shared" si="256"/>
        <v>0</v>
      </c>
      <c r="BT372">
        <f t="shared" si="257"/>
        <v>0</v>
      </c>
      <c r="BU372">
        <v>6</v>
      </c>
      <c r="BV372">
        <v>0.5</v>
      </c>
      <c r="BW372" t="s">
        <v>241</v>
      </c>
      <c r="BX372">
        <v>1581697937.4709699</v>
      </c>
      <c r="BY372">
        <v>400.69429032258103</v>
      </c>
      <c r="BZ372">
        <v>400.02125806451602</v>
      </c>
      <c r="CA372">
        <v>33.316480645161299</v>
      </c>
      <c r="CB372">
        <v>32.719467741935503</v>
      </c>
      <c r="CC372">
        <v>350.02506451612902</v>
      </c>
      <c r="CD372">
        <v>99.558596774193504</v>
      </c>
      <c r="CE372">
        <v>0.200015935483871</v>
      </c>
      <c r="CF372">
        <v>31.393303225806498</v>
      </c>
      <c r="CG372">
        <v>31.005280645161299</v>
      </c>
      <c r="CH372">
        <v>999.9</v>
      </c>
      <c r="CI372">
        <v>0</v>
      </c>
      <c r="CJ372">
        <v>0</v>
      </c>
      <c r="CK372">
        <v>9994.4296774193608</v>
      </c>
      <c r="CL372">
        <v>0</v>
      </c>
      <c r="CM372">
        <v>3.7101174193548401</v>
      </c>
      <c r="CN372">
        <v>0</v>
      </c>
      <c r="CO372">
        <v>0</v>
      </c>
      <c r="CP372">
        <v>0</v>
      </c>
      <c r="CQ372">
        <v>0</v>
      </c>
      <c r="CR372">
        <v>2.6129032258064502</v>
      </c>
      <c r="CS372">
        <v>0</v>
      </c>
      <c r="CT372">
        <v>231.88064516129</v>
      </c>
      <c r="CU372">
        <v>-0.82258064516129004</v>
      </c>
      <c r="CV372">
        <v>39.75</v>
      </c>
      <c r="CW372">
        <v>45</v>
      </c>
      <c r="CX372">
        <v>42.5</v>
      </c>
      <c r="CY372">
        <v>43.741870967741903</v>
      </c>
      <c r="CZ372">
        <v>40.820129032258102</v>
      </c>
      <c r="DA372">
        <v>0</v>
      </c>
      <c r="DB372">
        <v>0</v>
      </c>
      <c r="DC372">
        <v>0</v>
      </c>
      <c r="DD372">
        <v>1581697946</v>
      </c>
      <c r="DE372">
        <v>3.0230769230769199</v>
      </c>
      <c r="DF372">
        <v>15.4051279399082</v>
      </c>
      <c r="DG372">
        <v>-34.6119655744493</v>
      </c>
      <c r="DH372">
        <v>231.461538461538</v>
      </c>
      <c r="DI372">
        <v>15</v>
      </c>
      <c r="DJ372">
        <v>100</v>
      </c>
      <c r="DK372">
        <v>100</v>
      </c>
      <c r="DL372">
        <v>2.7679999999999998</v>
      </c>
      <c r="DM372">
        <v>0.48899999999999999</v>
      </c>
      <c r="DN372">
        <v>2</v>
      </c>
      <c r="DO372">
        <v>344.72800000000001</v>
      </c>
      <c r="DP372">
        <v>681.90899999999999</v>
      </c>
      <c r="DQ372">
        <v>30.722899999999999</v>
      </c>
      <c r="DR372">
        <v>32.123100000000001</v>
      </c>
      <c r="DS372">
        <v>30</v>
      </c>
      <c r="DT372">
        <v>32.0351</v>
      </c>
      <c r="DU372">
        <v>32.042700000000004</v>
      </c>
      <c r="DV372">
        <v>20.993099999999998</v>
      </c>
      <c r="DW372">
        <v>19.3566</v>
      </c>
      <c r="DX372">
        <v>100</v>
      </c>
      <c r="DY372">
        <v>30.7211</v>
      </c>
      <c r="DZ372">
        <v>400</v>
      </c>
      <c r="EA372">
        <v>32.672199999999997</v>
      </c>
      <c r="EB372">
        <v>99.928600000000003</v>
      </c>
      <c r="EC372">
        <v>100.41200000000001</v>
      </c>
    </row>
    <row r="373" spans="1:133" x14ac:dyDescent="0.35">
      <c r="A373">
        <v>357</v>
      </c>
      <c r="B373">
        <v>1581697967.5999999</v>
      </c>
      <c r="C373">
        <v>1843.5999999046301</v>
      </c>
      <c r="D373" t="s">
        <v>955</v>
      </c>
      <c r="E373" t="s">
        <v>956</v>
      </c>
      <c r="F373" t="s">
        <v>232</v>
      </c>
      <c r="G373" t="s">
        <v>233</v>
      </c>
      <c r="H373" t="s">
        <v>234</v>
      </c>
      <c r="I373" t="s">
        <v>235</v>
      </c>
      <c r="J373" t="s">
        <v>236</v>
      </c>
      <c r="K373" t="s">
        <v>237</v>
      </c>
      <c r="L373" t="s">
        <v>238</v>
      </c>
      <c r="M373" t="s">
        <v>239</v>
      </c>
      <c r="N373">
        <v>1581697937.4709699</v>
      </c>
      <c r="O373">
        <f t="shared" si="215"/>
        <v>3.4579379733875616E-4</v>
      </c>
      <c r="P373">
        <f t="shared" si="216"/>
        <v>-0.5090064718900229</v>
      </c>
      <c r="Q373">
        <f t="shared" si="217"/>
        <v>400.65629032258101</v>
      </c>
      <c r="R373">
        <f t="shared" si="218"/>
        <v>421.7364363820613</v>
      </c>
      <c r="S373">
        <f t="shared" si="219"/>
        <v>42.071841822597548</v>
      </c>
      <c r="T373">
        <f t="shared" si="220"/>
        <v>39.968915695986418</v>
      </c>
      <c r="U373">
        <f t="shared" si="221"/>
        <v>2.8006294477451392E-2</v>
      </c>
      <c r="V373">
        <f t="shared" si="222"/>
        <v>2.2528714720995193</v>
      </c>
      <c r="W373">
        <f t="shared" si="223"/>
        <v>2.781430551849589E-2</v>
      </c>
      <c r="X373">
        <f t="shared" si="224"/>
        <v>1.7401080567445649E-2</v>
      </c>
      <c r="Y373">
        <f t="shared" si="225"/>
        <v>0</v>
      </c>
      <c r="Z373">
        <f t="shared" si="226"/>
        <v>31.279169031985486</v>
      </c>
      <c r="AA373">
        <f t="shared" si="227"/>
        <v>31.005280645161299</v>
      </c>
      <c r="AB373">
        <f t="shared" si="228"/>
        <v>4.5127368166877906</v>
      </c>
      <c r="AC373">
        <f t="shared" si="229"/>
        <v>71.988352816467767</v>
      </c>
      <c r="AD373">
        <f t="shared" si="230"/>
        <v>3.321211682825076</v>
      </c>
      <c r="AE373">
        <f t="shared" si="231"/>
        <v>4.6135403199075959</v>
      </c>
      <c r="AF373">
        <f t="shared" si="232"/>
        <v>1.1915251338627146</v>
      </c>
      <c r="AG373">
        <f t="shared" si="233"/>
        <v>-15.249506462639147</v>
      </c>
      <c r="AH373">
        <f t="shared" si="234"/>
        <v>47.127983612947197</v>
      </c>
      <c r="AI373">
        <f t="shared" si="235"/>
        <v>4.7068290377550843</v>
      </c>
      <c r="AJ373">
        <f t="shared" si="236"/>
        <v>36.585306188063136</v>
      </c>
      <c r="AK373">
        <v>-4.1261096146293898E-2</v>
      </c>
      <c r="AL373">
        <v>4.6319195094765002E-2</v>
      </c>
      <c r="AM373">
        <v>3.4603557627975099</v>
      </c>
      <c r="AN373">
        <v>48</v>
      </c>
      <c r="AO373">
        <v>14</v>
      </c>
      <c r="AP373">
        <f t="shared" si="237"/>
        <v>1</v>
      </c>
      <c r="AQ373">
        <f t="shared" si="238"/>
        <v>0</v>
      </c>
      <c r="AR373">
        <f t="shared" si="239"/>
        <v>51856.241224891863</v>
      </c>
      <c r="AS373" t="s">
        <v>240</v>
      </c>
      <c r="AT373">
        <v>0</v>
      </c>
      <c r="AU373">
        <v>0</v>
      </c>
      <c r="AV373">
        <f t="shared" si="240"/>
        <v>0</v>
      </c>
      <c r="AW373" t="e">
        <f t="shared" si="241"/>
        <v>#DIV/0!</v>
      </c>
      <c r="AX373">
        <v>0</v>
      </c>
      <c r="AY373" t="s">
        <v>240</v>
      </c>
      <c r="AZ373">
        <v>0</v>
      </c>
      <c r="BA373">
        <v>0</v>
      </c>
      <c r="BB373" t="e">
        <f t="shared" si="242"/>
        <v>#DIV/0!</v>
      </c>
      <c r="BC373">
        <v>0.5</v>
      </c>
      <c r="BD373">
        <f t="shared" si="243"/>
        <v>0</v>
      </c>
      <c r="BE373">
        <f t="shared" si="244"/>
        <v>-0.5090064718900229</v>
      </c>
      <c r="BF373" t="e">
        <f t="shared" si="245"/>
        <v>#DIV/0!</v>
      </c>
      <c r="BG373" t="e">
        <f t="shared" si="246"/>
        <v>#DIV/0!</v>
      </c>
      <c r="BH373" t="e">
        <f t="shared" si="247"/>
        <v>#DIV/0!</v>
      </c>
      <c r="BI373" t="e">
        <f t="shared" si="248"/>
        <v>#DIV/0!</v>
      </c>
      <c r="BJ373" t="s">
        <v>240</v>
      </c>
      <c r="BK373">
        <v>0</v>
      </c>
      <c r="BL373">
        <f t="shared" si="249"/>
        <v>0</v>
      </c>
      <c r="BM373" t="e">
        <f t="shared" si="250"/>
        <v>#DIV/0!</v>
      </c>
      <c r="BN373" t="e">
        <f t="shared" si="251"/>
        <v>#DIV/0!</v>
      </c>
      <c r="BO373" t="e">
        <f t="shared" si="252"/>
        <v>#DIV/0!</v>
      </c>
      <c r="BP373" t="e">
        <f t="shared" si="253"/>
        <v>#DIV/0!</v>
      </c>
      <c r="BQ373">
        <f t="shared" si="254"/>
        <v>0</v>
      </c>
      <c r="BR373">
        <f t="shared" si="255"/>
        <v>0</v>
      </c>
      <c r="BS373">
        <f t="shared" si="256"/>
        <v>0</v>
      </c>
      <c r="BT373">
        <f t="shared" si="257"/>
        <v>0</v>
      </c>
      <c r="BU373">
        <v>6</v>
      </c>
      <c r="BV373">
        <v>0.5</v>
      </c>
      <c r="BW373" t="s">
        <v>241</v>
      </c>
      <c r="BX373">
        <v>1581697937.4709699</v>
      </c>
      <c r="BY373">
        <v>400.65629032258101</v>
      </c>
      <c r="BZ373">
        <v>400.02125806451602</v>
      </c>
      <c r="CA373">
        <v>33.292480645161298</v>
      </c>
      <c r="CB373">
        <v>32.719467741935503</v>
      </c>
      <c r="CC373">
        <v>350.02506451612902</v>
      </c>
      <c r="CD373">
        <v>99.558596774193504</v>
      </c>
      <c r="CE373">
        <v>0.200015935483871</v>
      </c>
      <c r="CF373">
        <v>31.393303225806498</v>
      </c>
      <c r="CG373">
        <v>31.005280645161299</v>
      </c>
      <c r="CH373">
        <v>999.9</v>
      </c>
      <c r="CI373">
        <v>0</v>
      </c>
      <c r="CJ373">
        <v>0</v>
      </c>
      <c r="CK373">
        <v>9994.4296774193608</v>
      </c>
      <c r="CL373">
        <v>0</v>
      </c>
      <c r="CM373">
        <v>3.7101174193548401</v>
      </c>
      <c r="CN373">
        <v>0</v>
      </c>
      <c r="CO373">
        <v>0</v>
      </c>
      <c r="CP373">
        <v>0</v>
      </c>
      <c r="CQ373">
        <v>0</v>
      </c>
      <c r="CR373">
        <v>2.6129032258064502</v>
      </c>
      <c r="CS373">
        <v>0</v>
      </c>
      <c r="CT373">
        <v>231.88064516129</v>
      </c>
      <c r="CU373">
        <v>-0.82258064516129004</v>
      </c>
      <c r="CV373">
        <v>39.75</v>
      </c>
      <c r="CW373">
        <v>45</v>
      </c>
      <c r="CX373">
        <v>42.5</v>
      </c>
      <c r="CY373">
        <v>43.741870967741903</v>
      </c>
      <c r="CZ373">
        <v>40.820129032258102</v>
      </c>
      <c r="DA373">
        <v>0</v>
      </c>
      <c r="DB373">
        <v>0</v>
      </c>
      <c r="DC373">
        <v>0</v>
      </c>
      <c r="DD373">
        <v>1581697967.5999999</v>
      </c>
      <c r="DE373">
        <v>1.9653846153846199</v>
      </c>
      <c r="DF373">
        <v>15.100854317928301</v>
      </c>
      <c r="DG373">
        <v>-33.572649554458202</v>
      </c>
      <c r="DH373">
        <v>221.323076923077</v>
      </c>
      <c r="DI373">
        <v>15</v>
      </c>
      <c r="DJ373">
        <v>100</v>
      </c>
      <c r="DK373">
        <v>100</v>
      </c>
      <c r="DL373">
        <v>2.7679999999999998</v>
      </c>
      <c r="DM373">
        <v>0.48899999999999999</v>
      </c>
      <c r="DN373">
        <v>2</v>
      </c>
      <c r="DO373">
        <v>287.601</v>
      </c>
      <c r="DP373">
        <v>292.19200000000001</v>
      </c>
      <c r="DQ373">
        <v>30.767399999999999</v>
      </c>
      <c r="DR373">
        <v>32.128700000000002</v>
      </c>
      <c r="DS373">
        <v>30.0002</v>
      </c>
      <c r="DT373">
        <v>32.037700000000001</v>
      </c>
      <c r="DU373">
        <v>32.062899999999999</v>
      </c>
      <c r="DV373">
        <v>20.993099999999998</v>
      </c>
      <c r="DW373">
        <v>19.3566</v>
      </c>
      <c r="DX373">
        <v>100</v>
      </c>
      <c r="DY373">
        <v>30.7651</v>
      </c>
      <c r="DZ373">
        <v>400</v>
      </c>
      <c r="EA373">
        <v>32.672199999999997</v>
      </c>
      <c r="EB373">
        <v>99.929900000000004</v>
      </c>
      <c r="EC373">
        <v>100.414</v>
      </c>
    </row>
    <row r="374" spans="1:133" x14ac:dyDescent="0.35">
      <c r="A374">
        <v>358</v>
      </c>
      <c r="B374">
        <v>1581697972.5999999</v>
      </c>
      <c r="C374">
        <v>1848.5999999046301</v>
      </c>
      <c r="D374" t="s">
        <v>957</v>
      </c>
      <c r="E374" t="s">
        <v>958</v>
      </c>
      <c r="F374" t="s">
        <v>232</v>
      </c>
      <c r="G374" t="s">
        <v>233</v>
      </c>
      <c r="H374" t="s">
        <v>234</v>
      </c>
      <c r="I374" t="s">
        <v>235</v>
      </c>
      <c r="J374" t="s">
        <v>236</v>
      </c>
      <c r="K374" t="s">
        <v>237</v>
      </c>
      <c r="L374" t="s">
        <v>238</v>
      </c>
      <c r="M374" t="s">
        <v>239</v>
      </c>
      <c r="N374">
        <v>1581697948.7128999</v>
      </c>
      <c r="O374">
        <f t="shared" si="215"/>
        <v>2.7385808439154153E-4</v>
      </c>
      <c r="P374">
        <f t="shared" si="216"/>
        <v>-0.38359630945653606</v>
      </c>
      <c r="Q374">
        <f t="shared" si="217"/>
        <v>400.51012903225802</v>
      </c>
      <c r="R374">
        <f t="shared" si="218"/>
        <v>420.35914323158391</v>
      </c>
      <c r="S374">
        <f t="shared" si="219"/>
        <v>41.934396518830155</v>
      </c>
      <c r="T374">
        <f t="shared" si="220"/>
        <v>39.954288686409676</v>
      </c>
      <c r="U374">
        <f t="shared" si="221"/>
        <v>2.1962011433058502E-2</v>
      </c>
      <c r="V374">
        <f t="shared" si="222"/>
        <v>2.2527622275230716</v>
      </c>
      <c r="W374">
        <f t="shared" si="223"/>
        <v>2.1843755170105429E-2</v>
      </c>
      <c r="X374">
        <f t="shared" si="224"/>
        <v>1.3662918647451967E-2</v>
      </c>
      <c r="Y374">
        <f t="shared" si="225"/>
        <v>0</v>
      </c>
      <c r="Z374">
        <f t="shared" si="226"/>
        <v>31.298617789096198</v>
      </c>
      <c r="AA374">
        <f t="shared" si="227"/>
        <v>30.999922580645201</v>
      </c>
      <c r="AB374">
        <f t="shared" si="228"/>
        <v>4.5113583954545353</v>
      </c>
      <c r="AC374">
        <f t="shared" si="229"/>
        <v>71.756324920596498</v>
      </c>
      <c r="AD374">
        <f t="shared" si="230"/>
        <v>3.3096995766115342</v>
      </c>
      <c r="AE374">
        <f t="shared" si="231"/>
        <v>4.6124151150075674</v>
      </c>
      <c r="AF374">
        <f t="shared" si="232"/>
        <v>1.2016588188430011</v>
      </c>
      <c r="AG374">
        <f t="shared" si="233"/>
        <v>-12.077141521666981</v>
      </c>
      <c r="AH374">
        <f t="shared" si="234"/>
        <v>47.255376555035731</v>
      </c>
      <c r="AI374">
        <f t="shared" si="235"/>
        <v>4.7195565302267246</v>
      </c>
      <c r="AJ374">
        <f t="shared" si="236"/>
        <v>39.897791563595476</v>
      </c>
      <c r="AK374">
        <v>-4.1258151789894101E-2</v>
      </c>
      <c r="AL374">
        <v>4.6315889796766499E-2</v>
      </c>
      <c r="AM374">
        <v>3.4601603531786602</v>
      </c>
      <c r="AN374">
        <v>0</v>
      </c>
      <c r="AO374">
        <v>0</v>
      </c>
      <c r="AP374">
        <f t="shared" si="237"/>
        <v>1</v>
      </c>
      <c r="AQ374">
        <f t="shared" si="238"/>
        <v>0</v>
      </c>
      <c r="AR374">
        <f t="shared" si="239"/>
        <v>51853.424156299756</v>
      </c>
      <c r="AS374" t="s">
        <v>240</v>
      </c>
      <c r="AT374">
        <v>0</v>
      </c>
      <c r="AU374">
        <v>0</v>
      </c>
      <c r="AV374">
        <f t="shared" si="240"/>
        <v>0</v>
      </c>
      <c r="AW374" t="e">
        <f t="shared" si="241"/>
        <v>#DIV/0!</v>
      </c>
      <c r="AX374">
        <v>0</v>
      </c>
      <c r="AY374" t="s">
        <v>240</v>
      </c>
      <c r="AZ374">
        <v>0</v>
      </c>
      <c r="BA374">
        <v>0</v>
      </c>
      <c r="BB374" t="e">
        <f t="shared" si="242"/>
        <v>#DIV/0!</v>
      </c>
      <c r="BC374">
        <v>0.5</v>
      </c>
      <c r="BD374">
        <f t="shared" si="243"/>
        <v>0</v>
      </c>
      <c r="BE374">
        <f t="shared" si="244"/>
        <v>-0.38359630945653606</v>
      </c>
      <c r="BF374" t="e">
        <f t="shared" si="245"/>
        <v>#DIV/0!</v>
      </c>
      <c r="BG374" t="e">
        <f t="shared" si="246"/>
        <v>#DIV/0!</v>
      </c>
      <c r="BH374" t="e">
        <f t="shared" si="247"/>
        <v>#DIV/0!</v>
      </c>
      <c r="BI374" t="e">
        <f t="shared" si="248"/>
        <v>#DIV/0!</v>
      </c>
      <c r="BJ374" t="s">
        <v>240</v>
      </c>
      <c r="BK374">
        <v>0</v>
      </c>
      <c r="BL374">
        <f t="shared" si="249"/>
        <v>0</v>
      </c>
      <c r="BM374" t="e">
        <f t="shared" si="250"/>
        <v>#DIV/0!</v>
      </c>
      <c r="BN374" t="e">
        <f t="shared" si="251"/>
        <v>#DIV/0!</v>
      </c>
      <c r="BO374" t="e">
        <f t="shared" si="252"/>
        <v>#DIV/0!</v>
      </c>
      <c r="BP374" t="e">
        <f t="shared" si="253"/>
        <v>#DIV/0!</v>
      </c>
      <c r="BQ374">
        <f t="shared" si="254"/>
        <v>0</v>
      </c>
      <c r="BR374">
        <f t="shared" si="255"/>
        <v>0</v>
      </c>
      <c r="BS374">
        <f t="shared" si="256"/>
        <v>0</v>
      </c>
      <c r="BT374">
        <f t="shared" si="257"/>
        <v>0</v>
      </c>
      <c r="BU374">
        <v>6</v>
      </c>
      <c r="BV374">
        <v>0.5</v>
      </c>
      <c r="BW374" t="s">
        <v>241</v>
      </c>
      <c r="BX374">
        <v>1581697948.7128999</v>
      </c>
      <c r="BY374">
        <v>400.51012903225802</v>
      </c>
      <c r="BZ374">
        <v>400.04064516129</v>
      </c>
      <c r="CA374">
        <v>33.177119354838702</v>
      </c>
      <c r="CB374">
        <v>32.723303225806397</v>
      </c>
      <c r="CC374">
        <v>350.06106451612902</v>
      </c>
      <c r="CD374">
        <v>99.558680645161303</v>
      </c>
      <c r="CE374">
        <v>0.19981680645161301</v>
      </c>
      <c r="CF374">
        <v>31.389012903225801</v>
      </c>
      <c r="CG374">
        <v>30.999922580645201</v>
      </c>
      <c r="CH374">
        <v>999.9</v>
      </c>
      <c r="CI374">
        <v>0</v>
      </c>
      <c r="CJ374">
        <v>0</v>
      </c>
      <c r="CK374">
        <v>9993.7080645161295</v>
      </c>
      <c r="CL374">
        <v>0</v>
      </c>
      <c r="CM374">
        <v>3.6161970967741901</v>
      </c>
      <c r="CN374">
        <v>0</v>
      </c>
      <c r="CO374">
        <v>0</v>
      </c>
      <c r="CP374">
        <v>0</v>
      </c>
      <c r="CQ374">
        <v>0</v>
      </c>
      <c r="CR374">
        <v>3.8774193548387101</v>
      </c>
      <c r="CS374">
        <v>0</v>
      </c>
      <c r="CT374">
        <v>226.103225806452</v>
      </c>
      <c r="CU374">
        <v>-0.50322580645161297</v>
      </c>
      <c r="CV374">
        <v>39.75</v>
      </c>
      <c r="CW374">
        <v>45</v>
      </c>
      <c r="CX374">
        <v>42.459612903225803</v>
      </c>
      <c r="CY374">
        <v>43.745935483871001</v>
      </c>
      <c r="CZ374">
        <v>40.820129032258102</v>
      </c>
      <c r="DA374">
        <v>0</v>
      </c>
      <c r="DB374">
        <v>0</v>
      </c>
      <c r="DC374">
        <v>0</v>
      </c>
      <c r="DD374">
        <v>1581697972.4000001</v>
      </c>
      <c r="DE374">
        <v>2.5269230769230799</v>
      </c>
      <c r="DF374">
        <v>30.205127704367399</v>
      </c>
      <c r="DG374">
        <v>-76.304273520314993</v>
      </c>
      <c r="DH374">
        <v>218.17307692307699</v>
      </c>
      <c r="DI374">
        <v>15</v>
      </c>
      <c r="DJ374">
        <v>100</v>
      </c>
      <c r="DK374">
        <v>100</v>
      </c>
      <c r="DL374">
        <v>2.7679999999999998</v>
      </c>
      <c r="DM374">
        <v>0.48899999999999999</v>
      </c>
      <c r="DN374">
        <v>2</v>
      </c>
      <c r="DO374">
        <v>344.25200000000001</v>
      </c>
      <c r="DP374">
        <v>674.17200000000003</v>
      </c>
      <c r="DQ374">
        <v>30.767600000000002</v>
      </c>
      <c r="DR374">
        <v>32.130699999999997</v>
      </c>
      <c r="DS374">
        <v>30.000299999999999</v>
      </c>
      <c r="DT374">
        <v>32.041899999999998</v>
      </c>
      <c r="DU374">
        <v>32.059800000000003</v>
      </c>
      <c r="DV374">
        <v>20.9953</v>
      </c>
      <c r="DW374">
        <v>19.363499999999998</v>
      </c>
      <c r="DX374">
        <v>100</v>
      </c>
      <c r="DY374">
        <v>30.767099999999999</v>
      </c>
      <c r="DZ374">
        <v>400</v>
      </c>
      <c r="EA374">
        <v>32.608199999999997</v>
      </c>
      <c r="EB374">
        <v>99.929299999999998</v>
      </c>
      <c r="EC374">
        <v>100.413</v>
      </c>
    </row>
    <row r="375" spans="1:133" x14ac:dyDescent="0.35">
      <c r="A375">
        <v>359</v>
      </c>
      <c r="B375">
        <v>1581697977.5999999</v>
      </c>
      <c r="C375">
        <v>1853.5999999046301</v>
      </c>
      <c r="D375" t="s">
        <v>959</v>
      </c>
      <c r="E375" t="s">
        <v>960</v>
      </c>
      <c r="F375" t="s">
        <v>232</v>
      </c>
      <c r="G375" t="s">
        <v>233</v>
      </c>
      <c r="H375" t="s">
        <v>234</v>
      </c>
      <c r="I375" t="s">
        <v>235</v>
      </c>
      <c r="J375" t="s">
        <v>236</v>
      </c>
      <c r="K375" t="s">
        <v>237</v>
      </c>
      <c r="L375" t="s">
        <v>238</v>
      </c>
      <c r="M375" t="s">
        <v>239</v>
      </c>
      <c r="N375">
        <v>1581697959.9548399</v>
      </c>
      <c r="O375">
        <f t="shared" si="215"/>
        <v>2.6509314802284012E-4</v>
      </c>
      <c r="P375">
        <f t="shared" si="216"/>
        <v>-0.39537183191104686</v>
      </c>
      <c r="Q375">
        <f t="shared" si="217"/>
        <v>400.505290322581</v>
      </c>
      <c r="R375">
        <f t="shared" si="218"/>
        <v>422.13371202562467</v>
      </c>
      <c r="S375">
        <f t="shared" si="219"/>
        <v>42.111445887564919</v>
      </c>
      <c r="T375">
        <f t="shared" si="220"/>
        <v>39.953825957589103</v>
      </c>
      <c r="U375">
        <f t="shared" si="221"/>
        <v>2.127712488065581E-2</v>
      </c>
      <c r="V375">
        <f t="shared" si="222"/>
        <v>2.2540113733681411</v>
      </c>
      <c r="W375">
        <f t="shared" si="223"/>
        <v>2.1166170324632083E-2</v>
      </c>
      <c r="X375">
        <f t="shared" si="224"/>
        <v>1.3238776940497923E-2</v>
      </c>
      <c r="Y375">
        <f t="shared" si="225"/>
        <v>0</v>
      </c>
      <c r="Z375">
        <f t="shared" si="226"/>
        <v>31.297267571496867</v>
      </c>
      <c r="AA375">
        <f t="shared" si="227"/>
        <v>30.997616129032298</v>
      </c>
      <c r="AB375">
        <f t="shared" si="228"/>
        <v>4.5107651482418456</v>
      </c>
      <c r="AC375">
        <f t="shared" si="229"/>
        <v>71.787454457463284</v>
      </c>
      <c r="AD375">
        <f t="shared" si="230"/>
        <v>3.3103284228276544</v>
      </c>
      <c r="AE375">
        <f t="shared" si="231"/>
        <v>4.6112909948480567</v>
      </c>
      <c r="AF375">
        <f t="shared" si="232"/>
        <v>1.2004367254141912</v>
      </c>
      <c r="AG375">
        <f t="shared" si="233"/>
        <v>-11.69060782780725</v>
      </c>
      <c r="AH375">
        <f t="shared" si="234"/>
        <v>47.040894878597946</v>
      </c>
      <c r="AI375">
        <f t="shared" si="235"/>
        <v>4.695379175327119</v>
      </c>
      <c r="AJ375">
        <f t="shared" si="236"/>
        <v>40.045666226117817</v>
      </c>
      <c r="AK375">
        <v>-4.1291826461961403E-2</v>
      </c>
      <c r="AL375">
        <v>4.6353692566225298E-2</v>
      </c>
      <c r="AM375">
        <v>3.4623949706013999</v>
      </c>
      <c r="AN375">
        <v>0</v>
      </c>
      <c r="AO375">
        <v>0</v>
      </c>
      <c r="AP375">
        <f t="shared" si="237"/>
        <v>1</v>
      </c>
      <c r="AQ375">
        <f t="shared" si="238"/>
        <v>0</v>
      </c>
      <c r="AR375">
        <f t="shared" si="239"/>
        <v>51894.750858532068</v>
      </c>
      <c r="AS375" t="s">
        <v>240</v>
      </c>
      <c r="AT375">
        <v>0</v>
      </c>
      <c r="AU375">
        <v>0</v>
      </c>
      <c r="AV375">
        <f t="shared" si="240"/>
        <v>0</v>
      </c>
      <c r="AW375" t="e">
        <f t="shared" si="241"/>
        <v>#DIV/0!</v>
      </c>
      <c r="AX375">
        <v>0</v>
      </c>
      <c r="AY375" t="s">
        <v>240</v>
      </c>
      <c r="AZ375">
        <v>0</v>
      </c>
      <c r="BA375">
        <v>0</v>
      </c>
      <c r="BB375" t="e">
        <f t="shared" si="242"/>
        <v>#DIV/0!</v>
      </c>
      <c r="BC375">
        <v>0.5</v>
      </c>
      <c r="BD375">
        <f t="shared" si="243"/>
        <v>0</v>
      </c>
      <c r="BE375">
        <f t="shared" si="244"/>
        <v>-0.39537183191104686</v>
      </c>
      <c r="BF375" t="e">
        <f t="shared" si="245"/>
        <v>#DIV/0!</v>
      </c>
      <c r="BG375" t="e">
        <f t="shared" si="246"/>
        <v>#DIV/0!</v>
      </c>
      <c r="BH375" t="e">
        <f t="shared" si="247"/>
        <v>#DIV/0!</v>
      </c>
      <c r="BI375" t="e">
        <f t="shared" si="248"/>
        <v>#DIV/0!</v>
      </c>
      <c r="BJ375" t="s">
        <v>240</v>
      </c>
      <c r="BK375">
        <v>0</v>
      </c>
      <c r="BL375">
        <f t="shared" si="249"/>
        <v>0</v>
      </c>
      <c r="BM375" t="e">
        <f t="shared" si="250"/>
        <v>#DIV/0!</v>
      </c>
      <c r="BN375" t="e">
        <f t="shared" si="251"/>
        <v>#DIV/0!</v>
      </c>
      <c r="BO375" t="e">
        <f t="shared" si="252"/>
        <v>#DIV/0!</v>
      </c>
      <c r="BP375" t="e">
        <f t="shared" si="253"/>
        <v>#DIV/0!</v>
      </c>
      <c r="BQ375">
        <f t="shared" si="254"/>
        <v>0</v>
      </c>
      <c r="BR375">
        <f t="shared" si="255"/>
        <v>0</v>
      </c>
      <c r="BS375">
        <f t="shared" si="256"/>
        <v>0</v>
      </c>
      <c r="BT375">
        <f t="shared" si="257"/>
        <v>0</v>
      </c>
      <c r="BU375">
        <v>6</v>
      </c>
      <c r="BV375">
        <v>0.5</v>
      </c>
      <c r="BW375" t="s">
        <v>241</v>
      </c>
      <c r="BX375">
        <v>1581697959.9548399</v>
      </c>
      <c r="BY375">
        <v>400.505290322581</v>
      </c>
      <c r="BZ375">
        <v>400.00958064516101</v>
      </c>
      <c r="CA375">
        <v>33.183406451612903</v>
      </c>
      <c r="CB375">
        <v>32.744096774193501</v>
      </c>
      <c r="CC375">
        <v>350.04435483870998</v>
      </c>
      <c r="CD375">
        <v>99.558754838709703</v>
      </c>
      <c r="CE375">
        <v>0.19979248387096801</v>
      </c>
      <c r="CF375">
        <v>31.384725806451598</v>
      </c>
      <c r="CG375">
        <v>30.997616129032298</v>
      </c>
      <c r="CH375">
        <v>999.9</v>
      </c>
      <c r="CI375">
        <v>0</v>
      </c>
      <c r="CJ375">
        <v>0</v>
      </c>
      <c r="CK375">
        <v>10001.857419354799</v>
      </c>
      <c r="CL375">
        <v>0</v>
      </c>
      <c r="CM375">
        <v>3.5179667741935501</v>
      </c>
      <c r="CN375">
        <v>0</v>
      </c>
      <c r="CO375">
        <v>0</v>
      </c>
      <c r="CP375">
        <v>0</v>
      </c>
      <c r="CQ375">
        <v>0</v>
      </c>
      <c r="CR375">
        <v>4.6645161290322603</v>
      </c>
      <c r="CS375">
        <v>0</v>
      </c>
      <c r="CT375">
        <v>216.40967741935501</v>
      </c>
      <c r="CU375">
        <v>-0.50645161290322604</v>
      </c>
      <c r="CV375">
        <v>39.747903225806397</v>
      </c>
      <c r="CW375">
        <v>45.008000000000003</v>
      </c>
      <c r="CX375">
        <v>42.4252258064516</v>
      </c>
      <c r="CY375">
        <v>43.75</v>
      </c>
      <c r="CZ375">
        <v>40.822161290322597</v>
      </c>
      <c r="DA375">
        <v>0</v>
      </c>
      <c r="DB375">
        <v>0</v>
      </c>
      <c r="DC375">
        <v>0</v>
      </c>
      <c r="DD375">
        <v>1581697977.8</v>
      </c>
      <c r="DE375">
        <v>4.8115384615384604</v>
      </c>
      <c r="DF375">
        <v>14.5675210917467</v>
      </c>
      <c r="DG375">
        <v>-106.57094033468</v>
      </c>
      <c r="DH375">
        <v>209.60769230769199</v>
      </c>
      <c r="DI375">
        <v>15</v>
      </c>
      <c r="DJ375">
        <v>100</v>
      </c>
      <c r="DK375">
        <v>100</v>
      </c>
      <c r="DL375">
        <v>2.7679999999999998</v>
      </c>
      <c r="DM375">
        <v>0.48899999999999999</v>
      </c>
      <c r="DN375">
        <v>2</v>
      </c>
      <c r="DO375">
        <v>344.35199999999998</v>
      </c>
      <c r="DP375">
        <v>679.88</v>
      </c>
      <c r="DQ375">
        <v>30.769300000000001</v>
      </c>
      <c r="DR375">
        <v>32.131599999999999</v>
      </c>
      <c r="DS375">
        <v>30.0001</v>
      </c>
      <c r="DT375">
        <v>32.046399999999998</v>
      </c>
      <c r="DU375">
        <v>32.054000000000002</v>
      </c>
      <c r="DV375">
        <v>20.993200000000002</v>
      </c>
      <c r="DW375">
        <v>19.662199999999999</v>
      </c>
      <c r="DX375">
        <v>100</v>
      </c>
      <c r="DY375">
        <v>30.7715</v>
      </c>
      <c r="DZ375">
        <v>400</v>
      </c>
      <c r="EA375">
        <v>32.565100000000001</v>
      </c>
      <c r="EB375">
        <v>99.926599999999993</v>
      </c>
      <c r="EC375">
        <v>100.40900000000001</v>
      </c>
    </row>
    <row r="376" spans="1:133" x14ac:dyDescent="0.35">
      <c r="A376">
        <v>360</v>
      </c>
      <c r="B376">
        <v>1581697982.5999999</v>
      </c>
      <c r="C376">
        <v>1858.5999999046301</v>
      </c>
      <c r="D376" t="s">
        <v>961</v>
      </c>
      <c r="E376" t="s">
        <v>962</v>
      </c>
      <c r="F376" t="s">
        <v>232</v>
      </c>
      <c r="G376" t="s">
        <v>233</v>
      </c>
      <c r="H376" t="s">
        <v>234</v>
      </c>
      <c r="I376" t="s">
        <v>235</v>
      </c>
      <c r="J376" t="s">
        <v>236</v>
      </c>
      <c r="K376" t="s">
        <v>237</v>
      </c>
      <c r="L376" t="s">
        <v>238</v>
      </c>
      <c r="M376" t="s">
        <v>239</v>
      </c>
      <c r="N376">
        <v>1581697971.19677</v>
      </c>
      <c r="O376">
        <f t="shared" si="215"/>
        <v>2.7420624903669218E-4</v>
      </c>
      <c r="P376">
        <f t="shared" si="216"/>
        <v>-0.38649429851813527</v>
      </c>
      <c r="Q376">
        <f t="shared" si="217"/>
        <v>400.49977419354798</v>
      </c>
      <c r="R376">
        <f t="shared" si="218"/>
        <v>420.46977392880217</v>
      </c>
      <c r="S376">
        <f t="shared" si="219"/>
        <v>41.945296028390558</v>
      </c>
      <c r="T376">
        <f t="shared" si="220"/>
        <v>39.953125359961113</v>
      </c>
      <c r="U376">
        <f t="shared" si="221"/>
        <v>2.2049995476247971E-2</v>
      </c>
      <c r="V376">
        <f t="shared" si="222"/>
        <v>2.2533043536347899</v>
      </c>
      <c r="W376">
        <f t="shared" si="223"/>
        <v>2.1930821088079203E-2</v>
      </c>
      <c r="X376">
        <f t="shared" si="224"/>
        <v>1.3717416723473935E-2</v>
      </c>
      <c r="Y376">
        <f t="shared" si="225"/>
        <v>0</v>
      </c>
      <c r="Z376">
        <f t="shared" si="226"/>
        <v>31.291086575509006</v>
      </c>
      <c r="AA376">
        <f t="shared" si="227"/>
        <v>30.9939258064516</v>
      </c>
      <c r="AB376">
        <f t="shared" si="228"/>
        <v>4.5098160940393468</v>
      </c>
      <c r="AC376">
        <f t="shared" si="229"/>
        <v>71.823795232401238</v>
      </c>
      <c r="AD376">
        <f t="shared" si="230"/>
        <v>3.311411377434581</v>
      </c>
      <c r="AE376">
        <f t="shared" si="231"/>
        <v>4.6104656078390196</v>
      </c>
      <c r="AF376">
        <f t="shared" si="232"/>
        <v>1.1984047166047658</v>
      </c>
      <c r="AG376">
        <f t="shared" si="233"/>
        <v>-12.092495582518126</v>
      </c>
      <c r="AH376">
        <f t="shared" si="234"/>
        <v>47.091973878709744</v>
      </c>
      <c r="AI376">
        <f t="shared" si="235"/>
        <v>4.701793932972695</v>
      </c>
      <c r="AJ376">
        <f t="shared" si="236"/>
        <v>39.701272229164317</v>
      </c>
      <c r="AK376">
        <v>-4.1272764429893298E-2</v>
      </c>
      <c r="AL376">
        <v>4.6332293765303102E-2</v>
      </c>
      <c r="AM376">
        <v>3.4611301105191301</v>
      </c>
      <c r="AN376">
        <v>0</v>
      </c>
      <c r="AO376">
        <v>0</v>
      </c>
      <c r="AP376">
        <f t="shared" si="237"/>
        <v>1</v>
      </c>
      <c r="AQ376">
        <f t="shared" si="238"/>
        <v>0</v>
      </c>
      <c r="AR376">
        <f t="shared" si="239"/>
        <v>51872.300192025512</v>
      </c>
      <c r="AS376" t="s">
        <v>240</v>
      </c>
      <c r="AT376">
        <v>0</v>
      </c>
      <c r="AU376">
        <v>0</v>
      </c>
      <c r="AV376">
        <f t="shared" si="240"/>
        <v>0</v>
      </c>
      <c r="AW376" t="e">
        <f t="shared" si="241"/>
        <v>#DIV/0!</v>
      </c>
      <c r="AX376">
        <v>0</v>
      </c>
      <c r="AY376" t="s">
        <v>240</v>
      </c>
      <c r="AZ376">
        <v>0</v>
      </c>
      <c r="BA376">
        <v>0</v>
      </c>
      <c r="BB376" t="e">
        <f t="shared" si="242"/>
        <v>#DIV/0!</v>
      </c>
      <c r="BC376">
        <v>0.5</v>
      </c>
      <c r="BD376">
        <f t="shared" si="243"/>
        <v>0</v>
      </c>
      <c r="BE376">
        <f t="shared" si="244"/>
        <v>-0.38649429851813527</v>
      </c>
      <c r="BF376" t="e">
        <f t="shared" si="245"/>
        <v>#DIV/0!</v>
      </c>
      <c r="BG376" t="e">
        <f t="shared" si="246"/>
        <v>#DIV/0!</v>
      </c>
      <c r="BH376" t="e">
        <f t="shared" si="247"/>
        <v>#DIV/0!</v>
      </c>
      <c r="BI376" t="e">
        <f t="shared" si="248"/>
        <v>#DIV/0!</v>
      </c>
      <c r="BJ376" t="s">
        <v>240</v>
      </c>
      <c r="BK376">
        <v>0</v>
      </c>
      <c r="BL376">
        <f t="shared" si="249"/>
        <v>0</v>
      </c>
      <c r="BM376" t="e">
        <f t="shared" si="250"/>
        <v>#DIV/0!</v>
      </c>
      <c r="BN376" t="e">
        <f t="shared" si="251"/>
        <v>#DIV/0!</v>
      </c>
      <c r="BO376" t="e">
        <f t="shared" si="252"/>
        <v>#DIV/0!</v>
      </c>
      <c r="BP376" t="e">
        <f t="shared" si="253"/>
        <v>#DIV/0!</v>
      </c>
      <c r="BQ376">
        <f t="shared" si="254"/>
        <v>0</v>
      </c>
      <c r="BR376">
        <f t="shared" si="255"/>
        <v>0</v>
      </c>
      <c r="BS376">
        <f t="shared" si="256"/>
        <v>0</v>
      </c>
      <c r="BT376">
        <f t="shared" si="257"/>
        <v>0</v>
      </c>
      <c r="BU376">
        <v>6</v>
      </c>
      <c r="BV376">
        <v>0.5</v>
      </c>
      <c r="BW376" t="s">
        <v>241</v>
      </c>
      <c r="BX376">
        <v>1581697971.19677</v>
      </c>
      <c r="BY376">
        <v>400.49977419354798</v>
      </c>
      <c r="BZ376">
        <v>400.02554838709699</v>
      </c>
      <c r="CA376">
        <v>33.1943870967742</v>
      </c>
      <c r="CB376">
        <v>32.739993548387098</v>
      </c>
      <c r="CC376">
        <v>350.05445161290299</v>
      </c>
      <c r="CD376">
        <v>99.558325806451606</v>
      </c>
      <c r="CE376">
        <v>0.19984619354838701</v>
      </c>
      <c r="CF376">
        <v>31.381577419354802</v>
      </c>
      <c r="CG376">
        <v>30.9939258064516</v>
      </c>
      <c r="CH376">
        <v>999.9</v>
      </c>
      <c r="CI376">
        <v>0</v>
      </c>
      <c r="CJ376">
        <v>0</v>
      </c>
      <c r="CK376">
        <v>9997.28322580645</v>
      </c>
      <c r="CL376">
        <v>0</v>
      </c>
      <c r="CM376">
        <v>3.4154270967741902</v>
      </c>
      <c r="CN376">
        <v>0</v>
      </c>
      <c r="CO376">
        <v>0</v>
      </c>
      <c r="CP376">
        <v>0</v>
      </c>
      <c r="CQ376">
        <v>0</v>
      </c>
      <c r="CR376">
        <v>4.2580645161290303</v>
      </c>
      <c r="CS376">
        <v>0</v>
      </c>
      <c r="CT376">
        <v>205.83870967741899</v>
      </c>
      <c r="CU376">
        <v>-0.71290322580645105</v>
      </c>
      <c r="CV376">
        <v>39.743838709677398</v>
      </c>
      <c r="CW376">
        <v>45.026000000000003</v>
      </c>
      <c r="CX376">
        <v>42.394870967741902</v>
      </c>
      <c r="CY376">
        <v>43.75</v>
      </c>
      <c r="CZ376">
        <v>40.838419354838699</v>
      </c>
      <c r="DA376">
        <v>0</v>
      </c>
      <c r="DB376">
        <v>0</v>
      </c>
      <c r="DC376">
        <v>0</v>
      </c>
      <c r="DD376">
        <v>1581697982.5999999</v>
      </c>
      <c r="DE376">
        <v>3.7307692307692299</v>
      </c>
      <c r="DF376">
        <v>-7.2752139780904397</v>
      </c>
      <c r="DG376">
        <v>-103.223931864956</v>
      </c>
      <c r="DH376">
        <v>203.17307692307699</v>
      </c>
      <c r="DI376">
        <v>15</v>
      </c>
      <c r="DJ376">
        <v>100</v>
      </c>
      <c r="DK376">
        <v>100</v>
      </c>
      <c r="DL376">
        <v>2.7679999999999998</v>
      </c>
      <c r="DM376">
        <v>0.48899999999999999</v>
      </c>
      <c r="DN376">
        <v>2</v>
      </c>
      <c r="DO376">
        <v>344.56900000000002</v>
      </c>
      <c r="DP376">
        <v>680.67</v>
      </c>
      <c r="DQ376">
        <v>30.773199999999999</v>
      </c>
      <c r="DR376">
        <v>32.134399999999999</v>
      </c>
      <c r="DS376">
        <v>30.0001</v>
      </c>
      <c r="DT376">
        <v>32.046399999999998</v>
      </c>
      <c r="DU376">
        <v>32.054000000000002</v>
      </c>
      <c r="DV376">
        <v>20.988199999999999</v>
      </c>
      <c r="DW376">
        <v>19.938099999999999</v>
      </c>
      <c r="DX376">
        <v>100</v>
      </c>
      <c r="DY376">
        <v>30.7774</v>
      </c>
      <c r="DZ376">
        <v>400</v>
      </c>
      <c r="EA376">
        <v>32.5396</v>
      </c>
      <c r="EB376">
        <v>99.926699999999997</v>
      </c>
      <c r="EC376">
        <v>100.41</v>
      </c>
    </row>
    <row r="377" spans="1:133" x14ac:dyDescent="0.35">
      <c r="A377">
        <v>361</v>
      </c>
      <c r="B377">
        <v>1581697987.5999999</v>
      </c>
      <c r="C377">
        <v>1863.5999999046301</v>
      </c>
      <c r="D377" t="s">
        <v>963</v>
      </c>
      <c r="E377" t="s">
        <v>964</v>
      </c>
      <c r="F377" t="s">
        <v>232</v>
      </c>
      <c r="G377" t="s">
        <v>233</v>
      </c>
      <c r="H377" t="s">
        <v>234</v>
      </c>
      <c r="I377" t="s">
        <v>235</v>
      </c>
      <c r="J377" t="s">
        <v>236</v>
      </c>
      <c r="K377" t="s">
        <v>237</v>
      </c>
      <c r="L377" t="s">
        <v>238</v>
      </c>
      <c r="M377" t="s">
        <v>239</v>
      </c>
      <c r="N377">
        <v>1581697978.9709699</v>
      </c>
      <c r="O377">
        <f t="shared" si="215"/>
        <v>3.4315167241847418E-4</v>
      </c>
      <c r="P377">
        <f t="shared" si="216"/>
        <v>-0.47380417217662368</v>
      </c>
      <c r="Q377">
        <f t="shared" si="217"/>
        <v>400.60829032258101</v>
      </c>
      <c r="R377">
        <f t="shared" si="218"/>
        <v>419.84682224346625</v>
      </c>
      <c r="S377">
        <f t="shared" si="219"/>
        <v>41.883052585688446</v>
      </c>
      <c r="T377">
        <f t="shared" si="220"/>
        <v>39.96385634214365</v>
      </c>
      <c r="U377">
        <f t="shared" si="221"/>
        <v>2.7860110217846155E-2</v>
      </c>
      <c r="V377">
        <f t="shared" si="222"/>
        <v>2.2526973589798627</v>
      </c>
      <c r="W377">
        <f t="shared" si="223"/>
        <v>2.7670098360965546E-2</v>
      </c>
      <c r="X377">
        <f t="shared" si="224"/>
        <v>1.7310775143108512E-2</v>
      </c>
      <c r="Y377">
        <f t="shared" si="225"/>
        <v>0</v>
      </c>
      <c r="Z377">
        <f t="shared" si="226"/>
        <v>31.266535000570435</v>
      </c>
      <c r="AA377">
        <f t="shared" si="227"/>
        <v>30.991077419354799</v>
      </c>
      <c r="AB377">
        <f t="shared" si="228"/>
        <v>4.5090836825027782</v>
      </c>
      <c r="AC377">
        <f t="shared" si="229"/>
        <v>72.02777725857527</v>
      </c>
      <c r="AD377">
        <f t="shared" si="230"/>
        <v>3.3204815286198941</v>
      </c>
      <c r="AE377">
        <f t="shared" si="231"/>
        <v>4.6100013841876173</v>
      </c>
      <c r="AF377">
        <f t="shared" si="232"/>
        <v>1.1886021538828841</v>
      </c>
      <c r="AG377">
        <f t="shared" si="233"/>
        <v>-15.132988753654711</v>
      </c>
      <c r="AH377">
        <f t="shared" si="234"/>
        <v>47.21013805357692</v>
      </c>
      <c r="AI377">
        <f t="shared" si="235"/>
        <v>4.7147544746560728</v>
      </c>
      <c r="AJ377">
        <f t="shared" si="236"/>
        <v>36.79190377457828</v>
      </c>
      <c r="AK377">
        <v>-4.1256403516252399E-2</v>
      </c>
      <c r="AL377">
        <v>4.6313927206446497E-2</v>
      </c>
      <c r="AM377">
        <v>3.46004432232627</v>
      </c>
      <c r="AN377">
        <v>0</v>
      </c>
      <c r="AO377">
        <v>0</v>
      </c>
      <c r="AP377">
        <f t="shared" si="237"/>
        <v>1</v>
      </c>
      <c r="AQ377">
        <f t="shared" si="238"/>
        <v>0</v>
      </c>
      <c r="AR377">
        <f t="shared" si="239"/>
        <v>51852.870751524337</v>
      </c>
      <c r="AS377" t="s">
        <v>240</v>
      </c>
      <c r="AT377">
        <v>0</v>
      </c>
      <c r="AU377">
        <v>0</v>
      </c>
      <c r="AV377">
        <f t="shared" si="240"/>
        <v>0</v>
      </c>
      <c r="AW377" t="e">
        <f t="shared" si="241"/>
        <v>#DIV/0!</v>
      </c>
      <c r="AX377">
        <v>0</v>
      </c>
      <c r="AY377" t="s">
        <v>240</v>
      </c>
      <c r="AZ377">
        <v>0</v>
      </c>
      <c r="BA377">
        <v>0</v>
      </c>
      <c r="BB377" t="e">
        <f t="shared" si="242"/>
        <v>#DIV/0!</v>
      </c>
      <c r="BC377">
        <v>0.5</v>
      </c>
      <c r="BD377">
        <f t="shared" si="243"/>
        <v>0</v>
      </c>
      <c r="BE377">
        <f t="shared" si="244"/>
        <v>-0.47380417217662368</v>
      </c>
      <c r="BF377" t="e">
        <f t="shared" si="245"/>
        <v>#DIV/0!</v>
      </c>
      <c r="BG377" t="e">
        <f t="shared" si="246"/>
        <v>#DIV/0!</v>
      </c>
      <c r="BH377" t="e">
        <f t="shared" si="247"/>
        <v>#DIV/0!</v>
      </c>
      <c r="BI377" t="e">
        <f t="shared" si="248"/>
        <v>#DIV/0!</v>
      </c>
      <c r="BJ377" t="s">
        <v>240</v>
      </c>
      <c r="BK377">
        <v>0</v>
      </c>
      <c r="BL377">
        <f t="shared" si="249"/>
        <v>0</v>
      </c>
      <c r="BM377" t="e">
        <f t="shared" si="250"/>
        <v>#DIV/0!</v>
      </c>
      <c r="BN377" t="e">
        <f t="shared" si="251"/>
        <v>#DIV/0!</v>
      </c>
      <c r="BO377" t="e">
        <f t="shared" si="252"/>
        <v>#DIV/0!</v>
      </c>
      <c r="BP377" t="e">
        <f t="shared" si="253"/>
        <v>#DIV/0!</v>
      </c>
      <c r="BQ377">
        <f t="shared" si="254"/>
        <v>0</v>
      </c>
      <c r="BR377">
        <f t="shared" si="255"/>
        <v>0</v>
      </c>
      <c r="BS377">
        <f t="shared" si="256"/>
        <v>0</v>
      </c>
      <c r="BT377">
        <f t="shared" si="257"/>
        <v>0</v>
      </c>
      <c r="BU377">
        <v>6</v>
      </c>
      <c r="BV377">
        <v>0.5</v>
      </c>
      <c r="BW377" t="s">
        <v>241</v>
      </c>
      <c r="BX377">
        <v>1581697978.9709699</v>
      </c>
      <c r="BY377">
        <v>400.60829032258101</v>
      </c>
      <c r="BZ377">
        <v>400.03177419354802</v>
      </c>
      <c r="CA377">
        <v>33.285387096774201</v>
      </c>
      <c r="CB377">
        <v>32.716764516128997</v>
      </c>
      <c r="CC377">
        <v>350.03506451612901</v>
      </c>
      <c r="CD377">
        <v>99.558022580645201</v>
      </c>
      <c r="CE377">
        <v>0.199913806451613</v>
      </c>
      <c r="CF377">
        <v>31.3798064516129</v>
      </c>
      <c r="CG377">
        <v>30.991077419354799</v>
      </c>
      <c r="CH377">
        <v>999.9</v>
      </c>
      <c r="CI377">
        <v>0</v>
      </c>
      <c r="CJ377">
        <v>0</v>
      </c>
      <c r="CK377">
        <v>9993.3506451612902</v>
      </c>
      <c r="CL377">
        <v>0</v>
      </c>
      <c r="CM377">
        <v>3.3309799999999998</v>
      </c>
      <c r="CN377">
        <v>0</v>
      </c>
      <c r="CO377">
        <v>0</v>
      </c>
      <c r="CP377">
        <v>0</v>
      </c>
      <c r="CQ377">
        <v>0</v>
      </c>
      <c r="CR377">
        <v>2.9935483870967698</v>
      </c>
      <c r="CS377">
        <v>0</v>
      </c>
      <c r="CT377">
        <v>198.148387096774</v>
      </c>
      <c r="CU377">
        <v>-0.63870967741935503</v>
      </c>
      <c r="CV377">
        <v>39.743838709677398</v>
      </c>
      <c r="CW377">
        <v>45.033999999999999</v>
      </c>
      <c r="CX377">
        <v>42.384741935483802</v>
      </c>
      <c r="CY377">
        <v>43.75</v>
      </c>
      <c r="CZ377">
        <v>40.848580645161299</v>
      </c>
      <c r="DA377">
        <v>0</v>
      </c>
      <c r="DB377">
        <v>0</v>
      </c>
      <c r="DC377">
        <v>0</v>
      </c>
      <c r="DD377">
        <v>1581697987.4000001</v>
      </c>
      <c r="DE377">
        <v>3.06153846153846</v>
      </c>
      <c r="DF377">
        <v>-22.085470082392099</v>
      </c>
      <c r="DG377">
        <v>-58.683761039889099</v>
      </c>
      <c r="DH377">
        <v>195.71923076923099</v>
      </c>
      <c r="DI377">
        <v>15</v>
      </c>
      <c r="DJ377">
        <v>100</v>
      </c>
      <c r="DK377">
        <v>100</v>
      </c>
      <c r="DL377">
        <v>2.7679999999999998</v>
      </c>
      <c r="DM377">
        <v>0.48899999999999999</v>
      </c>
      <c r="DN377">
        <v>2</v>
      </c>
      <c r="DO377">
        <v>344.65300000000002</v>
      </c>
      <c r="DP377">
        <v>681.18200000000002</v>
      </c>
      <c r="DQ377">
        <v>30.779499999999999</v>
      </c>
      <c r="DR377">
        <v>32.136400000000002</v>
      </c>
      <c r="DS377">
        <v>30.0002</v>
      </c>
      <c r="DT377">
        <v>32.046399999999998</v>
      </c>
      <c r="DU377">
        <v>32.054000000000002</v>
      </c>
      <c r="DV377">
        <v>20.988399999999999</v>
      </c>
      <c r="DW377">
        <v>19.938099999999999</v>
      </c>
      <c r="DX377">
        <v>100</v>
      </c>
      <c r="DY377">
        <v>30.782900000000001</v>
      </c>
      <c r="DZ377">
        <v>400</v>
      </c>
      <c r="EA377">
        <v>32.533700000000003</v>
      </c>
      <c r="EB377">
        <v>99.927300000000002</v>
      </c>
      <c r="EC377">
        <v>100.411</v>
      </c>
    </row>
    <row r="378" spans="1:133" x14ac:dyDescent="0.35">
      <c r="A378">
        <v>362</v>
      </c>
      <c r="B378">
        <v>1581697992.5999999</v>
      </c>
      <c r="C378">
        <v>1868.5999999046301</v>
      </c>
      <c r="D378" t="s">
        <v>965</v>
      </c>
      <c r="E378" t="s">
        <v>966</v>
      </c>
      <c r="F378" t="s">
        <v>232</v>
      </c>
      <c r="G378" t="s">
        <v>233</v>
      </c>
      <c r="H378" t="s">
        <v>234</v>
      </c>
      <c r="I378" t="s">
        <v>235</v>
      </c>
      <c r="J378" t="s">
        <v>236</v>
      </c>
      <c r="K378" t="s">
        <v>237</v>
      </c>
      <c r="L378" t="s">
        <v>238</v>
      </c>
      <c r="M378" t="s">
        <v>239</v>
      </c>
      <c r="N378">
        <v>1581697983.9709699</v>
      </c>
      <c r="O378">
        <f t="shared" si="215"/>
        <v>3.844888323317898E-4</v>
      </c>
      <c r="P378">
        <f t="shared" si="216"/>
        <v>-0.5042813408432415</v>
      </c>
      <c r="Q378">
        <f t="shared" si="217"/>
        <v>400.662709677419</v>
      </c>
      <c r="R378">
        <f t="shared" si="218"/>
        <v>418.49444486603852</v>
      </c>
      <c r="S378">
        <f t="shared" si="219"/>
        <v>41.747774258183846</v>
      </c>
      <c r="T378">
        <f t="shared" si="220"/>
        <v>39.968932831687738</v>
      </c>
      <c r="U378">
        <f t="shared" si="221"/>
        <v>3.132371039693975E-2</v>
      </c>
      <c r="V378">
        <f t="shared" si="222"/>
        <v>2.250842815227498</v>
      </c>
      <c r="W378">
        <f t="shared" si="223"/>
        <v>3.1083540285851686E-2</v>
      </c>
      <c r="X378">
        <f t="shared" si="224"/>
        <v>1.9448637401325578E-2</v>
      </c>
      <c r="Y378">
        <f t="shared" si="225"/>
        <v>0</v>
      </c>
      <c r="Z378">
        <f t="shared" si="226"/>
        <v>31.252143216151424</v>
      </c>
      <c r="AA378">
        <f t="shared" si="227"/>
        <v>30.9896806451613</v>
      </c>
      <c r="AB378">
        <f t="shared" si="228"/>
        <v>4.5087245649899712</v>
      </c>
      <c r="AC378">
        <f t="shared" si="229"/>
        <v>72.089747097692396</v>
      </c>
      <c r="AD378">
        <f t="shared" si="230"/>
        <v>3.3232152119349823</v>
      </c>
      <c r="AE378">
        <f t="shared" si="231"/>
        <v>4.60983058718673</v>
      </c>
      <c r="AF378">
        <f t="shared" si="232"/>
        <v>1.1855093530549889</v>
      </c>
      <c r="AG378">
        <f t="shared" si="233"/>
        <v>-16.955957505831929</v>
      </c>
      <c r="AH378">
        <f t="shared" si="234"/>
        <v>47.261695497563281</v>
      </c>
      <c r="AI378">
        <f t="shared" si="235"/>
        <v>4.7237445601535768</v>
      </c>
      <c r="AJ378">
        <f t="shared" si="236"/>
        <v>35.029482551884925</v>
      </c>
      <c r="AK378">
        <v>-4.1206440968095101E-2</v>
      </c>
      <c r="AL378">
        <v>4.6257839869180299E-2</v>
      </c>
      <c r="AM378">
        <v>3.45672765086384</v>
      </c>
      <c r="AN378">
        <v>0</v>
      </c>
      <c r="AO378">
        <v>0</v>
      </c>
      <c r="AP378">
        <f t="shared" si="237"/>
        <v>1</v>
      </c>
      <c r="AQ378">
        <f t="shared" si="238"/>
        <v>0</v>
      </c>
      <c r="AR378">
        <f t="shared" si="239"/>
        <v>51792.710690693573</v>
      </c>
      <c r="AS378" t="s">
        <v>240</v>
      </c>
      <c r="AT378">
        <v>0</v>
      </c>
      <c r="AU378">
        <v>0</v>
      </c>
      <c r="AV378">
        <f t="shared" si="240"/>
        <v>0</v>
      </c>
      <c r="AW378" t="e">
        <f t="shared" si="241"/>
        <v>#DIV/0!</v>
      </c>
      <c r="AX378">
        <v>0</v>
      </c>
      <c r="AY378" t="s">
        <v>240</v>
      </c>
      <c r="AZ378">
        <v>0</v>
      </c>
      <c r="BA378">
        <v>0</v>
      </c>
      <c r="BB378" t="e">
        <f t="shared" si="242"/>
        <v>#DIV/0!</v>
      </c>
      <c r="BC378">
        <v>0.5</v>
      </c>
      <c r="BD378">
        <f t="shared" si="243"/>
        <v>0</v>
      </c>
      <c r="BE378">
        <f t="shared" si="244"/>
        <v>-0.5042813408432415</v>
      </c>
      <c r="BF378" t="e">
        <f t="shared" si="245"/>
        <v>#DIV/0!</v>
      </c>
      <c r="BG378" t="e">
        <f t="shared" si="246"/>
        <v>#DIV/0!</v>
      </c>
      <c r="BH378" t="e">
        <f t="shared" si="247"/>
        <v>#DIV/0!</v>
      </c>
      <c r="BI378" t="e">
        <f t="shared" si="248"/>
        <v>#DIV/0!</v>
      </c>
      <c r="BJ378" t="s">
        <v>240</v>
      </c>
      <c r="BK378">
        <v>0</v>
      </c>
      <c r="BL378">
        <f t="shared" si="249"/>
        <v>0</v>
      </c>
      <c r="BM378" t="e">
        <f t="shared" si="250"/>
        <v>#DIV/0!</v>
      </c>
      <c r="BN378" t="e">
        <f t="shared" si="251"/>
        <v>#DIV/0!</v>
      </c>
      <c r="BO378" t="e">
        <f t="shared" si="252"/>
        <v>#DIV/0!</v>
      </c>
      <c r="BP378" t="e">
        <f t="shared" si="253"/>
        <v>#DIV/0!</v>
      </c>
      <c r="BQ378">
        <f t="shared" si="254"/>
        <v>0</v>
      </c>
      <c r="BR378">
        <f t="shared" si="255"/>
        <v>0</v>
      </c>
      <c r="BS378">
        <f t="shared" si="256"/>
        <v>0</v>
      </c>
      <c r="BT378">
        <f t="shared" si="257"/>
        <v>0</v>
      </c>
      <c r="BU378">
        <v>6</v>
      </c>
      <c r="BV378">
        <v>0.5</v>
      </c>
      <c r="BW378" t="s">
        <v>241</v>
      </c>
      <c r="BX378">
        <v>1581697983.9709699</v>
      </c>
      <c r="BY378">
        <v>400.662709677419</v>
      </c>
      <c r="BZ378">
        <v>400.06235483871001</v>
      </c>
      <c r="CA378">
        <v>33.313083870967702</v>
      </c>
      <c r="CB378">
        <v>32.675961290322597</v>
      </c>
      <c r="CC378">
        <v>350.024</v>
      </c>
      <c r="CD378">
        <v>99.556990322580603</v>
      </c>
      <c r="CE378">
        <v>0.20006683870967701</v>
      </c>
      <c r="CF378">
        <v>31.379154838709699</v>
      </c>
      <c r="CG378">
        <v>30.9896806451613</v>
      </c>
      <c r="CH378">
        <v>999.9</v>
      </c>
      <c r="CI378">
        <v>0</v>
      </c>
      <c r="CJ378">
        <v>0</v>
      </c>
      <c r="CK378">
        <v>9981.35193548387</v>
      </c>
      <c r="CL378">
        <v>0</v>
      </c>
      <c r="CM378">
        <v>3.2592922580645198</v>
      </c>
      <c r="CN378">
        <v>0</v>
      </c>
      <c r="CO378">
        <v>0</v>
      </c>
      <c r="CP378">
        <v>0</v>
      </c>
      <c r="CQ378">
        <v>0</v>
      </c>
      <c r="CR378">
        <v>1.43225806451613</v>
      </c>
      <c r="CS378">
        <v>0</v>
      </c>
      <c r="CT378">
        <v>192.470967741935</v>
      </c>
      <c r="CU378">
        <v>-0.84516129032258103</v>
      </c>
      <c r="CV378">
        <v>39.749935483870999</v>
      </c>
      <c r="CW378">
        <v>45.048000000000002</v>
      </c>
      <c r="CX378">
        <v>42.360516129032199</v>
      </c>
      <c r="CY378">
        <v>43.753999999999998</v>
      </c>
      <c r="CZ378">
        <v>40.856709677419403</v>
      </c>
      <c r="DA378">
        <v>0</v>
      </c>
      <c r="DB378">
        <v>0</v>
      </c>
      <c r="DC378">
        <v>0</v>
      </c>
      <c r="DD378">
        <v>1581697992.8</v>
      </c>
      <c r="DE378">
        <v>1.5730769230769199</v>
      </c>
      <c r="DF378">
        <v>-1.6034188242159899</v>
      </c>
      <c r="DG378">
        <v>-37.456410635300401</v>
      </c>
      <c r="DH378">
        <v>191.138461538462</v>
      </c>
      <c r="DI378">
        <v>15</v>
      </c>
      <c r="DJ378">
        <v>100</v>
      </c>
      <c r="DK378">
        <v>100</v>
      </c>
      <c r="DL378">
        <v>2.7679999999999998</v>
      </c>
      <c r="DM378">
        <v>0.48899999999999999</v>
      </c>
      <c r="DN378">
        <v>2</v>
      </c>
      <c r="DO378">
        <v>344.68</v>
      </c>
      <c r="DP378">
        <v>681.28099999999995</v>
      </c>
      <c r="DQ378">
        <v>30.787299999999998</v>
      </c>
      <c r="DR378">
        <v>32.1372</v>
      </c>
      <c r="DS378">
        <v>30.0002</v>
      </c>
      <c r="DT378">
        <v>32.049199999999999</v>
      </c>
      <c r="DU378">
        <v>32.056600000000003</v>
      </c>
      <c r="DV378">
        <v>20.982299999999999</v>
      </c>
      <c r="DW378">
        <v>20.2118</v>
      </c>
      <c r="DX378">
        <v>100</v>
      </c>
      <c r="DY378">
        <v>30.793099999999999</v>
      </c>
      <c r="DZ378">
        <v>400</v>
      </c>
      <c r="EA378">
        <v>32.531799999999997</v>
      </c>
      <c r="EB378">
        <v>99.927099999999996</v>
      </c>
      <c r="EC378">
        <v>100.41</v>
      </c>
    </row>
    <row r="379" spans="1:133" x14ac:dyDescent="0.35">
      <c r="A379">
        <v>363</v>
      </c>
      <c r="B379">
        <v>1581697997.5999999</v>
      </c>
      <c r="C379">
        <v>1873.5999999046301</v>
      </c>
      <c r="D379" t="s">
        <v>967</v>
      </c>
      <c r="E379" t="s">
        <v>968</v>
      </c>
      <c r="F379" t="s">
        <v>232</v>
      </c>
      <c r="G379" t="s">
        <v>233</v>
      </c>
      <c r="H379" t="s">
        <v>234</v>
      </c>
      <c r="I379" t="s">
        <v>235</v>
      </c>
      <c r="J379" t="s">
        <v>236</v>
      </c>
      <c r="K379" t="s">
        <v>237</v>
      </c>
      <c r="L379" t="s">
        <v>238</v>
      </c>
      <c r="M379" t="s">
        <v>239</v>
      </c>
      <c r="N379">
        <v>1581697988.9709699</v>
      </c>
      <c r="O379">
        <f t="shared" si="215"/>
        <v>4.0767703530019908E-4</v>
      </c>
      <c r="P379">
        <f t="shared" si="216"/>
        <v>-0.513194152642094</v>
      </c>
      <c r="Q379">
        <f t="shared" si="217"/>
        <v>400.68038709677398</v>
      </c>
      <c r="R379">
        <f t="shared" si="218"/>
        <v>417.48975479878663</v>
      </c>
      <c r="S379">
        <f t="shared" si="219"/>
        <v>41.647504850855647</v>
      </c>
      <c r="T379">
        <f t="shared" si="220"/>
        <v>39.970653587171839</v>
      </c>
      <c r="U379">
        <f t="shared" si="221"/>
        <v>3.3205083189251583E-2</v>
      </c>
      <c r="V379">
        <f t="shared" si="222"/>
        <v>2.2521886828274296</v>
      </c>
      <c r="W379">
        <f t="shared" si="223"/>
        <v>3.2935490190426554E-2</v>
      </c>
      <c r="X379">
        <f t="shared" si="224"/>
        <v>2.0608720677283515E-2</v>
      </c>
      <c r="Y379">
        <f t="shared" si="225"/>
        <v>0</v>
      </c>
      <c r="Z379">
        <f t="shared" si="226"/>
        <v>31.244188619920312</v>
      </c>
      <c r="AA379">
        <f t="shared" si="227"/>
        <v>30.987041935483902</v>
      </c>
      <c r="AB379">
        <f t="shared" si="228"/>
        <v>4.5080462077440577</v>
      </c>
      <c r="AC379">
        <f t="shared" si="229"/>
        <v>72.058570124161889</v>
      </c>
      <c r="AD379">
        <f t="shared" si="230"/>
        <v>3.3217085504915307</v>
      </c>
      <c r="AE379">
        <f t="shared" si="231"/>
        <v>4.6097341992326486</v>
      </c>
      <c r="AF379">
        <f t="shared" si="232"/>
        <v>1.186337657252527</v>
      </c>
      <c r="AG379">
        <f t="shared" si="233"/>
        <v>-17.978557256738778</v>
      </c>
      <c r="AH379">
        <f t="shared" si="234"/>
        <v>47.565696022107197</v>
      </c>
      <c r="AI379">
        <f t="shared" si="235"/>
        <v>4.7512176151395282</v>
      </c>
      <c r="AJ379">
        <f t="shared" si="236"/>
        <v>34.338356380507946</v>
      </c>
      <c r="AK379">
        <v>-4.1242695756289603E-2</v>
      </c>
      <c r="AL379">
        <v>4.6298539045022499E-2</v>
      </c>
      <c r="AM379">
        <v>3.45913449578372</v>
      </c>
      <c r="AN379">
        <v>0</v>
      </c>
      <c r="AO379">
        <v>0</v>
      </c>
      <c r="AP379">
        <f t="shared" si="237"/>
        <v>1</v>
      </c>
      <c r="AQ379">
        <f t="shared" si="238"/>
        <v>0</v>
      </c>
      <c r="AR379">
        <f t="shared" si="239"/>
        <v>51836.49385731839</v>
      </c>
      <c r="AS379" t="s">
        <v>240</v>
      </c>
      <c r="AT379">
        <v>0</v>
      </c>
      <c r="AU379">
        <v>0</v>
      </c>
      <c r="AV379">
        <f t="shared" si="240"/>
        <v>0</v>
      </c>
      <c r="AW379" t="e">
        <f t="shared" si="241"/>
        <v>#DIV/0!</v>
      </c>
      <c r="AX379">
        <v>0</v>
      </c>
      <c r="AY379" t="s">
        <v>240</v>
      </c>
      <c r="AZ379">
        <v>0</v>
      </c>
      <c r="BA379">
        <v>0</v>
      </c>
      <c r="BB379" t="e">
        <f t="shared" si="242"/>
        <v>#DIV/0!</v>
      </c>
      <c r="BC379">
        <v>0.5</v>
      </c>
      <c r="BD379">
        <f t="shared" si="243"/>
        <v>0</v>
      </c>
      <c r="BE379">
        <f t="shared" si="244"/>
        <v>-0.513194152642094</v>
      </c>
      <c r="BF379" t="e">
        <f t="shared" si="245"/>
        <v>#DIV/0!</v>
      </c>
      <c r="BG379" t="e">
        <f t="shared" si="246"/>
        <v>#DIV/0!</v>
      </c>
      <c r="BH379" t="e">
        <f t="shared" si="247"/>
        <v>#DIV/0!</v>
      </c>
      <c r="BI379" t="e">
        <f t="shared" si="248"/>
        <v>#DIV/0!</v>
      </c>
      <c r="BJ379" t="s">
        <v>240</v>
      </c>
      <c r="BK379">
        <v>0</v>
      </c>
      <c r="BL379">
        <f t="shared" si="249"/>
        <v>0</v>
      </c>
      <c r="BM379" t="e">
        <f t="shared" si="250"/>
        <v>#DIV/0!</v>
      </c>
      <c r="BN379" t="e">
        <f t="shared" si="251"/>
        <v>#DIV/0!</v>
      </c>
      <c r="BO379" t="e">
        <f t="shared" si="252"/>
        <v>#DIV/0!</v>
      </c>
      <c r="BP379" t="e">
        <f t="shared" si="253"/>
        <v>#DIV/0!</v>
      </c>
      <c r="BQ379">
        <f t="shared" si="254"/>
        <v>0</v>
      </c>
      <c r="BR379">
        <f t="shared" si="255"/>
        <v>0</v>
      </c>
      <c r="BS379">
        <f t="shared" si="256"/>
        <v>0</v>
      </c>
      <c r="BT379">
        <f t="shared" si="257"/>
        <v>0</v>
      </c>
      <c r="BU379">
        <v>6</v>
      </c>
      <c r="BV379">
        <v>0.5</v>
      </c>
      <c r="BW379" t="s">
        <v>241</v>
      </c>
      <c r="BX379">
        <v>1581697988.9709699</v>
      </c>
      <c r="BY379">
        <v>400.68038709677398</v>
      </c>
      <c r="BZ379">
        <v>400.08067741935503</v>
      </c>
      <c r="CA379">
        <v>33.298016129032298</v>
      </c>
      <c r="CB379">
        <v>32.622441935483899</v>
      </c>
      <c r="CC379">
        <v>350.01532258064498</v>
      </c>
      <c r="CD379">
        <v>99.5569548387097</v>
      </c>
      <c r="CE379">
        <v>0.199995774193548</v>
      </c>
      <c r="CF379">
        <v>31.3787870967742</v>
      </c>
      <c r="CG379">
        <v>30.987041935483902</v>
      </c>
      <c r="CH379">
        <v>999.9</v>
      </c>
      <c r="CI379">
        <v>0</v>
      </c>
      <c r="CJ379">
        <v>0</v>
      </c>
      <c r="CK379">
        <v>9990.1374193548399</v>
      </c>
      <c r="CL379">
        <v>0</v>
      </c>
      <c r="CM379">
        <v>3.2184983870967701</v>
      </c>
      <c r="CN379">
        <v>0</v>
      </c>
      <c r="CO379">
        <v>0</v>
      </c>
      <c r="CP379">
        <v>0</v>
      </c>
      <c r="CQ379">
        <v>0</v>
      </c>
      <c r="CR379">
        <v>1.23548387096774</v>
      </c>
      <c r="CS379">
        <v>0</v>
      </c>
      <c r="CT379">
        <v>189.416129032258</v>
      </c>
      <c r="CU379">
        <v>-0.75483870967741895</v>
      </c>
      <c r="CV379">
        <v>39.741870967741903</v>
      </c>
      <c r="CW379">
        <v>45.048000000000002</v>
      </c>
      <c r="CX379">
        <v>42.336290322580602</v>
      </c>
      <c r="CY379">
        <v>43.756</v>
      </c>
      <c r="CZ379">
        <v>40.8546774193548</v>
      </c>
      <c r="DA379">
        <v>0</v>
      </c>
      <c r="DB379">
        <v>0</v>
      </c>
      <c r="DC379">
        <v>0</v>
      </c>
      <c r="DD379">
        <v>1581697997.5999999</v>
      </c>
      <c r="DE379">
        <v>2.3692307692307701</v>
      </c>
      <c r="DF379">
        <v>16.854700922846</v>
      </c>
      <c r="DG379">
        <v>-40.437607074455599</v>
      </c>
      <c r="DH379">
        <v>188.70769230769201</v>
      </c>
      <c r="DI379">
        <v>15</v>
      </c>
      <c r="DJ379">
        <v>100</v>
      </c>
      <c r="DK379">
        <v>100</v>
      </c>
      <c r="DL379">
        <v>2.7679999999999998</v>
      </c>
      <c r="DM379">
        <v>0.48899999999999999</v>
      </c>
      <c r="DN379">
        <v>2</v>
      </c>
      <c r="DO379">
        <v>344.68</v>
      </c>
      <c r="DP379">
        <v>681.40099999999995</v>
      </c>
      <c r="DQ379">
        <v>30.7972</v>
      </c>
      <c r="DR379">
        <v>32.140099999999997</v>
      </c>
      <c r="DS379">
        <v>30.0002</v>
      </c>
      <c r="DT379">
        <v>32.049199999999999</v>
      </c>
      <c r="DU379">
        <v>32.056899999999999</v>
      </c>
      <c r="DV379">
        <v>20.982199999999999</v>
      </c>
      <c r="DW379">
        <v>20.2118</v>
      </c>
      <c r="DX379">
        <v>100</v>
      </c>
      <c r="DY379">
        <v>30.801300000000001</v>
      </c>
      <c r="DZ379">
        <v>400</v>
      </c>
      <c r="EA379">
        <v>32.531300000000002</v>
      </c>
      <c r="EB379">
        <v>99.926599999999993</v>
      </c>
      <c r="EC379">
        <v>100.408</v>
      </c>
    </row>
    <row r="380" spans="1:133" x14ac:dyDescent="0.35">
      <c r="A380">
        <v>364</v>
      </c>
      <c r="B380">
        <v>1581698002.5999999</v>
      </c>
      <c r="C380">
        <v>1878.5999999046301</v>
      </c>
      <c r="D380" t="s">
        <v>969</v>
      </c>
      <c r="E380" t="s">
        <v>970</v>
      </c>
      <c r="F380" t="s">
        <v>232</v>
      </c>
      <c r="G380" t="s">
        <v>233</v>
      </c>
      <c r="H380" t="s">
        <v>234</v>
      </c>
      <c r="I380" t="s">
        <v>235</v>
      </c>
      <c r="J380" t="s">
        <v>236</v>
      </c>
      <c r="K380" t="s">
        <v>237</v>
      </c>
      <c r="L380" t="s">
        <v>238</v>
      </c>
      <c r="M380" t="s">
        <v>239</v>
      </c>
      <c r="N380">
        <v>1581697993.9709699</v>
      </c>
      <c r="O380">
        <f t="shared" si="215"/>
        <v>4.1953361151113403E-4</v>
      </c>
      <c r="P380">
        <f t="shared" si="216"/>
        <v>-0.54533798357244256</v>
      </c>
      <c r="Q380">
        <f t="shared" si="217"/>
        <v>400.69222580645197</v>
      </c>
      <c r="R380">
        <f t="shared" si="218"/>
        <v>418.34325930148646</v>
      </c>
      <c r="S380">
        <f t="shared" si="219"/>
        <v>41.732136412502456</v>
      </c>
      <c r="T380">
        <f t="shared" si="220"/>
        <v>39.971344715114128</v>
      </c>
      <c r="U380">
        <f t="shared" si="221"/>
        <v>3.4102907448880677E-2</v>
      </c>
      <c r="V380">
        <f t="shared" si="222"/>
        <v>2.2528711528207586</v>
      </c>
      <c r="W380">
        <f t="shared" si="223"/>
        <v>3.3818691127670823E-2</v>
      </c>
      <c r="X380">
        <f t="shared" si="224"/>
        <v>2.1162020125675418E-2</v>
      </c>
      <c r="Y380">
        <f t="shared" si="225"/>
        <v>0</v>
      </c>
      <c r="Z380">
        <f t="shared" si="226"/>
        <v>31.24104132443086</v>
      </c>
      <c r="AA380">
        <f t="shared" si="227"/>
        <v>30.9884709677419</v>
      </c>
      <c r="AB380">
        <f t="shared" si="228"/>
        <v>4.5084135711085063</v>
      </c>
      <c r="AC380">
        <f t="shared" si="229"/>
        <v>72.006807414854791</v>
      </c>
      <c r="AD380">
        <f t="shared" si="230"/>
        <v>3.319460022538673</v>
      </c>
      <c r="AE380">
        <f t="shared" si="231"/>
        <v>4.6099252858332926</v>
      </c>
      <c r="AF380">
        <f t="shared" si="232"/>
        <v>1.1889535485698333</v>
      </c>
      <c r="AG380">
        <f t="shared" si="233"/>
        <v>-18.501432267641011</v>
      </c>
      <c r="AH380">
        <f t="shared" si="234"/>
        <v>47.495089875376983</v>
      </c>
      <c r="AI380">
        <f t="shared" si="235"/>
        <v>4.742778243713607</v>
      </c>
      <c r="AJ380">
        <f t="shared" si="236"/>
        <v>33.736435851449578</v>
      </c>
      <c r="AK380">
        <v>-4.1261087540913698E-2</v>
      </c>
      <c r="AL380">
        <v>4.6319185434471902E-2</v>
      </c>
      <c r="AM380">
        <v>3.46035519168682</v>
      </c>
      <c r="AN380">
        <v>0</v>
      </c>
      <c r="AO380">
        <v>0</v>
      </c>
      <c r="AP380">
        <f t="shared" si="237"/>
        <v>1</v>
      </c>
      <c r="AQ380">
        <f t="shared" si="238"/>
        <v>0</v>
      </c>
      <c r="AR380">
        <f t="shared" si="239"/>
        <v>51858.51899418042</v>
      </c>
      <c r="AS380" t="s">
        <v>240</v>
      </c>
      <c r="AT380">
        <v>0</v>
      </c>
      <c r="AU380">
        <v>0</v>
      </c>
      <c r="AV380">
        <f t="shared" si="240"/>
        <v>0</v>
      </c>
      <c r="AW380" t="e">
        <f t="shared" si="241"/>
        <v>#DIV/0!</v>
      </c>
      <c r="AX380">
        <v>0</v>
      </c>
      <c r="AY380" t="s">
        <v>240</v>
      </c>
      <c r="AZ380">
        <v>0</v>
      </c>
      <c r="BA380">
        <v>0</v>
      </c>
      <c r="BB380" t="e">
        <f t="shared" si="242"/>
        <v>#DIV/0!</v>
      </c>
      <c r="BC380">
        <v>0.5</v>
      </c>
      <c r="BD380">
        <f t="shared" si="243"/>
        <v>0</v>
      </c>
      <c r="BE380">
        <f t="shared" si="244"/>
        <v>-0.54533798357244256</v>
      </c>
      <c r="BF380" t="e">
        <f t="shared" si="245"/>
        <v>#DIV/0!</v>
      </c>
      <c r="BG380" t="e">
        <f t="shared" si="246"/>
        <v>#DIV/0!</v>
      </c>
      <c r="BH380" t="e">
        <f t="shared" si="247"/>
        <v>#DIV/0!</v>
      </c>
      <c r="BI380" t="e">
        <f t="shared" si="248"/>
        <v>#DIV/0!</v>
      </c>
      <c r="BJ380" t="s">
        <v>240</v>
      </c>
      <c r="BK380">
        <v>0</v>
      </c>
      <c r="BL380">
        <f t="shared" si="249"/>
        <v>0</v>
      </c>
      <c r="BM380" t="e">
        <f t="shared" si="250"/>
        <v>#DIV/0!</v>
      </c>
      <c r="BN380" t="e">
        <f t="shared" si="251"/>
        <v>#DIV/0!</v>
      </c>
      <c r="BO380" t="e">
        <f t="shared" si="252"/>
        <v>#DIV/0!</v>
      </c>
      <c r="BP380" t="e">
        <f t="shared" si="253"/>
        <v>#DIV/0!</v>
      </c>
      <c r="BQ380">
        <f t="shared" si="254"/>
        <v>0</v>
      </c>
      <c r="BR380">
        <f t="shared" si="255"/>
        <v>0</v>
      </c>
      <c r="BS380">
        <f t="shared" si="256"/>
        <v>0</v>
      </c>
      <c r="BT380">
        <f t="shared" si="257"/>
        <v>0</v>
      </c>
      <c r="BU380">
        <v>6</v>
      </c>
      <c r="BV380">
        <v>0.5</v>
      </c>
      <c r="BW380" t="s">
        <v>241</v>
      </c>
      <c r="BX380">
        <v>1581697993.9709699</v>
      </c>
      <c r="BY380">
        <v>400.69222580645197</v>
      </c>
      <c r="BZ380">
        <v>400.04554838709703</v>
      </c>
      <c r="CA380">
        <v>33.275883870967697</v>
      </c>
      <c r="CB380">
        <v>32.5806258064516</v>
      </c>
      <c r="CC380">
        <v>350.00522580645202</v>
      </c>
      <c r="CD380">
        <v>99.555735483871004</v>
      </c>
      <c r="CE380">
        <v>0.19999258064516101</v>
      </c>
      <c r="CF380">
        <v>31.3795161290323</v>
      </c>
      <c r="CG380">
        <v>30.9884709677419</v>
      </c>
      <c r="CH380">
        <v>999.9</v>
      </c>
      <c r="CI380">
        <v>0</v>
      </c>
      <c r="CJ380">
        <v>0</v>
      </c>
      <c r="CK380">
        <v>9994.7148387096804</v>
      </c>
      <c r="CL380">
        <v>0</v>
      </c>
      <c r="CM380">
        <v>3.2002345161290302</v>
      </c>
      <c r="CN380">
        <v>0</v>
      </c>
      <c r="CO380">
        <v>0</v>
      </c>
      <c r="CP380">
        <v>0</v>
      </c>
      <c r="CQ380">
        <v>0</v>
      </c>
      <c r="CR380">
        <v>2.1258064516128998</v>
      </c>
      <c r="CS380">
        <v>0</v>
      </c>
      <c r="CT380">
        <v>185.33548387096801</v>
      </c>
      <c r="CU380">
        <v>-0.87741935483871003</v>
      </c>
      <c r="CV380">
        <v>39.753935483870997</v>
      </c>
      <c r="CW380">
        <v>45.054000000000002</v>
      </c>
      <c r="CX380">
        <v>42.328258064516099</v>
      </c>
      <c r="CY380">
        <v>43.765999999999998</v>
      </c>
      <c r="CZ380">
        <v>40.842483870967698</v>
      </c>
      <c r="DA380">
        <v>0</v>
      </c>
      <c r="DB380">
        <v>0</v>
      </c>
      <c r="DC380">
        <v>0</v>
      </c>
      <c r="DD380">
        <v>1581698002.4000001</v>
      </c>
      <c r="DE380">
        <v>3.1153846153846199</v>
      </c>
      <c r="DF380">
        <v>21.805128444045</v>
      </c>
      <c r="DG380">
        <v>-28.981196980751101</v>
      </c>
      <c r="DH380">
        <v>184.565384615385</v>
      </c>
      <c r="DI380">
        <v>15</v>
      </c>
      <c r="DJ380">
        <v>100</v>
      </c>
      <c r="DK380">
        <v>100</v>
      </c>
      <c r="DL380">
        <v>2.7679999999999998</v>
      </c>
      <c r="DM380">
        <v>0.48899999999999999</v>
      </c>
      <c r="DN380">
        <v>2</v>
      </c>
      <c r="DO380">
        <v>344.71800000000002</v>
      </c>
      <c r="DP380">
        <v>681.375</v>
      </c>
      <c r="DQ380">
        <v>30.8063</v>
      </c>
      <c r="DR380">
        <v>32.142099999999999</v>
      </c>
      <c r="DS380">
        <v>30.0001</v>
      </c>
      <c r="DT380">
        <v>32.052</v>
      </c>
      <c r="DU380">
        <v>32.058700000000002</v>
      </c>
      <c r="DV380">
        <v>20.9815</v>
      </c>
      <c r="DW380">
        <v>20.2118</v>
      </c>
      <c r="DX380">
        <v>100</v>
      </c>
      <c r="DY380">
        <v>30.8111</v>
      </c>
      <c r="DZ380">
        <v>400</v>
      </c>
      <c r="EA380">
        <v>32.540799999999997</v>
      </c>
      <c r="EB380">
        <v>99.925700000000006</v>
      </c>
      <c r="EC380">
        <v>100.405</v>
      </c>
    </row>
    <row r="381" spans="1:133" x14ac:dyDescent="0.35">
      <c r="A381">
        <v>365</v>
      </c>
      <c r="B381">
        <v>1581698007.5999999</v>
      </c>
      <c r="C381">
        <v>1883.5999999046301</v>
      </c>
      <c r="D381" t="s">
        <v>971</v>
      </c>
      <c r="E381" t="s">
        <v>972</v>
      </c>
      <c r="F381" t="s">
        <v>232</v>
      </c>
      <c r="G381" t="s">
        <v>233</v>
      </c>
      <c r="H381" t="s">
        <v>234</v>
      </c>
      <c r="I381" t="s">
        <v>235</v>
      </c>
      <c r="J381" t="s">
        <v>236</v>
      </c>
      <c r="K381" t="s">
        <v>237</v>
      </c>
      <c r="L381" t="s">
        <v>238</v>
      </c>
      <c r="M381" t="s">
        <v>239</v>
      </c>
      <c r="N381">
        <v>1581697998.9709699</v>
      </c>
      <c r="O381">
        <f t="shared" si="215"/>
        <v>4.2435521305707932E-4</v>
      </c>
      <c r="P381">
        <f t="shared" si="216"/>
        <v>-0.54372291969639486</v>
      </c>
      <c r="Q381">
        <f t="shared" si="217"/>
        <v>400.69277419354802</v>
      </c>
      <c r="R381">
        <f t="shared" si="218"/>
        <v>418.02430215186109</v>
      </c>
      <c r="S381">
        <f t="shared" si="219"/>
        <v>41.700121760827834</v>
      </c>
      <c r="T381">
        <f t="shared" si="220"/>
        <v>39.971210732348219</v>
      </c>
      <c r="U381">
        <f t="shared" si="221"/>
        <v>3.4406111538691053E-2</v>
      </c>
      <c r="V381">
        <f t="shared" si="222"/>
        <v>2.2545100281139212</v>
      </c>
      <c r="W381">
        <f t="shared" si="223"/>
        <v>3.4117050398381817E-2</v>
      </c>
      <c r="X381">
        <f t="shared" si="224"/>
        <v>2.1348924970917317E-2</v>
      </c>
      <c r="Y381">
        <f t="shared" si="225"/>
        <v>0</v>
      </c>
      <c r="Z381">
        <f t="shared" si="226"/>
        <v>31.241126499737916</v>
      </c>
      <c r="AA381">
        <f t="shared" si="227"/>
        <v>30.991464516129</v>
      </c>
      <c r="AB381">
        <f t="shared" si="228"/>
        <v>4.509183211395734</v>
      </c>
      <c r="AC381">
        <f t="shared" si="229"/>
        <v>71.94866090141538</v>
      </c>
      <c r="AD381">
        <f t="shared" si="230"/>
        <v>3.3170782224759816</v>
      </c>
      <c r="AE381">
        <f t="shared" si="231"/>
        <v>4.6103404579288387</v>
      </c>
      <c r="AF381">
        <f t="shared" si="232"/>
        <v>1.1921049889197524</v>
      </c>
      <c r="AG381">
        <f t="shared" si="233"/>
        <v>-18.714064895817199</v>
      </c>
      <c r="AH381">
        <f t="shared" si="234"/>
        <v>47.35830124229301</v>
      </c>
      <c r="AI381">
        <f t="shared" si="235"/>
        <v>4.7257876741372877</v>
      </c>
      <c r="AJ381">
        <f t="shared" si="236"/>
        <v>33.370024020613101</v>
      </c>
      <c r="AK381">
        <v>-4.1305274011805601E-2</v>
      </c>
      <c r="AL381">
        <v>4.6368788618995502E-2</v>
      </c>
      <c r="AM381">
        <v>3.46328716082495</v>
      </c>
      <c r="AN381">
        <v>0</v>
      </c>
      <c r="AO381">
        <v>0</v>
      </c>
      <c r="AP381">
        <f t="shared" si="237"/>
        <v>1</v>
      </c>
      <c r="AQ381">
        <f t="shared" si="238"/>
        <v>0</v>
      </c>
      <c r="AR381">
        <f t="shared" si="239"/>
        <v>51911.503818273188</v>
      </c>
      <c r="AS381" t="s">
        <v>240</v>
      </c>
      <c r="AT381">
        <v>0</v>
      </c>
      <c r="AU381">
        <v>0</v>
      </c>
      <c r="AV381">
        <f t="shared" si="240"/>
        <v>0</v>
      </c>
      <c r="AW381" t="e">
        <f t="shared" si="241"/>
        <v>#DIV/0!</v>
      </c>
      <c r="AX381">
        <v>0</v>
      </c>
      <c r="AY381" t="s">
        <v>240</v>
      </c>
      <c r="AZ381">
        <v>0</v>
      </c>
      <c r="BA381">
        <v>0</v>
      </c>
      <c r="BB381" t="e">
        <f t="shared" si="242"/>
        <v>#DIV/0!</v>
      </c>
      <c r="BC381">
        <v>0.5</v>
      </c>
      <c r="BD381">
        <f t="shared" si="243"/>
        <v>0</v>
      </c>
      <c r="BE381">
        <f t="shared" si="244"/>
        <v>-0.54372291969639486</v>
      </c>
      <c r="BF381" t="e">
        <f t="shared" si="245"/>
        <v>#DIV/0!</v>
      </c>
      <c r="BG381" t="e">
        <f t="shared" si="246"/>
        <v>#DIV/0!</v>
      </c>
      <c r="BH381" t="e">
        <f t="shared" si="247"/>
        <v>#DIV/0!</v>
      </c>
      <c r="BI381" t="e">
        <f t="shared" si="248"/>
        <v>#DIV/0!</v>
      </c>
      <c r="BJ381" t="s">
        <v>240</v>
      </c>
      <c r="BK381">
        <v>0</v>
      </c>
      <c r="BL381">
        <f t="shared" si="249"/>
        <v>0</v>
      </c>
      <c r="BM381" t="e">
        <f t="shared" si="250"/>
        <v>#DIV/0!</v>
      </c>
      <c r="BN381" t="e">
        <f t="shared" si="251"/>
        <v>#DIV/0!</v>
      </c>
      <c r="BO381" t="e">
        <f t="shared" si="252"/>
        <v>#DIV/0!</v>
      </c>
      <c r="BP381" t="e">
        <f t="shared" si="253"/>
        <v>#DIV/0!</v>
      </c>
      <c r="BQ381">
        <f t="shared" si="254"/>
        <v>0</v>
      </c>
      <c r="BR381">
        <f t="shared" si="255"/>
        <v>0</v>
      </c>
      <c r="BS381">
        <f t="shared" si="256"/>
        <v>0</v>
      </c>
      <c r="BT381">
        <f t="shared" si="257"/>
        <v>0</v>
      </c>
      <c r="BU381">
        <v>6</v>
      </c>
      <c r="BV381">
        <v>0.5</v>
      </c>
      <c r="BW381" t="s">
        <v>241</v>
      </c>
      <c r="BX381">
        <v>1581697998.9709699</v>
      </c>
      <c r="BY381">
        <v>400.69277419354802</v>
      </c>
      <c r="BZ381">
        <v>400.05219354838698</v>
      </c>
      <c r="CA381">
        <v>33.252164516129</v>
      </c>
      <c r="CB381">
        <v>32.5489161290323</v>
      </c>
      <c r="CC381">
        <v>350.01387096774198</v>
      </c>
      <c r="CD381">
        <v>99.555306451612907</v>
      </c>
      <c r="CE381">
        <v>0.19995070967741899</v>
      </c>
      <c r="CF381">
        <v>31.3811</v>
      </c>
      <c r="CG381">
        <v>30.991464516129</v>
      </c>
      <c r="CH381">
        <v>999.9</v>
      </c>
      <c r="CI381">
        <v>0</v>
      </c>
      <c r="CJ381">
        <v>0</v>
      </c>
      <c r="CK381">
        <v>10005.461290322601</v>
      </c>
      <c r="CL381">
        <v>0</v>
      </c>
      <c r="CM381">
        <v>3.1932364516129002</v>
      </c>
      <c r="CN381">
        <v>0</v>
      </c>
      <c r="CO381">
        <v>0</v>
      </c>
      <c r="CP381">
        <v>0</v>
      </c>
      <c r="CQ381">
        <v>0</v>
      </c>
      <c r="CR381">
        <v>2.8258064516129</v>
      </c>
      <c r="CS381">
        <v>0</v>
      </c>
      <c r="CT381">
        <v>183.63225806451601</v>
      </c>
      <c r="CU381">
        <v>-0.532258064516129</v>
      </c>
      <c r="CV381">
        <v>39.753935483870997</v>
      </c>
      <c r="CW381">
        <v>45.058</v>
      </c>
      <c r="CX381">
        <v>42.348419354838697</v>
      </c>
      <c r="CY381">
        <v>43.765999999999998</v>
      </c>
      <c r="CZ381">
        <v>40.838419354838699</v>
      </c>
      <c r="DA381">
        <v>0</v>
      </c>
      <c r="DB381">
        <v>0</v>
      </c>
      <c r="DC381">
        <v>0</v>
      </c>
      <c r="DD381">
        <v>1581698007.2</v>
      </c>
      <c r="DE381">
        <v>3.5884615384615399</v>
      </c>
      <c r="DF381">
        <v>5.6170942714908803</v>
      </c>
      <c r="DG381">
        <v>-37.979487498836498</v>
      </c>
      <c r="DH381">
        <v>182.473076923077</v>
      </c>
      <c r="DI381">
        <v>15</v>
      </c>
      <c r="DJ381">
        <v>100</v>
      </c>
      <c r="DK381">
        <v>100</v>
      </c>
      <c r="DL381">
        <v>2.7679999999999998</v>
      </c>
      <c r="DM381">
        <v>0.48899999999999999</v>
      </c>
      <c r="DN381">
        <v>2</v>
      </c>
      <c r="DO381">
        <v>344.67099999999999</v>
      </c>
      <c r="DP381">
        <v>681.31799999999998</v>
      </c>
      <c r="DQ381">
        <v>30.814399999999999</v>
      </c>
      <c r="DR381">
        <v>32.143500000000003</v>
      </c>
      <c r="DS381">
        <v>30.0001</v>
      </c>
      <c r="DT381">
        <v>32.052100000000003</v>
      </c>
      <c r="DU381">
        <v>32.059699999999999</v>
      </c>
      <c r="DV381">
        <v>20.9788</v>
      </c>
      <c r="DW381">
        <v>20.2118</v>
      </c>
      <c r="DX381">
        <v>100</v>
      </c>
      <c r="DY381">
        <v>30.813800000000001</v>
      </c>
      <c r="DZ381">
        <v>400</v>
      </c>
      <c r="EA381">
        <v>32.549900000000001</v>
      </c>
      <c r="EB381">
        <v>99.9251</v>
      </c>
      <c r="EC381">
        <v>100.41</v>
      </c>
    </row>
    <row r="382" spans="1:133" x14ac:dyDescent="0.35">
      <c r="A382">
        <v>366</v>
      </c>
      <c r="B382">
        <v>1581698012.5999999</v>
      </c>
      <c r="C382">
        <v>1888.5999999046301</v>
      </c>
      <c r="D382" t="s">
        <v>973</v>
      </c>
      <c r="E382" t="s">
        <v>974</v>
      </c>
      <c r="F382" t="s">
        <v>232</v>
      </c>
      <c r="G382" t="s">
        <v>233</v>
      </c>
      <c r="H382" t="s">
        <v>234</v>
      </c>
      <c r="I382" t="s">
        <v>235</v>
      </c>
      <c r="J382" t="s">
        <v>236</v>
      </c>
      <c r="K382" t="s">
        <v>237</v>
      </c>
      <c r="L382" t="s">
        <v>238</v>
      </c>
      <c r="M382" t="s">
        <v>239</v>
      </c>
      <c r="N382">
        <v>1581698003.9709699</v>
      </c>
      <c r="O382">
        <f t="shared" si="215"/>
        <v>4.2457927557884123E-4</v>
      </c>
      <c r="P382">
        <f t="shared" si="216"/>
        <v>-0.54908308736172518</v>
      </c>
      <c r="Q382">
        <f t="shared" si="217"/>
        <v>400.69038709677397</v>
      </c>
      <c r="R382">
        <f t="shared" si="218"/>
        <v>418.30092934192771</v>
      </c>
      <c r="S382">
        <f t="shared" si="219"/>
        <v>41.727673867731518</v>
      </c>
      <c r="T382">
        <f t="shared" si="220"/>
        <v>39.970931503817219</v>
      </c>
      <c r="U382">
        <f t="shared" si="221"/>
        <v>3.4337291903549588E-2</v>
      </c>
      <c r="V382">
        <f t="shared" si="222"/>
        <v>2.2546627840249638</v>
      </c>
      <c r="W382">
        <f t="shared" si="223"/>
        <v>3.4049400085036687E-2</v>
      </c>
      <c r="X382">
        <f t="shared" si="224"/>
        <v>2.1306539697579719E-2</v>
      </c>
      <c r="Y382">
        <f t="shared" si="225"/>
        <v>0</v>
      </c>
      <c r="Z382">
        <f t="shared" si="226"/>
        <v>31.243209875353024</v>
      </c>
      <c r="AA382">
        <f t="shared" si="227"/>
        <v>30.994109677419399</v>
      </c>
      <c r="AB382">
        <f t="shared" si="228"/>
        <v>4.5098633767135272</v>
      </c>
      <c r="AC382">
        <f t="shared" si="229"/>
        <v>71.8893831227372</v>
      </c>
      <c r="AD382">
        <f t="shared" si="230"/>
        <v>3.3147501945549456</v>
      </c>
      <c r="AE382">
        <f t="shared" si="231"/>
        <v>4.6109036558230736</v>
      </c>
      <c r="AF382">
        <f t="shared" si="232"/>
        <v>1.1951131821585816</v>
      </c>
      <c r="AG382">
        <f t="shared" si="233"/>
        <v>-18.7239460530269</v>
      </c>
      <c r="AH382">
        <f t="shared" si="234"/>
        <v>47.301125454934095</v>
      </c>
      <c r="AI382">
        <f t="shared" si="235"/>
        <v>4.7198739900063229</v>
      </c>
      <c r="AJ382">
        <f t="shared" si="236"/>
        <v>33.297053391913522</v>
      </c>
      <c r="AK382">
        <v>-4.1309394021863503E-2</v>
      </c>
      <c r="AL382">
        <v>4.63734136912183E-2</v>
      </c>
      <c r="AM382">
        <v>3.4635604866647398</v>
      </c>
      <c r="AN382">
        <v>0</v>
      </c>
      <c r="AO382">
        <v>0</v>
      </c>
      <c r="AP382">
        <f t="shared" si="237"/>
        <v>1</v>
      </c>
      <c r="AQ382">
        <f t="shared" si="238"/>
        <v>0</v>
      </c>
      <c r="AR382">
        <f t="shared" si="239"/>
        <v>51916.100165854186</v>
      </c>
      <c r="AS382" t="s">
        <v>240</v>
      </c>
      <c r="AT382">
        <v>0</v>
      </c>
      <c r="AU382">
        <v>0</v>
      </c>
      <c r="AV382">
        <f t="shared" si="240"/>
        <v>0</v>
      </c>
      <c r="AW382" t="e">
        <f t="shared" si="241"/>
        <v>#DIV/0!</v>
      </c>
      <c r="AX382">
        <v>0</v>
      </c>
      <c r="AY382" t="s">
        <v>240</v>
      </c>
      <c r="AZ382">
        <v>0</v>
      </c>
      <c r="BA382">
        <v>0</v>
      </c>
      <c r="BB382" t="e">
        <f t="shared" si="242"/>
        <v>#DIV/0!</v>
      </c>
      <c r="BC382">
        <v>0.5</v>
      </c>
      <c r="BD382">
        <f t="shared" si="243"/>
        <v>0</v>
      </c>
      <c r="BE382">
        <f t="shared" si="244"/>
        <v>-0.54908308736172518</v>
      </c>
      <c r="BF382" t="e">
        <f t="shared" si="245"/>
        <v>#DIV/0!</v>
      </c>
      <c r="BG382" t="e">
        <f t="shared" si="246"/>
        <v>#DIV/0!</v>
      </c>
      <c r="BH382" t="e">
        <f t="shared" si="247"/>
        <v>#DIV/0!</v>
      </c>
      <c r="BI382" t="e">
        <f t="shared" si="248"/>
        <v>#DIV/0!</v>
      </c>
      <c r="BJ382" t="s">
        <v>240</v>
      </c>
      <c r="BK382">
        <v>0</v>
      </c>
      <c r="BL382">
        <f t="shared" si="249"/>
        <v>0</v>
      </c>
      <c r="BM382" t="e">
        <f t="shared" si="250"/>
        <v>#DIV/0!</v>
      </c>
      <c r="BN382" t="e">
        <f t="shared" si="251"/>
        <v>#DIV/0!</v>
      </c>
      <c r="BO382" t="e">
        <f t="shared" si="252"/>
        <v>#DIV/0!</v>
      </c>
      <c r="BP382" t="e">
        <f t="shared" si="253"/>
        <v>#DIV/0!</v>
      </c>
      <c r="BQ382">
        <f t="shared" si="254"/>
        <v>0</v>
      </c>
      <c r="BR382">
        <f t="shared" si="255"/>
        <v>0</v>
      </c>
      <c r="BS382">
        <f t="shared" si="256"/>
        <v>0</v>
      </c>
      <c r="BT382">
        <f t="shared" si="257"/>
        <v>0</v>
      </c>
      <c r="BU382">
        <v>6</v>
      </c>
      <c r="BV382">
        <v>0.5</v>
      </c>
      <c r="BW382" t="s">
        <v>241</v>
      </c>
      <c r="BX382">
        <v>1581698003.9709699</v>
      </c>
      <c r="BY382">
        <v>400.69038709677397</v>
      </c>
      <c r="BZ382">
        <v>400.04077419354797</v>
      </c>
      <c r="CA382">
        <v>33.228861290322598</v>
      </c>
      <c r="CB382">
        <v>32.525229032258103</v>
      </c>
      <c r="CC382">
        <v>350.01606451612901</v>
      </c>
      <c r="CD382">
        <v>99.555177419354806</v>
      </c>
      <c r="CE382">
        <v>0.199977161290323</v>
      </c>
      <c r="CF382">
        <v>31.383248387096799</v>
      </c>
      <c r="CG382">
        <v>30.994109677419399</v>
      </c>
      <c r="CH382">
        <v>999.9</v>
      </c>
      <c r="CI382">
        <v>0</v>
      </c>
      <c r="CJ382">
        <v>0</v>
      </c>
      <c r="CK382">
        <v>10006.472258064499</v>
      </c>
      <c r="CL382">
        <v>0</v>
      </c>
      <c r="CM382">
        <v>3.17680838709677</v>
      </c>
      <c r="CN382">
        <v>0</v>
      </c>
      <c r="CO382">
        <v>0</v>
      </c>
      <c r="CP382">
        <v>0</v>
      </c>
      <c r="CQ382">
        <v>0</v>
      </c>
      <c r="CR382">
        <v>3.8774193548387101</v>
      </c>
      <c r="CS382">
        <v>0</v>
      </c>
      <c r="CT382">
        <v>180.53548387096799</v>
      </c>
      <c r="CU382">
        <v>-0.57741935483870999</v>
      </c>
      <c r="CV382">
        <v>39.758000000000003</v>
      </c>
      <c r="CW382">
        <v>45.061999999999998</v>
      </c>
      <c r="CX382">
        <v>42.358548387096803</v>
      </c>
      <c r="CY382">
        <v>43.771999999999998</v>
      </c>
      <c r="CZ382">
        <v>40.836387096774203</v>
      </c>
      <c r="DA382">
        <v>0</v>
      </c>
      <c r="DB382">
        <v>0</v>
      </c>
      <c r="DC382">
        <v>0</v>
      </c>
      <c r="DD382">
        <v>1581698012.5999999</v>
      </c>
      <c r="DE382">
        <v>3.6807692307692301</v>
      </c>
      <c r="DF382">
        <v>1.1042740675794001</v>
      </c>
      <c r="DG382">
        <v>-31.070086078744001</v>
      </c>
      <c r="DH382">
        <v>179.24615384615399</v>
      </c>
      <c r="DI382">
        <v>15</v>
      </c>
      <c r="DJ382">
        <v>100</v>
      </c>
      <c r="DK382">
        <v>100</v>
      </c>
      <c r="DL382">
        <v>2.7679999999999998</v>
      </c>
      <c r="DM382">
        <v>0.48899999999999999</v>
      </c>
      <c r="DN382">
        <v>2</v>
      </c>
      <c r="DO382">
        <v>344.57600000000002</v>
      </c>
      <c r="DP382">
        <v>681.32399999999996</v>
      </c>
      <c r="DQ382">
        <v>30.817799999999998</v>
      </c>
      <c r="DR382">
        <v>32.145800000000001</v>
      </c>
      <c r="DS382">
        <v>30.000299999999999</v>
      </c>
      <c r="DT382">
        <v>32.055</v>
      </c>
      <c r="DU382">
        <v>32.062199999999997</v>
      </c>
      <c r="DV382">
        <v>20.976700000000001</v>
      </c>
      <c r="DW382">
        <v>20.2118</v>
      </c>
      <c r="DX382">
        <v>100</v>
      </c>
      <c r="DY382">
        <v>30.816600000000001</v>
      </c>
      <c r="DZ382">
        <v>400</v>
      </c>
      <c r="EA382">
        <v>32.553400000000003</v>
      </c>
      <c r="EB382">
        <v>99.926900000000003</v>
      </c>
      <c r="EC382">
        <v>100.41</v>
      </c>
    </row>
    <row r="383" spans="1:133" x14ac:dyDescent="0.35">
      <c r="A383">
        <v>367</v>
      </c>
      <c r="B383">
        <v>1581698017.5999999</v>
      </c>
      <c r="C383">
        <v>1893.5999999046301</v>
      </c>
      <c r="D383" t="s">
        <v>975</v>
      </c>
      <c r="E383" t="s">
        <v>976</v>
      </c>
      <c r="F383" t="s">
        <v>232</v>
      </c>
      <c r="G383" t="s">
        <v>233</v>
      </c>
      <c r="H383" t="s">
        <v>234</v>
      </c>
      <c r="I383" t="s">
        <v>235</v>
      </c>
      <c r="J383" t="s">
        <v>236</v>
      </c>
      <c r="K383" t="s">
        <v>237</v>
      </c>
      <c r="L383" t="s">
        <v>238</v>
      </c>
      <c r="M383" t="s">
        <v>239</v>
      </c>
      <c r="N383">
        <v>1581698008.9709699</v>
      </c>
      <c r="O383">
        <f t="shared" si="215"/>
        <v>4.1355256416608237E-4</v>
      </c>
      <c r="P383">
        <f t="shared" si="216"/>
        <v>-0.55010853440645924</v>
      </c>
      <c r="Q383">
        <f t="shared" si="217"/>
        <v>400.677387096774</v>
      </c>
      <c r="R383">
        <f t="shared" si="218"/>
        <v>419.05369155084003</v>
      </c>
      <c r="S383">
        <f t="shared" si="219"/>
        <v>41.803584649710906</v>
      </c>
      <c r="T383">
        <f t="shared" si="220"/>
        <v>39.970417649197294</v>
      </c>
      <c r="U383">
        <f t="shared" si="221"/>
        <v>3.3372234087921525E-2</v>
      </c>
      <c r="V383">
        <f t="shared" si="222"/>
        <v>2.2542181818405505</v>
      </c>
      <c r="W383">
        <f t="shared" si="223"/>
        <v>3.3100175061022405E-2</v>
      </c>
      <c r="X383">
        <f t="shared" si="224"/>
        <v>2.0711867862614274E-2</v>
      </c>
      <c r="Y383">
        <f t="shared" si="225"/>
        <v>0</v>
      </c>
      <c r="Z383">
        <f t="shared" si="226"/>
        <v>31.248896793366132</v>
      </c>
      <c r="AA383">
        <f t="shared" si="227"/>
        <v>30.9950677419355</v>
      </c>
      <c r="AB383">
        <f t="shared" si="228"/>
        <v>4.5101097513180797</v>
      </c>
      <c r="AC383">
        <f t="shared" si="229"/>
        <v>71.834624455435105</v>
      </c>
      <c r="AD383">
        <f t="shared" si="230"/>
        <v>3.3126159654149565</v>
      </c>
      <c r="AE383">
        <f t="shared" si="231"/>
        <v>4.6114474607854925</v>
      </c>
      <c r="AF383">
        <f t="shared" si="232"/>
        <v>1.1974937859031232</v>
      </c>
      <c r="AG383">
        <f t="shared" si="233"/>
        <v>-18.237668079724234</v>
      </c>
      <c r="AH383">
        <f t="shared" si="234"/>
        <v>47.42744053975423</v>
      </c>
      <c r="AI383">
        <f t="shared" si="235"/>
        <v>4.7334823372718313</v>
      </c>
      <c r="AJ383">
        <f t="shared" si="236"/>
        <v>33.923254797301823</v>
      </c>
      <c r="AK383">
        <v>-4.1297403273615398E-2</v>
      </c>
      <c r="AL383">
        <v>4.6359953025862398E-2</v>
      </c>
      <c r="AM383">
        <v>3.4627649815355301</v>
      </c>
      <c r="AN383">
        <v>0</v>
      </c>
      <c r="AO383">
        <v>0</v>
      </c>
      <c r="AP383">
        <f t="shared" si="237"/>
        <v>1</v>
      </c>
      <c r="AQ383">
        <f t="shared" si="238"/>
        <v>0</v>
      </c>
      <c r="AR383">
        <f t="shared" si="239"/>
        <v>51901.336233808899</v>
      </c>
      <c r="AS383" t="s">
        <v>240</v>
      </c>
      <c r="AT383">
        <v>0</v>
      </c>
      <c r="AU383">
        <v>0</v>
      </c>
      <c r="AV383">
        <f t="shared" si="240"/>
        <v>0</v>
      </c>
      <c r="AW383" t="e">
        <f t="shared" si="241"/>
        <v>#DIV/0!</v>
      </c>
      <c r="AX383">
        <v>0</v>
      </c>
      <c r="AY383" t="s">
        <v>240</v>
      </c>
      <c r="AZ383">
        <v>0</v>
      </c>
      <c r="BA383">
        <v>0</v>
      </c>
      <c r="BB383" t="e">
        <f t="shared" si="242"/>
        <v>#DIV/0!</v>
      </c>
      <c r="BC383">
        <v>0.5</v>
      </c>
      <c r="BD383">
        <f t="shared" si="243"/>
        <v>0</v>
      </c>
      <c r="BE383">
        <f t="shared" si="244"/>
        <v>-0.55010853440645924</v>
      </c>
      <c r="BF383" t="e">
        <f t="shared" si="245"/>
        <v>#DIV/0!</v>
      </c>
      <c r="BG383" t="e">
        <f t="shared" si="246"/>
        <v>#DIV/0!</v>
      </c>
      <c r="BH383" t="e">
        <f t="shared" si="247"/>
        <v>#DIV/0!</v>
      </c>
      <c r="BI383" t="e">
        <f t="shared" si="248"/>
        <v>#DIV/0!</v>
      </c>
      <c r="BJ383" t="s">
        <v>240</v>
      </c>
      <c r="BK383">
        <v>0</v>
      </c>
      <c r="BL383">
        <f t="shared" si="249"/>
        <v>0</v>
      </c>
      <c r="BM383" t="e">
        <f t="shared" si="250"/>
        <v>#DIV/0!</v>
      </c>
      <c r="BN383" t="e">
        <f t="shared" si="251"/>
        <v>#DIV/0!</v>
      </c>
      <c r="BO383" t="e">
        <f t="shared" si="252"/>
        <v>#DIV/0!</v>
      </c>
      <c r="BP383" t="e">
        <f t="shared" si="253"/>
        <v>#DIV/0!</v>
      </c>
      <c r="BQ383">
        <f t="shared" si="254"/>
        <v>0</v>
      </c>
      <c r="BR383">
        <f t="shared" si="255"/>
        <v>0</v>
      </c>
      <c r="BS383">
        <f t="shared" si="256"/>
        <v>0</v>
      </c>
      <c r="BT383">
        <f t="shared" si="257"/>
        <v>0</v>
      </c>
      <c r="BU383">
        <v>6</v>
      </c>
      <c r="BV383">
        <v>0.5</v>
      </c>
      <c r="BW383" t="s">
        <v>241</v>
      </c>
      <c r="BX383">
        <v>1581698008.9709699</v>
      </c>
      <c r="BY383">
        <v>400.677387096774</v>
      </c>
      <c r="BZ383">
        <v>400.01845161290299</v>
      </c>
      <c r="CA383">
        <v>33.206816129032298</v>
      </c>
      <c r="CB383">
        <v>32.521461290322598</v>
      </c>
      <c r="CC383">
        <v>350.02580645161299</v>
      </c>
      <c r="CD383">
        <v>99.557125806451594</v>
      </c>
      <c r="CE383">
        <v>0.199982870967742</v>
      </c>
      <c r="CF383">
        <v>31.385322580645202</v>
      </c>
      <c r="CG383">
        <v>30.9950677419355</v>
      </c>
      <c r="CH383">
        <v>999.9</v>
      </c>
      <c r="CI383">
        <v>0</v>
      </c>
      <c r="CJ383">
        <v>0</v>
      </c>
      <c r="CK383">
        <v>10003.3719354839</v>
      </c>
      <c r="CL383">
        <v>0</v>
      </c>
      <c r="CM383">
        <v>3.1312364516128999</v>
      </c>
      <c r="CN383">
        <v>0</v>
      </c>
      <c r="CO383">
        <v>0</v>
      </c>
      <c r="CP383">
        <v>0</v>
      </c>
      <c r="CQ383">
        <v>0</v>
      </c>
      <c r="CR383">
        <v>3.5774193548387099</v>
      </c>
      <c r="CS383">
        <v>0</v>
      </c>
      <c r="CT383">
        <v>178.63225806451601</v>
      </c>
      <c r="CU383">
        <v>-0.43870967741935502</v>
      </c>
      <c r="CV383">
        <v>39.753999999999998</v>
      </c>
      <c r="CW383">
        <v>45.066064516129003</v>
      </c>
      <c r="CX383">
        <v>42.318258064516101</v>
      </c>
      <c r="CY383">
        <v>43.77</v>
      </c>
      <c r="CZ383">
        <v>40.838419354838699</v>
      </c>
      <c r="DA383">
        <v>0</v>
      </c>
      <c r="DB383">
        <v>0</v>
      </c>
      <c r="DC383">
        <v>0</v>
      </c>
      <c r="DD383">
        <v>1581698017.4000001</v>
      </c>
      <c r="DE383">
        <v>3.81153846153846</v>
      </c>
      <c r="DF383">
        <v>-5.8358971844280196</v>
      </c>
      <c r="DG383">
        <v>-19.726496266356001</v>
      </c>
      <c r="DH383">
        <v>177.323076923077</v>
      </c>
      <c r="DI383">
        <v>15</v>
      </c>
      <c r="DJ383">
        <v>100</v>
      </c>
      <c r="DK383">
        <v>100</v>
      </c>
      <c r="DL383">
        <v>2.7679999999999998</v>
      </c>
      <c r="DM383">
        <v>0.48899999999999999</v>
      </c>
      <c r="DN383">
        <v>2</v>
      </c>
      <c r="DO383">
        <v>344.57400000000001</v>
      </c>
      <c r="DP383">
        <v>681.48</v>
      </c>
      <c r="DQ383">
        <v>30.819900000000001</v>
      </c>
      <c r="DR383">
        <v>32.148400000000002</v>
      </c>
      <c r="DS383">
        <v>30.000399999999999</v>
      </c>
      <c r="DT383">
        <v>32.056899999999999</v>
      </c>
      <c r="DU383">
        <v>32.063699999999997</v>
      </c>
      <c r="DV383">
        <v>20.979800000000001</v>
      </c>
      <c r="DW383">
        <v>20.2118</v>
      </c>
      <c r="DX383">
        <v>100</v>
      </c>
      <c r="DY383">
        <v>30.819500000000001</v>
      </c>
      <c r="DZ383">
        <v>400</v>
      </c>
      <c r="EA383">
        <v>32.553400000000003</v>
      </c>
      <c r="EB383">
        <v>99.924300000000002</v>
      </c>
      <c r="EC383">
        <v>100.411</v>
      </c>
    </row>
    <row r="384" spans="1:133" x14ac:dyDescent="0.35">
      <c r="A384">
        <v>368</v>
      </c>
      <c r="B384">
        <v>1581698022.5999999</v>
      </c>
      <c r="C384">
        <v>1898.5999999046301</v>
      </c>
      <c r="D384" t="s">
        <v>977</v>
      </c>
      <c r="E384" t="s">
        <v>978</v>
      </c>
      <c r="F384" t="s">
        <v>232</v>
      </c>
      <c r="G384" t="s">
        <v>233</v>
      </c>
      <c r="H384" t="s">
        <v>234</v>
      </c>
      <c r="I384" t="s">
        <v>235</v>
      </c>
      <c r="J384" t="s">
        <v>236</v>
      </c>
      <c r="K384" t="s">
        <v>237</v>
      </c>
      <c r="L384" t="s">
        <v>238</v>
      </c>
      <c r="M384" t="s">
        <v>239</v>
      </c>
      <c r="N384">
        <v>1581698013.9709699</v>
      </c>
      <c r="O384">
        <f t="shared" si="215"/>
        <v>4.0393278958907454E-4</v>
      </c>
      <c r="P384">
        <f t="shared" si="216"/>
        <v>-0.51684586845936664</v>
      </c>
      <c r="Q384">
        <f t="shared" si="217"/>
        <v>400.64890322580601</v>
      </c>
      <c r="R384">
        <f t="shared" si="218"/>
        <v>418.05943377855243</v>
      </c>
      <c r="S384">
        <f t="shared" si="219"/>
        <v>41.705248058741269</v>
      </c>
      <c r="T384">
        <f t="shared" si="220"/>
        <v>39.968388567319757</v>
      </c>
      <c r="U384">
        <f t="shared" si="221"/>
        <v>3.2523337334182861E-2</v>
      </c>
      <c r="V384">
        <f t="shared" si="222"/>
        <v>2.2542274144626964</v>
      </c>
      <c r="W384">
        <f t="shared" si="223"/>
        <v>3.2264886335989375E-2</v>
      </c>
      <c r="X384">
        <f t="shared" si="224"/>
        <v>2.0188603453610288E-2</v>
      </c>
      <c r="Y384">
        <f t="shared" si="225"/>
        <v>0</v>
      </c>
      <c r="Z384">
        <f t="shared" si="226"/>
        <v>31.253367661117714</v>
      </c>
      <c r="AA384">
        <f t="shared" si="227"/>
        <v>30.997880645161299</v>
      </c>
      <c r="AB384">
        <f t="shared" si="228"/>
        <v>4.5108331815353075</v>
      </c>
      <c r="AC384">
        <f t="shared" si="229"/>
        <v>71.791747256717514</v>
      </c>
      <c r="AD384">
        <f t="shared" si="230"/>
        <v>3.3108828066168159</v>
      </c>
      <c r="AE384">
        <f t="shared" si="231"/>
        <v>4.6117874729772899</v>
      </c>
      <c r="AF384">
        <f t="shared" si="232"/>
        <v>1.1999503749184917</v>
      </c>
      <c r="AG384">
        <f t="shared" si="233"/>
        <v>-17.813436020878186</v>
      </c>
      <c r="AH384">
        <f t="shared" si="234"/>
        <v>47.243379766388522</v>
      </c>
      <c r="AI384">
        <f t="shared" si="235"/>
        <v>4.7151884305169922</v>
      </c>
      <c r="AJ384">
        <f t="shared" si="236"/>
        <v>34.145132176027332</v>
      </c>
      <c r="AK384">
        <v>-4.1297652251990398E-2</v>
      </c>
      <c r="AL384">
        <v>4.6360232525900102E-2</v>
      </c>
      <c r="AM384">
        <v>3.4627815003789499</v>
      </c>
      <c r="AN384">
        <v>0</v>
      </c>
      <c r="AO384">
        <v>0</v>
      </c>
      <c r="AP384">
        <f t="shared" si="237"/>
        <v>1</v>
      </c>
      <c r="AQ384">
        <f t="shared" si="238"/>
        <v>0</v>
      </c>
      <c r="AR384">
        <f t="shared" si="239"/>
        <v>51901.457910416138</v>
      </c>
      <c r="AS384" t="s">
        <v>240</v>
      </c>
      <c r="AT384">
        <v>0</v>
      </c>
      <c r="AU384">
        <v>0</v>
      </c>
      <c r="AV384">
        <f t="shared" si="240"/>
        <v>0</v>
      </c>
      <c r="AW384" t="e">
        <f t="shared" si="241"/>
        <v>#DIV/0!</v>
      </c>
      <c r="AX384">
        <v>0</v>
      </c>
      <c r="AY384" t="s">
        <v>240</v>
      </c>
      <c r="AZ384">
        <v>0</v>
      </c>
      <c r="BA384">
        <v>0</v>
      </c>
      <c r="BB384" t="e">
        <f t="shared" si="242"/>
        <v>#DIV/0!</v>
      </c>
      <c r="BC384">
        <v>0.5</v>
      </c>
      <c r="BD384">
        <f t="shared" si="243"/>
        <v>0</v>
      </c>
      <c r="BE384">
        <f t="shared" si="244"/>
        <v>-0.51684586845936664</v>
      </c>
      <c r="BF384" t="e">
        <f t="shared" si="245"/>
        <v>#DIV/0!</v>
      </c>
      <c r="BG384" t="e">
        <f t="shared" si="246"/>
        <v>#DIV/0!</v>
      </c>
      <c r="BH384" t="e">
        <f t="shared" si="247"/>
        <v>#DIV/0!</v>
      </c>
      <c r="BI384" t="e">
        <f t="shared" si="248"/>
        <v>#DIV/0!</v>
      </c>
      <c r="BJ384" t="s">
        <v>240</v>
      </c>
      <c r="BK384">
        <v>0</v>
      </c>
      <c r="BL384">
        <f t="shared" si="249"/>
        <v>0</v>
      </c>
      <c r="BM384" t="e">
        <f t="shared" si="250"/>
        <v>#DIV/0!</v>
      </c>
      <c r="BN384" t="e">
        <f t="shared" si="251"/>
        <v>#DIV/0!</v>
      </c>
      <c r="BO384" t="e">
        <f t="shared" si="252"/>
        <v>#DIV/0!</v>
      </c>
      <c r="BP384" t="e">
        <f t="shared" si="253"/>
        <v>#DIV/0!</v>
      </c>
      <c r="BQ384">
        <f t="shared" si="254"/>
        <v>0</v>
      </c>
      <c r="BR384">
        <f t="shared" si="255"/>
        <v>0</v>
      </c>
      <c r="BS384">
        <f t="shared" si="256"/>
        <v>0</v>
      </c>
      <c r="BT384">
        <f t="shared" si="257"/>
        <v>0</v>
      </c>
      <c r="BU384">
        <v>6</v>
      </c>
      <c r="BV384">
        <v>0.5</v>
      </c>
      <c r="BW384" t="s">
        <v>241</v>
      </c>
      <c r="BX384">
        <v>1581698013.9709699</v>
      </c>
      <c r="BY384">
        <v>400.64890322580601</v>
      </c>
      <c r="BZ384">
        <v>400.04035483871002</v>
      </c>
      <c r="CA384">
        <v>33.1887677419355</v>
      </c>
      <c r="CB384">
        <v>32.519338709677399</v>
      </c>
      <c r="CC384">
        <v>350.023741935484</v>
      </c>
      <c r="CD384">
        <v>99.559125806451604</v>
      </c>
      <c r="CE384">
        <v>0.200010548387097</v>
      </c>
      <c r="CF384">
        <v>31.3866193548387</v>
      </c>
      <c r="CG384">
        <v>30.997880645161299</v>
      </c>
      <c r="CH384">
        <v>999.9</v>
      </c>
      <c r="CI384">
        <v>0</v>
      </c>
      <c r="CJ384">
        <v>0</v>
      </c>
      <c r="CK384">
        <v>10003.231290322599</v>
      </c>
      <c r="CL384">
        <v>0</v>
      </c>
      <c r="CM384">
        <v>3.09991709677419</v>
      </c>
      <c r="CN384">
        <v>0</v>
      </c>
      <c r="CO384">
        <v>0</v>
      </c>
      <c r="CP384">
        <v>0</v>
      </c>
      <c r="CQ384">
        <v>0</v>
      </c>
      <c r="CR384">
        <v>3.73548387096774</v>
      </c>
      <c r="CS384">
        <v>0</v>
      </c>
      <c r="CT384">
        <v>177.241935483871</v>
      </c>
      <c r="CU384">
        <v>-0.61612903225806404</v>
      </c>
      <c r="CV384">
        <v>39.75</v>
      </c>
      <c r="CW384">
        <v>45.066064516129003</v>
      </c>
      <c r="CX384">
        <v>42.348580645161299</v>
      </c>
      <c r="CY384">
        <v>43.783999999999999</v>
      </c>
      <c r="CZ384">
        <v>40.848580645161299</v>
      </c>
      <c r="DA384">
        <v>0</v>
      </c>
      <c r="DB384">
        <v>0</v>
      </c>
      <c r="DC384">
        <v>0</v>
      </c>
      <c r="DD384">
        <v>1581698022.8</v>
      </c>
      <c r="DE384">
        <v>3.79615384615385</v>
      </c>
      <c r="DF384">
        <v>0.57777790189328904</v>
      </c>
      <c r="DG384">
        <v>-4.8478635167900501</v>
      </c>
      <c r="DH384">
        <v>176.12307692307701</v>
      </c>
      <c r="DI384">
        <v>15</v>
      </c>
      <c r="DJ384">
        <v>100</v>
      </c>
      <c r="DK384">
        <v>100</v>
      </c>
      <c r="DL384">
        <v>2.7679999999999998</v>
      </c>
      <c r="DM384">
        <v>0.48899999999999999</v>
      </c>
      <c r="DN384">
        <v>2</v>
      </c>
      <c r="DO384">
        <v>344.74799999999999</v>
      </c>
      <c r="DP384">
        <v>681.45500000000004</v>
      </c>
      <c r="DQ384">
        <v>30.822099999999999</v>
      </c>
      <c r="DR384">
        <v>32.149900000000002</v>
      </c>
      <c r="DS384">
        <v>30.0002</v>
      </c>
      <c r="DT384">
        <v>32.0578</v>
      </c>
      <c r="DU384">
        <v>32.065399999999997</v>
      </c>
      <c r="DV384">
        <v>20.9773</v>
      </c>
      <c r="DW384">
        <v>20.2118</v>
      </c>
      <c r="DX384">
        <v>100</v>
      </c>
      <c r="DY384">
        <v>30.822299999999998</v>
      </c>
      <c r="DZ384">
        <v>400</v>
      </c>
      <c r="EA384">
        <v>32.553400000000003</v>
      </c>
      <c r="EB384">
        <v>99.922399999999996</v>
      </c>
      <c r="EC384">
        <v>100.40900000000001</v>
      </c>
    </row>
    <row r="385" spans="1:133" x14ac:dyDescent="0.35">
      <c r="A385">
        <v>369</v>
      </c>
      <c r="B385">
        <v>1581698027.5999999</v>
      </c>
      <c r="C385">
        <v>1903.5999999046301</v>
      </c>
      <c r="D385" t="s">
        <v>979</v>
      </c>
      <c r="E385" t="s">
        <v>980</v>
      </c>
      <c r="F385" t="s">
        <v>232</v>
      </c>
      <c r="G385" t="s">
        <v>233</v>
      </c>
      <c r="H385" t="s">
        <v>234</v>
      </c>
      <c r="I385" t="s">
        <v>235</v>
      </c>
      <c r="J385" t="s">
        <v>236</v>
      </c>
      <c r="K385" t="s">
        <v>237</v>
      </c>
      <c r="L385" t="s">
        <v>238</v>
      </c>
      <c r="M385" t="s">
        <v>239</v>
      </c>
      <c r="N385">
        <v>1581698018.9709699</v>
      </c>
      <c r="O385">
        <f t="shared" si="215"/>
        <v>3.9694572871620918E-4</v>
      </c>
      <c r="P385">
        <f t="shared" si="216"/>
        <v>-0.5121348834361571</v>
      </c>
      <c r="Q385">
        <f t="shared" si="217"/>
        <v>400.624161290323</v>
      </c>
      <c r="R385">
        <f t="shared" si="218"/>
        <v>418.27647383043688</v>
      </c>
      <c r="S385">
        <f t="shared" si="219"/>
        <v>41.726908314314613</v>
      </c>
      <c r="T385">
        <f t="shared" si="220"/>
        <v>39.96592850076776</v>
      </c>
      <c r="U385">
        <f t="shared" si="221"/>
        <v>3.1901322665744872E-2</v>
      </c>
      <c r="V385">
        <f t="shared" si="222"/>
        <v>2.2542368505425596</v>
      </c>
      <c r="W385">
        <f t="shared" si="223"/>
        <v>3.1652623221867224E-2</v>
      </c>
      <c r="X385">
        <f t="shared" si="224"/>
        <v>1.9805072449550813E-2</v>
      </c>
      <c r="Y385">
        <f t="shared" si="225"/>
        <v>0</v>
      </c>
      <c r="Z385">
        <f t="shared" si="226"/>
        <v>31.257453945701769</v>
      </c>
      <c r="AA385">
        <f t="shared" si="227"/>
        <v>31.0003903225806</v>
      </c>
      <c r="AB385">
        <f t="shared" si="228"/>
        <v>4.5114787126179783</v>
      </c>
      <c r="AC385">
        <f t="shared" si="229"/>
        <v>71.753850519106408</v>
      </c>
      <c r="AD385">
        <f t="shared" si="230"/>
        <v>3.3094701212510111</v>
      </c>
      <c r="AE385">
        <f t="shared" si="231"/>
        <v>4.6122543909609073</v>
      </c>
      <c r="AF385">
        <f t="shared" si="232"/>
        <v>1.2020085913669671</v>
      </c>
      <c r="AG385">
        <f t="shared" si="233"/>
        <v>-17.505306636384823</v>
      </c>
      <c r="AH385">
        <f t="shared" si="234"/>
        <v>47.154977930358896</v>
      </c>
      <c r="AI385">
        <f t="shared" si="235"/>
        <v>4.7064452278385573</v>
      </c>
      <c r="AJ385">
        <f t="shared" si="236"/>
        <v>34.356116521812631</v>
      </c>
      <c r="AK385">
        <v>-4.1297906718017099E-2</v>
      </c>
      <c r="AL385">
        <v>4.6360518186307501E-2</v>
      </c>
      <c r="AM385">
        <v>3.4627983832733298</v>
      </c>
      <c r="AN385">
        <v>0</v>
      </c>
      <c r="AO385">
        <v>0</v>
      </c>
      <c r="AP385">
        <f t="shared" si="237"/>
        <v>1</v>
      </c>
      <c r="AQ385">
        <f t="shared" si="238"/>
        <v>0</v>
      </c>
      <c r="AR385">
        <f t="shared" si="239"/>
        <v>51901.46209923234</v>
      </c>
      <c r="AS385" t="s">
        <v>240</v>
      </c>
      <c r="AT385">
        <v>0</v>
      </c>
      <c r="AU385">
        <v>0</v>
      </c>
      <c r="AV385">
        <f t="shared" si="240"/>
        <v>0</v>
      </c>
      <c r="AW385" t="e">
        <f t="shared" si="241"/>
        <v>#DIV/0!</v>
      </c>
      <c r="AX385">
        <v>0</v>
      </c>
      <c r="AY385" t="s">
        <v>240</v>
      </c>
      <c r="AZ385">
        <v>0</v>
      </c>
      <c r="BA385">
        <v>0</v>
      </c>
      <c r="BB385" t="e">
        <f t="shared" si="242"/>
        <v>#DIV/0!</v>
      </c>
      <c r="BC385">
        <v>0.5</v>
      </c>
      <c r="BD385">
        <f t="shared" si="243"/>
        <v>0</v>
      </c>
      <c r="BE385">
        <f t="shared" si="244"/>
        <v>-0.5121348834361571</v>
      </c>
      <c r="BF385" t="e">
        <f t="shared" si="245"/>
        <v>#DIV/0!</v>
      </c>
      <c r="BG385" t="e">
        <f t="shared" si="246"/>
        <v>#DIV/0!</v>
      </c>
      <c r="BH385" t="e">
        <f t="shared" si="247"/>
        <v>#DIV/0!</v>
      </c>
      <c r="BI385" t="e">
        <f t="shared" si="248"/>
        <v>#DIV/0!</v>
      </c>
      <c r="BJ385" t="s">
        <v>240</v>
      </c>
      <c r="BK385">
        <v>0</v>
      </c>
      <c r="BL385">
        <f t="shared" si="249"/>
        <v>0</v>
      </c>
      <c r="BM385" t="e">
        <f t="shared" si="250"/>
        <v>#DIV/0!</v>
      </c>
      <c r="BN385" t="e">
        <f t="shared" si="251"/>
        <v>#DIV/0!</v>
      </c>
      <c r="BO385" t="e">
        <f t="shared" si="252"/>
        <v>#DIV/0!</v>
      </c>
      <c r="BP385" t="e">
        <f t="shared" si="253"/>
        <v>#DIV/0!</v>
      </c>
      <c r="BQ385">
        <f t="shared" si="254"/>
        <v>0</v>
      </c>
      <c r="BR385">
        <f t="shared" si="255"/>
        <v>0</v>
      </c>
      <c r="BS385">
        <f t="shared" si="256"/>
        <v>0</v>
      </c>
      <c r="BT385">
        <f t="shared" si="257"/>
        <v>0</v>
      </c>
      <c r="BU385">
        <v>6</v>
      </c>
      <c r="BV385">
        <v>0.5</v>
      </c>
      <c r="BW385" t="s">
        <v>241</v>
      </c>
      <c r="BX385">
        <v>1581698018.9709699</v>
      </c>
      <c r="BY385">
        <v>400.624161290323</v>
      </c>
      <c r="BZ385">
        <v>400.01887096774198</v>
      </c>
      <c r="CA385">
        <v>33.174599999999998</v>
      </c>
      <c r="CB385">
        <v>32.516738709677398</v>
      </c>
      <c r="CC385">
        <v>350.02261290322599</v>
      </c>
      <c r="CD385">
        <v>99.559177419354796</v>
      </c>
      <c r="CE385">
        <v>0.19997932258064499</v>
      </c>
      <c r="CF385">
        <v>31.388400000000001</v>
      </c>
      <c r="CG385">
        <v>31.0003903225806</v>
      </c>
      <c r="CH385">
        <v>999.9</v>
      </c>
      <c r="CI385">
        <v>0</v>
      </c>
      <c r="CJ385">
        <v>0</v>
      </c>
      <c r="CK385">
        <v>10003.287741935501</v>
      </c>
      <c r="CL385">
        <v>0</v>
      </c>
      <c r="CM385">
        <v>3.0786667741935498</v>
      </c>
      <c r="CN385">
        <v>0</v>
      </c>
      <c r="CO385">
        <v>0</v>
      </c>
      <c r="CP385">
        <v>0</v>
      </c>
      <c r="CQ385">
        <v>0</v>
      </c>
      <c r="CR385">
        <v>3.3774193548387101</v>
      </c>
      <c r="CS385">
        <v>0</v>
      </c>
      <c r="CT385">
        <v>177.43225806451599</v>
      </c>
      <c r="CU385">
        <v>-0.912903225806452</v>
      </c>
      <c r="CV385">
        <v>39.753999999999998</v>
      </c>
      <c r="CW385">
        <v>45.070129032258002</v>
      </c>
      <c r="CX385">
        <v>42.346516129032302</v>
      </c>
      <c r="CY385">
        <v>43.794064516128998</v>
      </c>
      <c r="CZ385">
        <v>40.854612903225799</v>
      </c>
      <c r="DA385">
        <v>0</v>
      </c>
      <c r="DB385">
        <v>0</v>
      </c>
      <c r="DC385">
        <v>0</v>
      </c>
      <c r="DD385">
        <v>1581698027.5999999</v>
      </c>
      <c r="DE385">
        <v>3.4615384615384599</v>
      </c>
      <c r="DF385">
        <v>-5.0803420242207</v>
      </c>
      <c r="DG385">
        <v>35.736751989232303</v>
      </c>
      <c r="DH385">
        <v>176.72692307692299</v>
      </c>
      <c r="DI385">
        <v>15</v>
      </c>
      <c r="DJ385">
        <v>100</v>
      </c>
      <c r="DK385">
        <v>100</v>
      </c>
      <c r="DL385">
        <v>2.7679999999999998</v>
      </c>
      <c r="DM385">
        <v>0.48899999999999999</v>
      </c>
      <c r="DN385">
        <v>2</v>
      </c>
      <c r="DO385">
        <v>344.66500000000002</v>
      </c>
      <c r="DP385">
        <v>681.35900000000004</v>
      </c>
      <c r="DQ385">
        <v>30.812999999999999</v>
      </c>
      <c r="DR385">
        <v>32.152000000000001</v>
      </c>
      <c r="DS385">
        <v>30.000499999999999</v>
      </c>
      <c r="DT385">
        <v>32.060499999999998</v>
      </c>
      <c r="DU385">
        <v>32.0672</v>
      </c>
      <c r="DV385">
        <v>20.9787</v>
      </c>
      <c r="DW385">
        <v>20.2118</v>
      </c>
      <c r="DX385">
        <v>100</v>
      </c>
      <c r="DY385">
        <v>30.789400000000001</v>
      </c>
      <c r="DZ385">
        <v>400</v>
      </c>
      <c r="EA385">
        <v>32.553400000000003</v>
      </c>
      <c r="EB385">
        <v>99.924800000000005</v>
      </c>
      <c r="EC385">
        <v>100.40900000000001</v>
      </c>
    </row>
    <row r="386" spans="1:133" x14ac:dyDescent="0.35">
      <c r="A386">
        <v>370</v>
      </c>
      <c r="B386">
        <v>1581698032.5999999</v>
      </c>
      <c r="C386">
        <v>1908.5999999046301</v>
      </c>
      <c r="D386" t="s">
        <v>981</v>
      </c>
      <c r="E386" t="s">
        <v>982</v>
      </c>
      <c r="F386" t="s">
        <v>232</v>
      </c>
      <c r="G386" t="s">
        <v>233</v>
      </c>
      <c r="H386" t="s">
        <v>234</v>
      </c>
      <c r="I386" t="s">
        <v>235</v>
      </c>
      <c r="J386" t="s">
        <v>236</v>
      </c>
      <c r="K386" t="s">
        <v>237</v>
      </c>
      <c r="L386" t="s">
        <v>238</v>
      </c>
      <c r="M386" t="s">
        <v>239</v>
      </c>
      <c r="N386">
        <v>1581698023.9709699</v>
      </c>
      <c r="O386">
        <f t="shared" si="215"/>
        <v>3.910555958585653E-4</v>
      </c>
      <c r="P386">
        <f t="shared" si="216"/>
        <v>-0.5159156660107157</v>
      </c>
      <c r="Q386">
        <f t="shared" si="217"/>
        <v>400.59393548387101</v>
      </c>
      <c r="R386">
        <f t="shared" si="218"/>
        <v>418.85981890741908</v>
      </c>
      <c r="S386">
        <f t="shared" si="219"/>
        <v>41.784340921202805</v>
      </c>
      <c r="T386">
        <f t="shared" si="220"/>
        <v>39.962184997563881</v>
      </c>
      <c r="U386">
        <f t="shared" si="221"/>
        <v>3.1362675482208641E-2</v>
      </c>
      <c r="V386">
        <f t="shared" si="222"/>
        <v>2.2548257364875894</v>
      </c>
      <c r="W386">
        <f t="shared" si="223"/>
        <v>3.1122331729911495E-2</v>
      </c>
      <c r="X386">
        <f t="shared" si="224"/>
        <v>1.9472897623509185E-2</v>
      </c>
      <c r="Y386">
        <f t="shared" si="225"/>
        <v>0</v>
      </c>
      <c r="Z386">
        <f t="shared" si="226"/>
        <v>31.261150415308048</v>
      </c>
      <c r="AA386">
        <f t="shared" si="227"/>
        <v>31.004645161290298</v>
      </c>
      <c r="AB386">
        <f t="shared" si="228"/>
        <v>4.512573312276019</v>
      </c>
      <c r="AC386">
        <f t="shared" si="229"/>
        <v>71.720282746855744</v>
      </c>
      <c r="AD386">
        <f t="shared" si="230"/>
        <v>3.3082458733622326</v>
      </c>
      <c r="AE386">
        <f t="shared" si="231"/>
        <v>4.6127061225330541</v>
      </c>
      <c r="AF386">
        <f t="shared" si="232"/>
        <v>1.2043274389137864</v>
      </c>
      <c r="AG386">
        <f t="shared" si="233"/>
        <v>-17.245551777362731</v>
      </c>
      <c r="AH386">
        <f t="shared" si="234"/>
        <v>46.859469696070036</v>
      </c>
      <c r="AI386">
        <f t="shared" si="235"/>
        <v>4.6758674631924455</v>
      </c>
      <c r="AJ386">
        <f t="shared" si="236"/>
        <v>34.289785381899748</v>
      </c>
      <c r="AK386">
        <v>-4.1313789325004201E-2</v>
      </c>
      <c r="AL386">
        <v>4.6378347804043402E-2</v>
      </c>
      <c r="AM386">
        <v>3.4638520653634801</v>
      </c>
      <c r="AN386">
        <v>0</v>
      </c>
      <c r="AO386">
        <v>0</v>
      </c>
      <c r="AP386">
        <f t="shared" si="237"/>
        <v>1</v>
      </c>
      <c r="AQ386">
        <f t="shared" si="238"/>
        <v>0</v>
      </c>
      <c r="AR386">
        <f t="shared" si="239"/>
        <v>51920.271488458646</v>
      </c>
      <c r="AS386" t="s">
        <v>240</v>
      </c>
      <c r="AT386">
        <v>0</v>
      </c>
      <c r="AU386">
        <v>0</v>
      </c>
      <c r="AV386">
        <f t="shared" si="240"/>
        <v>0</v>
      </c>
      <c r="AW386" t="e">
        <f t="shared" si="241"/>
        <v>#DIV/0!</v>
      </c>
      <c r="AX386">
        <v>0</v>
      </c>
      <c r="AY386" t="s">
        <v>240</v>
      </c>
      <c r="AZ386">
        <v>0</v>
      </c>
      <c r="BA386">
        <v>0</v>
      </c>
      <c r="BB386" t="e">
        <f t="shared" si="242"/>
        <v>#DIV/0!</v>
      </c>
      <c r="BC386">
        <v>0.5</v>
      </c>
      <c r="BD386">
        <f t="shared" si="243"/>
        <v>0</v>
      </c>
      <c r="BE386">
        <f t="shared" si="244"/>
        <v>-0.5159156660107157</v>
      </c>
      <c r="BF386" t="e">
        <f t="shared" si="245"/>
        <v>#DIV/0!</v>
      </c>
      <c r="BG386" t="e">
        <f t="shared" si="246"/>
        <v>#DIV/0!</v>
      </c>
      <c r="BH386" t="e">
        <f t="shared" si="247"/>
        <v>#DIV/0!</v>
      </c>
      <c r="BI386" t="e">
        <f t="shared" si="248"/>
        <v>#DIV/0!</v>
      </c>
      <c r="BJ386" t="s">
        <v>240</v>
      </c>
      <c r="BK386">
        <v>0</v>
      </c>
      <c r="BL386">
        <f t="shared" si="249"/>
        <v>0</v>
      </c>
      <c r="BM386" t="e">
        <f t="shared" si="250"/>
        <v>#DIV/0!</v>
      </c>
      <c r="BN386" t="e">
        <f t="shared" si="251"/>
        <v>#DIV/0!</v>
      </c>
      <c r="BO386" t="e">
        <f t="shared" si="252"/>
        <v>#DIV/0!</v>
      </c>
      <c r="BP386" t="e">
        <f t="shared" si="253"/>
        <v>#DIV/0!</v>
      </c>
      <c r="BQ386">
        <f t="shared" si="254"/>
        <v>0</v>
      </c>
      <c r="BR386">
        <f t="shared" si="255"/>
        <v>0</v>
      </c>
      <c r="BS386">
        <f t="shared" si="256"/>
        <v>0</v>
      </c>
      <c r="BT386">
        <f t="shared" si="257"/>
        <v>0</v>
      </c>
      <c r="BU386">
        <v>6</v>
      </c>
      <c r="BV386">
        <v>0.5</v>
      </c>
      <c r="BW386" t="s">
        <v>241</v>
      </c>
      <c r="BX386">
        <v>1581698023.9709699</v>
      </c>
      <c r="BY386">
        <v>400.59393548387101</v>
      </c>
      <c r="BZ386">
        <v>399.97809677419298</v>
      </c>
      <c r="CA386">
        <v>33.162932258064501</v>
      </c>
      <c r="CB386">
        <v>32.514822580645202</v>
      </c>
      <c r="CC386">
        <v>350.02135483871001</v>
      </c>
      <c r="CD386">
        <v>99.557361290322604</v>
      </c>
      <c r="CE386">
        <v>0.19997764516128999</v>
      </c>
      <c r="CF386">
        <v>31.390122580645201</v>
      </c>
      <c r="CG386">
        <v>31.004645161290298</v>
      </c>
      <c r="CH386">
        <v>999.9</v>
      </c>
      <c r="CI386">
        <v>0</v>
      </c>
      <c r="CJ386">
        <v>0</v>
      </c>
      <c r="CK386">
        <v>10007.3174193548</v>
      </c>
      <c r="CL386">
        <v>0</v>
      </c>
      <c r="CM386">
        <v>3.08976129032258</v>
      </c>
      <c r="CN386">
        <v>0</v>
      </c>
      <c r="CO386">
        <v>0</v>
      </c>
      <c r="CP386">
        <v>0</v>
      </c>
      <c r="CQ386">
        <v>0</v>
      </c>
      <c r="CR386">
        <v>4.9741935483870998</v>
      </c>
      <c r="CS386">
        <v>0</v>
      </c>
      <c r="CT386">
        <v>178.04838709677401</v>
      </c>
      <c r="CU386">
        <v>-0.77419354838709697</v>
      </c>
      <c r="CV386">
        <v>39.765999999999998</v>
      </c>
      <c r="CW386">
        <v>45.0741935483871</v>
      </c>
      <c r="CX386">
        <v>42.336451612903197</v>
      </c>
      <c r="CY386">
        <v>43.808064516129001</v>
      </c>
      <c r="CZ386">
        <v>40.854612903225799</v>
      </c>
      <c r="DA386">
        <v>0</v>
      </c>
      <c r="DB386">
        <v>0</v>
      </c>
      <c r="DC386">
        <v>0</v>
      </c>
      <c r="DD386">
        <v>1581698032.4000001</v>
      </c>
      <c r="DE386">
        <v>4.1692307692307704</v>
      </c>
      <c r="DF386">
        <v>15.4188035137011</v>
      </c>
      <c r="DG386">
        <v>23.2854700234878</v>
      </c>
      <c r="DH386">
        <v>177.40384615384599</v>
      </c>
      <c r="DI386">
        <v>15</v>
      </c>
      <c r="DJ386">
        <v>100</v>
      </c>
      <c r="DK386">
        <v>100</v>
      </c>
      <c r="DL386">
        <v>2.7679999999999998</v>
      </c>
      <c r="DM386">
        <v>0.48899999999999999</v>
      </c>
      <c r="DN386">
        <v>2</v>
      </c>
      <c r="DO386">
        <v>344.62</v>
      </c>
      <c r="DP386">
        <v>681.28300000000002</v>
      </c>
      <c r="DQ386">
        <v>30.787500000000001</v>
      </c>
      <c r="DR386">
        <v>32.154200000000003</v>
      </c>
      <c r="DS386">
        <v>30.000399999999999</v>
      </c>
      <c r="DT386">
        <v>32.061199999999999</v>
      </c>
      <c r="DU386">
        <v>32.068600000000004</v>
      </c>
      <c r="DV386">
        <v>20.985900000000001</v>
      </c>
      <c r="DW386">
        <v>20.2118</v>
      </c>
      <c r="DX386">
        <v>100</v>
      </c>
      <c r="DY386">
        <v>30.7834</v>
      </c>
      <c r="DZ386">
        <v>400</v>
      </c>
      <c r="EA386">
        <v>32.553400000000003</v>
      </c>
      <c r="EB386">
        <v>99.922300000000007</v>
      </c>
      <c r="EC386">
        <v>100.40600000000001</v>
      </c>
    </row>
    <row r="387" spans="1:133" x14ac:dyDescent="0.35">
      <c r="A387">
        <v>371</v>
      </c>
      <c r="B387">
        <v>1581698037.5999999</v>
      </c>
      <c r="C387">
        <v>1913.5999999046301</v>
      </c>
      <c r="D387" t="s">
        <v>983</v>
      </c>
      <c r="E387" t="s">
        <v>984</v>
      </c>
      <c r="F387" t="s">
        <v>232</v>
      </c>
      <c r="G387" t="s">
        <v>233</v>
      </c>
      <c r="H387" t="s">
        <v>234</v>
      </c>
      <c r="I387" t="s">
        <v>235</v>
      </c>
      <c r="J387" t="s">
        <v>236</v>
      </c>
      <c r="K387" t="s">
        <v>237</v>
      </c>
      <c r="L387" t="s">
        <v>238</v>
      </c>
      <c r="M387" t="s">
        <v>239</v>
      </c>
      <c r="N387">
        <v>1581698028.9709699</v>
      </c>
      <c r="O387">
        <f t="shared" si="215"/>
        <v>3.8561016517538193E-4</v>
      </c>
      <c r="P387">
        <f t="shared" si="216"/>
        <v>-0.51730182125127444</v>
      </c>
      <c r="Q387">
        <f t="shared" si="217"/>
        <v>400.58058064516098</v>
      </c>
      <c r="R387">
        <f t="shared" si="218"/>
        <v>419.31842242279185</v>
      </c>
      <c r="S387">
        <f t="shared" si="219"/>
        <v>41.829575551450539</v>
      </c>
      <c r="T387">
        <f t="shared" si="220"/>
        <v>39.960361306629572</v>
      </c>
      <c r="U387">
        <f t="shared" si="221"/>
        <v>3.0873114318286505E-2</v>
      </c>
      <c r="V387">
        <f t="shared" si="222"/>
        <v>2.2547210692182333</v>
      </c>
      <c r="W387">
        <f t="shared" si="223"/>
        <v>3.0640174585848917E-2</v>
      </c>
      <c r="X387">
        <f t="shared" si="224"/>
        <v>1.9170891211176079E-2</v>
      </c>
      <c r="Y387">
        <f t="shared" si="225"/>
        <v>0</v>
      </c>
      <c r="Z387">
        <f t="shared" si="226"/>
        <v>31.264554066500182</v>
      </c>
      <c r="AA387">
        <f t="shared" si="227"/>
        <v>31.007719354838699</v>
      </c>
      <c r="AB387">
        <f t="shared" si="228"/>
        <v>4.5133643231415137</v>
      </c>
      <c r="AC387">
        <f t="shared" si="229"/>
        <v>71.689581613045078</v>
      </c>
      <c r="AD387">
        <f t="shared" si="230"/>
        <v>3.3071329704851227</v>
      </c>
      <c r="AE387">
        <f t="shared" si="231"/>
        <v>4.6131291270966726</v>
      </c>
      <c r="AF387">
        <f t="shared" si="232"/>
        <v>1.206231352656391</v>
      </c>
      <c r="AG387">
        <f t="shared" si="233"/>
        <v>-17.005408284234342</v>
      </c>
      <c r="AH387">
        <f t="shared" si="234"/>
        <v>46.679665146012489</v>
      </c>
      <c r="AI387">
        <f t="shared" si="235"/>
        <v>4.6582495577927254</v>
      </c>
      <c r="AJ387">
        <f t="shared" si="236"/>
        <v>34.332506419570876</v>
      </c>
      <c r="AK387">
        <v>-4.13109661103154E-2</v>
      </c>
      <c r="AL387">
        <v>4.6375178498227997E-2</v>
      </c>
      <c r="AM387">
        <v>3.4636647782002199</v>
      </c>
      <c r="AN387">
        <v>0</v>
      </c>
      <c r="AO387">
        <v>0</v>
      </c>
      <c r="AP387">
        <f t="shared" si="237"/>
        <v>1</v>
      </c>
      <c r="AQ387">
        <f t="shared" si="238"/>
        <v>0</v>
      </c>
      <c r="AR387">
        <f t="shared" si="239"/>
        <v>51916.567545406506</v>
      </c>
      <c r="AS387" t="s">
        <v>240</v>
      </c>
      <c r="AT387">
        <v>0</v>
      </c>
      <c r="AU387">
        <v>0</v>
      </c>
      <c r="AV387">
        <f t="shared" si="240"/>
        <v>0</v>
      </c>
      <c r="AW387" t="e">
        <f t="shared" si="241"/>
        <v>#DIV/0!</v>
      </c>
      <c r="AX387">
        <v>0</v>
      </c>
      <c r="AY387" t="s">
        <v>240</v>
      </c>
      <c r="AZ387">
        <v>0</v>
      </c>
      <c r="BA387">
        <v>0</v>
      </c>
      <c r="BB387" t="e">
        <f t="shared" si="242"/>
        <v>#DIV/0!</v>
      </c>
      <c r="BC387">
        <v>0.5</v>
      </c>
      <c r="BD387">
        <f t="shared" si="243"/>
        <v>0</v>
      </c>
      <c r="BE387">
        <f t="shared" si="244"/>
        <v>-0.51730182125127444</v>
      </c>
      <c r="BF387" t="e">
        <f t="shared" si="245"/>
        <v>#DIV/0!</v>
      </c>
      <c r="BG387" t="e">
        <f t="shared" si="246"/>
        <v>#DIV/0!</v>
      </c>
      <c r="BH387" t="e">
        <f t="shared" si="247"/>
        <v>#DIV/0!</v>
      </c>
      <c r="BI387" t="e">
        <f t="shared" si="248"/>
        <v>#DIV/0!</v>
      </c>
      <c r="BJ387" t="s">
        <v>240</v>
      </c>
      <c r="BK387">
        <v>0</v>
      </c>
      <c r="BL387">
        <f t="shared" si="249"/>
        <v>0</v>
      </c>
      <c r="BM387" t="e">
        <f t="shared" si="250"/>
        <v>#DIV/0!</v>
      </c>
      <c r="BN387" t="e">
        <f t="shared" si="251"/>
        <v>#DIV/0!</v>
      </c>
      <c r="BO387" t="e">
        <f t="shared" si="252"/>
        <v>#DIV/0!</v>
      </c>
      <c r="BP387" t="e">
        <f t="shared" si="253"/>
        <v>#DIV/0!</v>
      </c>
      <c r="BQ387">
        <f t="shared" si="254"/>
        <v>0</v>
      </c>
      <c r="BR387">
        <f t="shared" si="255"/>
        <v>0</v>
      </c>
      <c r="BS387">
        <f t="shared" si="256"/>
        <v>0</v>
      </c>
      <c r="BT387">
        <f t="shared" si="257"/>
        <v>0</v>
      </c>
      <c r="BU387">
        <v>6</v>
      </c>
      <c r="BV387">
        <v>0.5</v>
      </c>
      <c r="BW387" t="s">
        <v>241</v>
      </c>
      <c r="BX387">
        <v>1581698028.9709699</v>
      </c>
      <c r="BY387">
        <v>400.58058064516098</v>
      </c>
      <c r="BZ387">
        <v>399.95861290322603</v>
      </c>
      <c r="CA387">
        <v>33.152183870967697</v>
      </c>
      <c r="CB387">
        <v>32.5130870967742</v>
      </c>
      <c r="CC387">
        <v>350.01867741935501</v>
      </c>
      <c r="CD387">
        <v>99.556125806451604</v>
      </c>
      <c r="CE387">
        <v>0.199986290322581</v>
      </c>
      <c r="CF387">
        <v>31.391735483870999</v>
      </c>
      <c r="CG387">
        <v>31.007719354838699</v>
      </c>
      <c r="CH387">
        <v>999.9</v>
      </c>
      <c r="CI387">
        <v>0</v>
      </c>
      <c r="CJ387">
        <v>0</v>
      </c>
      <c r="CK387">
        <v>10006.7577419355</v>
      </c>
      <c r="CL387">
        <v>0</v>
      </c>
      <c r="CM387">
        <v>3.1215932258064498</v>
      </c>
      <c r="CN387">
        <v>0</v>
      </c>
      <c r="CO387">
        <v>0</v>
      </c>
      <c r="CP387">
        <v>0</v>
      </c>
      <c r="CQ387">
        <v>0</v>
      </c>
      <c r="CR387">
        <v>3.6612903225806499</v>
      </c>
      <c r="CS387">
        <v>0</v>
      </c>
      <c r="CT387">
        <v>179.193548387097</v>
      </c>
      <c r="CU387">
        <v>-1.0516129032258099</v>
      </c>
      <c r="CV387">
        <v>39.771999999999998</v>
      </c>
      <c r="CW387">
        <v>45.082322580645098</v>
      </c>
      <c r="CX387">
        <v>42.308193548387102</v>
      </c>
      <c r="CY387">
        <v>43.812064516128999</v>
      </c>
      <c r="CZ387">
        <v>40.860709677419401</v>
      </c>
      <c r="DA387">
        <v>0</v>
      </c>
      <c r="DB387">
        <v>0</v>
      </c>
      <c r="DC387">
        <v>0</v>
      </c>
      <c r="DD387">
        <v>1581698037.2</v>
      </c>
      <c r="DE387">
        <v>3.6769230769230798</v>
      </c>
      <c r="DF387">
        <v>5.3606838936338796</v>
      </c>
      <c r="DG387">
        <v>-9.1316236717092192</v>
      </c>
      <c r="DH387">
        <v>178.08076923076899</v>
      </c>
      <c r="DI387">
        <v>15</v>
      </c>
      <c r="DJ387">
        <v>100</v>
      </c>
      <c r="DK387">
        <v>100</v>
      </c>
      <c r="DL387">
        <v>2.7679999999999998</v>
      </c>
      <c r="DM387">
        <v>0.48899999999999999</v>
      </c>
      <c r="DN387">
        <v>2</v>
      </c>
      <c r="DO387">
        <v>344.68099999999998</v>
      </c>
      <c r="DP387">
        <v>681.149</v>
      </c>
      <c r="DQ387">
        <v>30.777100000000001</v>
      </c>
      <c r="DR387">
        <v>32.156199999999998</v>
      </c>
      <c r="DS387">
        <v>30.000399999999999</v>
      </c>
      <c r="DT387">
        <v>32.063499999999998</v>
      </c>
      <c r="DU387">
        <v>32.071100000000001</v>
      </c>
      <c r="DV387">
        <v>20.983000000000001</v>
      </c>
      <c r="DW387">
        <v>20.2118</v>
      </c>
      <c r="DX387">
        <v>100</v>
      </c>
      <c r="DY387">
        <v>30.772400000000001</v>
      </c>
      <c r="DZ387">
        <v>400</v>
      </c>
      <c r="EA387">
        <v>32.560899999999997</v>
      </c>
      <c r="EB387">
        <v>99.924999999999997</v>
      </c>
      <c r="EC387">
        <v>100.40600000000001</v>
      </c>
    </row>
    <row r="388" spans="1:133" x14ac:dyDescent="0.35">
      <c r="A388">
        <v>372</v>
      </c>
      <c r="B388">
        <v>1581698042.5999999</v>
      </c>
      <c r="C388">
        <v>1918.5999999046301</v>
      </c>
      <c r="D388" t="s">
        <v>985</v>
      </c>
      <c r="E388" t="s">
        <v>986</v>
      </c>
      <c r="F388" t="s">
        <v>232</v>
      </c>
      <c r="G388" t="s">
        <v>233</v>
      </c>
      <c r="H388" t="s">
        <v>234</v>
      </c>
      <c r="I388" t="s">
        <v>235</v>
      </c>
      <c r="J388" t="s">
        <v>236</v>
      </c>
      <c r="K388" t="s">
        <v>237</v>
      </c>
      <c r="L388" t="s">
        <v>238</v>
      </c>
      <c r="M388" t="s">
        <v>239</v>
      </c>
      <c r="N388">
        <v>1581698033.9709699</v>
      </c>
      <c r="O388">
        <f t="shared" si="215"/>
        <v>3.8074612602995855E-4</v>
      </c>
      <c r="P388">
        <f t="shared" si="216"/>
        <v>-0.52499528818534336</v>
      </c>
      <c r="Q388">
        <f t="shared" si="217"/>
        <v>400.58512903225801</v>
      </c>
      <c r="R388">
        <f t="shared" si="218"/>
        <v>420.0906888253615</v>
      </c>
      <c r="S388">
        <f t="shared" si="219"/>
        <v>41.906572730591584</v>
      </c>
      <c r="T388">
        <f t="shared" si="220"/>
        <v>39.960775830388442</v>
      </c>
      <c r="U388">
        <f t="shared" si="221"/>
        <v>3.0442897954959119E-2</v>
      </c>
      <c r="V388">
        <f t="shared" si="222"/>
        <v>2.2541146423024006</v>
      </c>
      <c r="W388">
        <f t="shared" si="223"/>
        <v>3.0216318860332415E-2</v>
      </c>
      <c r="X388">
        <f t="shared" si="224"/>
        <v>1.8905415835737537E-2</v>
      </c>
      <c r="Y388">
        <f t="shared" si="225"/>
        <v>0</v>
      </c>
      <c r="Z388">
        <f t="shared" si="226"/>
        <v>31.267085776928475</v>
      </c>
      <c r="AA388">
        <f t="shared" si="227"/>
        <v>31.0100193548387</v>
      </c>
      <c r="AB388">
        <f t="shared" si="228"/>
        <v>4.5139562077300068</v>
      </c>
      <c r="AC388">
        <f t="shared" si="229"/>
        <v>71.666159584807559</v>
      </c>
      <c r="AD388">
        <f t="shared" si="230"/>
        <v>3.3062325653079605</v>
      </c>
      <c r="AE388">
        <f t="shared" si="231"/>
        <v>4.6133804077996743</v>
      </c>
      <c r="AF388">
        <f t="shared" si="232"/>
        <v>1.2077236424220463</v>
      </c>
      <c r="AG388">
        <f t="shared" si="233"/>
        <v>-16.790904157921172</v>
      </c>
      <c r="AH388">
        <f t="shared" si="234"/>
        <v>46.504033104814468</v>
      </c>
      <c r="AI388">
        <f t="shared" si="235"/>
        <v>4.6420459751220182</v>
      </c>
      <c r="AJ388">
        <f t="shared" si="236"/>
        <v>34.355174922015316</v>
      </c>
      <c r="AK388">
        <v>-4.12946111610989E-2</v>
      </c>
      <c r="AL388">
        <v>4.6356818634960197E-2</v>
      </c>
      <c r="AM388">
        <v>3.4625797322922001</v>
      </c>
      <c r="AN388">
        <v>0</v>
      </c>
      <c r="AO388">
        <v>0</v>
      </c>
      <c r="AP388">
        <f t="shared" si="237"/>
        <v>1</v>
      </c>
      <c r="AQ388">
        <f t="shared" si="238"/>
        <v>0</v>
      </c>
      <c r="AR388">
        <f t="shared" si="239"/>
        <v>51896.690665563292</v>
      </c>
      <c r="AS388" t="s">
        <v>240</v>
      </c>
      <c r="AT388">
        <v>0</v>
      </c>
      <c r="AU388">
        <v>0</v>
      </c>
      <c r="AV388">
        <f t="shared" si="240"/>
        <v>0</v>
      </c>
      <c r="AW388" t="e">
        <f t="shared" si="241"/>
        <v>#DIV/0!</v>
      </c>
      <c r="AX388">
        <v>0</v>
      </c>
      <c r="AY388" t="s">
        <v>240</v>
      </c>
      <c r="AZ388">
        <v>0</v>
      </c>
      <c r="BA388">
        <v>0</v>
      </c>
      <c r="BB388" t="e">
        <f t="shared" si="242"/>
        <v>#DIV/0!</v>
      </c>
      <c r="BC388">
        <v>0.5</v>
      </c>
      <c r="BD388">
        <f t="shared" si="243"/>
        <v>0</v>
      </c>
      <c r="BE388">
        <f t="shared" si="244"/>
        <v>-0.52499528818534336</v>
      </c>
      <c r="BF388" t="e">
        <f t="shared" si="245"/>
        <v>#DIV/0!</v>
      </c>
      <c r="BG388" t="e">
        <f t="shared" si="246"/>
        <v>#DIV/0!</v>
      </c>
      <c r="BH388" t="e">
        <f t="shared" si="247"/>
        <v>#DIV/0!</v>
      </c>
      <c r="BI388" t="e">
        <f t="shared" si="248"/>
        <v>#DIV/0!</v>
      </c>
      <c r="BJ388" t="s">
        <v>240</v>
      </c>
      <c r="BK388">
        <v>0</v>
      </c>
      <c r="BL388">
        <f t="shared" si="249"/>
        <v>0</v>
      </c>
      <c r="BM388" t="e">
        <f t="shared" si="250"/>
        <v>#DIV/0!</v>
      </c>
      <c r="BN388" t="e">
        <f t="shared" si="251"/>
        <v>#DIV/0!</v>
      </c>
      <c r="BO388" t="e">
        <f t="shared" si="252"/>
        <v>#DIV/0!</v>
      </c>
      <c r="BP388" t="e">
        <f t="shared" si="253"/>
        <v>#DIV/0!</v>
      </c>
      <c r="BQ388">
        <f t="shared" si="254"/>
        <v>0</v>
      </c>
      <c r="BR388">
        <f t="shared" si="255"/>
        <v>0</v>
      </c>
      <c r="BS388">
        <f t="shared" si="256"/>
        <v>0</v>
      </c>
      <c r="BT388">
        <f t="shared" si="257"/>
        <v>0</v>
      </c>
      <c r="BU388">
        <v>6</v>
      </c>
      <c r="BV388">
        <v>0.5</v>
      </c>
      <c r="BW388" t="s">
        <v>241</v>
      </c>
      <c r="BX388">
        <v>1581698033.9709699</v>
      </c>
      <c r="BY388">
        <v>400.58512903225801</v>
      </c>
      <c r="BZ388">
        <v>399.94664516129001</v>
      </c>
      <c r="CA388">
        <v>33.143190322580601</v>
      </c>
      <c r="CB388">
        <v>32.5121580645161</v>
      </c>
      <c r="CC388">
        <v>350.02361290322602</v>
      </c>
      <c r="CD388">
        <v>99.556025806451601</v>
      </c>
      <c r="CE388">
        <v>0.19998841935483899</v>
      </c>
      <c r="CF388">
        <v>31.392693548387101</v>
      </c>
      <c r="CG388">
        <v>31.0100193548387</v>
      </c>
      <c r="CH388">
        <v>999.9</v>
      </c>
      <c r="CI388">
        <v>0</v>
      </c>
      <c r="CJ388">
        <v>0</v>
      </c>
      <c r="CK388">
        <v>10002.8061290323</v>
      </c>
      <c r="CL388">
        <v>0</v>
      </c>
      <c r="CM388">
        <v>3.1515474193548401</v>
      </c>
      <c r="CN388">
        <v>0</v>
      </c>
      <c r="CO388">
        <v>0</v>
      </c>
      <c r="CP388">
        <v>0</v>
      </c>
      <c r="CQ388">
        <v>0</v>
      </c>
      <c r="CR388">
        <v>3.5806451612903198</v>
      </c>
      <c r="CS388">
        <v>0</v>
      </c>
      <c r="CT388">
        <v>179.50322580645201</v>
      </c>
      <c r="CU388">
        <v>-0.83548387096774201</v>
      </c>
      <c r="CV388">
        <v>39.781999999999996</v>
      </c>
      <c r="CW388">
        <v>45.088419354838699</v>
      </c>
      <c r="CX388">
        <v>42.286064516129002</v>
      </c>
      <c r="CY388">
        <v>43.808</v>
      </c>
      <c r="CZ388">
        <v>40.860709677419401</v>
      </c>
      <c r="DA388">
        <v>0</v>
      </c>
      <c r="DB388">
        <v>0</v>
      </c>
      <c r="DC388">
        <v>0</v>
      </c>
      <c r="DD388">
        <v>1581698042.5999999</v>
      </c>
      <c r="DE388">
        <v>3.6653846153846201</v>
      </c>
      <c r="DF388">
        <v>5.1726496483605899</v>
      </c>
      <c r="DG388">
        <v>-0.47179456840460299</v>
      </c>
      <c r="DH388">
        <v>178.66923076923101</v>
      </c>
      <c r="DI388">
        <v>15</v>
      </c>
      <c r="DJ388">
        <v>100</v>
      </c>
      <c r="DK388">
        <v>100</v>
      </c>
      <c r="DL388">
        <v>2.7679999999999998</v>
      </c>
      <c r="DM388">
        <v>0.48899999999999999</v>
      </c>
      <c r="DN388">
        <v>2</v>
      </c>
      <c r="DO388">
        <v>344.56099999999998</v>
      </c>
      <c r="DP388">
        <v>681.37900000000002</v>
      </c>
      <c r="DQ388">
        <v>30.7669</v>
      </c>
      <c r="DR388">
        <v>32.157699999999998</v>
      </c>
      <c r="DS388">
        <v>30.000299999999999</v>
      </c>
      <c r="DT388">
        <v>32.066200000000002</v>
      </c>
      <c r="DU388">
        <v>32.072899999999997</v>
      </c>
      <c r="DV388">
        <v>20.9817</v>
      </c>
      <c r="DW388">
        <v>20.2118</v>
      </c>
      <c r="DX388">
        <v>100</v>
      </c>
      <c r="DY388">
        <v>30.7624</v>
      </c>
      <c r="DZ388">
        <v>400</v>
      </c>
      <c r="EA388">
        <v>32.560099999999998</v>
      </c>
      <c r="EB388">
        <v>99.926100000000005</v>
      </c>
      <c r="EC388">
        <v>100.40600000000001</v>
      </c>
    </row>
    <row r="389" spans="1:133" x14ac:dyDescent="0.35">
      <c r="A389">
        <v>373</v>
      </c>
      <c r="B389">
        <v>1581698047.5999999</v>
      </c>
      <c r="C389">
        <v>1923.5999999046301</v>
      </c>
      <c r="D389" t="s">
        <v>987</v>
      </c>
      <c r="E389" t="s">
        <v>988</v>
      </c>
      <c r="F389" t="s">
        <v>232</v>
      </c>
      <c r="G389" t="s">
        <v>233</v>
      </c>
      <c r="H389" t="s">
        <v>234</v>
      </c>
      <c r="I389" t="s">
        <v>235</v>
      </c>
      <c r="J389" t="s">
        <v>236</v>
      </c>
      <c r="K389" t="s">
        <v>237</v>
      </c>
      <c r="L389" t="s">
        <v>238</v>
      </c>
      <c r="M389" t="s">
        <v>239</v>
      </c>
      <c r="N389">
        <v>1581698038.9709699</v>
      </c>
      <c r="O389">
        <f t="shared" si="215"/>
        <v>3.7662697721729035E-4</v>
      </c>
      <c r="P389">
        <f t="shared" si="216"/>
        <v>-0.52485712743102575</v>
      </c>
      <c r="Q389">
        <f t="shared" si="217"/>
        <v>400.60632258064499</v>
      </c>
      <c r="R389">
        <f t="shared" si="218"/>
        <v>420.41790623960281</v>
      </c>
      <c r="S389">
        <f t="shared" si="219"/>
        <v>41.939645916584034</v>
      </c>
      <c r="T389">
        <f t="shared" si="220"/>
        <v>39.963300971775858</v>
      </c>
      <c r="U389">
        <f t="shared" si="221"/>
        <v>3.0091322149834305E-2</v>
      </c>
      <c r="V389">
        <f t="shared" si="222"/>
        <v>2.2533584643775404</v>
      </c>
      <c r="W389">
        <f t="shared" si="223"/>
        <v>2.9869851980597984E-2</v>
      </c>
      <c r="X389">
        <f t="shared" si="224"/>
        <v>1.868841971662643E-2</v>
      </c>
      <c r="Y389">
        <f t="shared" si="225"/>
        <v>0</v>
      </c>
      <c r="Z389">
        <f t="shared" si="226"/>
        <v>31.269058462274128</v>
      </c>
      <c r="AA389">
        <f t="shared" si="227"/>
        <v>31.010316129032301</v>
      </c>
      <c r="AB389">
        <f t="shared" si="228"/>
        <v>4.5140325848594394</v>
      </c>
      <c r="AC389">
        <f t="shared" si="229"/>
        <v>71.647641035128956</v>
      </c>
      <c r="AD389">
        <f t="shared" si="230"/>
        <v>3.3055006882453868</v>
      </c>
      <c r="AE389">
        <f t="shared" si="231"/>
        <v>4.6135513193305195</v>
      </c>
      <c r="AF389">
        <f t="shared" si="232"/>
        <v>1.2085318966140526</v>
      </c>
      <c r="AG389">
        <f t="shared" si="233"/>
        <v>-16.609249695282504</v>
      </c>
      <c r="AH389">
        <f t="shared" si="234"/>
        <v>46.531539494157641</v>
      </c>
      <c r="AI389">
        <f t="shared" si="235"/>
        <v>4.6463720933826167</v>
      </c>
      <c r="AJ389">
        <f t="shared" si="236"/>
        <v>34.568661892257751</v>
      </c>
      <c r="AK389">
        <v>-4.1274223123285103E-2</v>
      </c>
      <c r="AL389">
        <v>4.6333931276423997E-2</v>
      </c>
      <c r="AM389">
        <v>3.4612269091572601</v>
      </c>
      <c r="AN389">
        <v>0</v>
      </c>
      <c r="AO389">
        <v>0</v>
      </c>
      <c r="AP389">
        <f t="shared" si="237"/>
        <v>1</v>
      </c>
      <c r="AQ389">
        <f t="shared" si="238"/>
        <v>0</v>
      </c>
      <c r="AR389">
        <f t="shared" si="239"/>
        <v>51872.026012211994</v>
      </c>
      <c r="AS389" t="s">
        <v>240</v>
      </c>
      <c r="AT389">
        <v>0</v>
      </c>
      <c r="AU389">
        <v>0</v>
      </c>
      <c r="AV389">
        <f t="shared" si="240"/>
        <v>0</v>
      </c>
      <c r="AW389" t="e">
        <f t="shared" si="241"/>
        <v>#DIV/0!</v>
      </c>
      <c r="AX389">
        <v>0</v>
      </c>
      <c r="AY389" t="s">
        <v>240</v>
      </c>
      <c r="AZ389">
        <v>0</v>
      </c>
      <c r="BA389">
        <v>0</v>
      </c>
      <c r="BB389" t="e">
        <f t="shared" si="242"/>
        <v>#DIV/0!</v>
      </c>
      <c r="BC389">
        <v>0.5</v>
      </c>
      <c r="BD389">
        <f t="shared" si="243"/>
        <v>0</v>
      </c>
      <c r="BE389">
        <f t="shared" si="244"/>
        <v>-0.52485712743102575</v>
      </c>
      <c r="BF389" t="e">
        <f t="shared" si="245"/>
        <v>#DIV/0!</v>
      </c>
      <c r="BG389" t="e">
        <f t="shared" si="246"/>
        <v>#DIV/0!</v>
      </c>
      <c r="BH389" t="e">
        <f t="shared" si="247"/>
        <v>#DIV/0!</v>
      </c>
      <c r="BI389" t="e">
        <f t="shared" si="248"/>
        <v>#DIV/0!</v>
      </c>
      <c r="BJ389" t="s">
        <v>240</v>
      </c>
      <c r="BK389">
        <v>0</v>
      </c>
      <c r="BL389">
        <f t="shared" si="249"/>
        <v>0</v>
      </c>
      <c r="BM389" t="e">
        <f t="shared" si="250"/>
        <v>#DIV/0!</v>
      </c>
      <c r="BN389" t="e">
        <f t="shared" si="251"/>
        <v>#DIV/0!</v>
      </c>
      <c r="BO389" t="e">
        <f t="shared" si="252"/>
        <v>#DIV/0!</v>
      </c>
      <c r="BP389" t="e">
        <f t="shared" si="253"/>
        <v>#DIV/0!</v>
      </c>
      <c r="BQ389">
        <f t="shared" si="254"/>
        <v>0</v>
      </c>
      <c r="BR389">
        <f t="shared" si="255"/>
        <v>0</v>
      </c>
      <c r="BS389">
        <f t="shared" si="256"/>
        <v>0</v>
      </c>
      <c r="BT389">
        <f t="shared" si="257"/>
        <v>0</v>
      </c>
      <c r="BU389">
        <v>6</v>
      </c>
      <c r="BV389">
        <v>0.5</v>
      </c>
      <c r="BW389" t="s">
        <v>241</v>
      </c>
      <c r="BX389">
        <v>1581698038.9709699</v>
      </c>
      <c r="BY389">
        <v>400.60632258064499</v>
      </c>
      <c r="BZ389">
        <v>399.96525806451598</v>
      </c>
      <c r="CA389">
        <v>33.135512903225802</v>
      </c>
      <c r="CB389">
        <v>32.511299999999999</v>
      </c>
      <c r="CC389">
        <v>350.022161290322</v>
      </c>
      <c r="CD389">
        <v>99.557045161290304</v>
      </c>
      <c r="CE389">
        <v>0.19999490322580599</v>
      </c>
      <c r="CF389">
        <v>31.393345161290299</v>
      </c>
      <c r="CG389">
        <v>31.010316129032301</v>
      </c>
      <c r="CH389">
        <v>999.9</v>
      </c>
      <c r="CI389">
        <v>0</v>
      </c>
      <c r="CJ389">
        <v>0</v>
      </c>
      <c r="CK389">
        <v>9997.7651612903192</v>
      </c>
      <c r="CL389">
        <v>0</v>
      </c>
      <c r="CM389">
        <v>3.1696825806451598</v>
      </c>
      <c r="CN389">
        <v>0</v>
      </c>
      <c r="CO389">
        <v>0</v>
      </c>
      <c r="CP389">
        <v>0</v>
      </c>
      <c r="CQ389">
        <v>0</v>
      </c>
      <c r="CR389">
        <v>3.4870967741935499</v>
      </c>
      <c r="CS389">
        <v>0</v>
      </c>
      <c r="CT389">
        <v>180.18064516128999</v>
      </c>
      <c r="CU389">
        <v>-0.94193548387096804</v>
      </c>
      <c r="CV389">
        <v>39.78</v>
      </c>
      <c r="CW389">
        <v>45.102645161290297</v>
      </c>
      <c r="CX389">
        <v>42.231677419354803</v>
      </c>
      <c r="CY389">
        <v>43.816064516129003</v>
      </c>
      <c r="CZ389">
        <v>40.866838709677403</v>
      </c>
      <c r="DA389">
        <v>0</v>
      </c>
      <c r="DB389">
        <v>0</v>
      </c>
      <c r="DC389">
        <v>0</v>
      </c>
      <c r="DD389">
        <v>1581698047.4000001</v>
      </c>
      <c r="DE389">
        <v>2.7846153846153801</v>
      </c>
      <c r="DF389">
        <v>9.9829057151789797</v>
      </c>
      <c r="DG389">
        <v>-1.60683725383998</v>
      </c>
      <c r="DH389">
        <v>179.269230769231</v>
      </c>
      <c r="DI389">
        <v>15</v>
      </c>
      <c r="DJ389">
        <v>100</v>
      </c>
      <c r="DK389">
        <v>100</v>
      </c>
      <c r="DL389">
        <v>2.7679999999999998</v>
      </c>
      <c r="DM389">
        <v>0.48899999999999999</v>
      </c>
      <c r="DN389">
        <v>2</v>
      </c>
      <c r="DO389">
        <v>344.637</v>
      </c>
      <c r="DP389">
        <v>681.36800000000005</v>
      </c>
      <c r="DQ389">
        <v>30.756399999999999</v>
      </c>
      <c r="DR389">
        <v>32.1599</v>
      </c>
      <c r="DS389">
        <v>30.000299999999999</v>
      </c>
      <c r="DT389">
        <v>32.066899999999997</v>
      </c>
      <c r="DU389">
        <v>32.073900000000002</v>
      </c>
      <c r="DV389">
        <v>20.984200000000001</v>
      </c>
      <c r="DW389">
        <v>20.2118</v>
      </c>
      <c r="DX389">
        <v>100</v>
      </c>
      <c r="DY389">
        <v>30.751200000000001</v>
      </c>
      <c r="DZ389">
        <v>400</v>
      </c>
      <c r="EA389">
        <v>32.568800000000003</v>
      </c>
      <c r="EB389">
        <v>99.924800000000005</v>
      </c>
      <c r="EC389">
        <v>100.405</v>
      </c>
    </row>
    <row r="390" spans="1:133" x14ac:dyDescent="0.35">
      <c r="A390">
        <v>374</v>
      </c>
      <c r="B390">
        <v>1581698052.5999999</v>
      </c>
      <c r="C390">
        <v>1928.5999999046301</v>
      </c>
      <c r="D390" t="s">
        <v>989</v>
      </c>
      <c r="E390" t="s">
        <v>990</v>
      </c>
      <c r="F390" t="s">
        <v>232</v>
      </c>
      <c r="G390" t="s">
        <v>233</v>
      </c>
      <c r="H390" t="s">
        <v>234</v>
      </c>
      <c r="I390" t="s">
        <v>235</v>
      </c>
      <c r="J390" t="s">
        <v>236</v>
      </c>
      <c r="K390" t="s">
        <v>237</v>
      </c>
      <c r="L390" t="s">
        <v>238</v>
      </c>
      <c r="M390" t="s">
        <v>239</v>
      </c>
      <c r="N390">
        <v>1581698043.9709699</v>
      </c>
      <c r="O390">
        <f t="shared" si="215"/>
        <v>3.7320931335191863E-4</v>
      </c>
      <c r="P390">
        <f t="shared" si="216"/>
        <v>-0.51664890876660785</v>
      </c>
      <c r="Q390">
        <f t="shared" si="217"/>
        <v>400.63929032258102</v>
      </c>
      <c r="R390">
        <f t="shared" si="218"/>
        <v>420.26633142398202</v>
      </c>
      <c r="S390">
        <f t="shared" si="219"/>
        <v>41.924743989919428</v>
      </c>
      <c r="T390">
        <f t="shared" si="220"/>
        <v>39.966798249493863</v>
      </c>
      <c r="U390">
        <f t="shared" si="221"/>
        <v>2.9815993341246672E-2</v>
      </c>
      <c r="V390">
        <f t="shared" si="222"/>
        <v>2.2542183143803691</v>
      </c>
      <c r="W390">
        <f t="shared" si="223"/>
        <v>2.9598623924654295E-2</v>
      </c>
      <c r="X390">
        <f t="shared" si="224"/>
        <v>1.851853752073104E-2</v>
      </c>
      <c r="Y390">
        <f t="shared" si="225"/>
        <v>0</v>
      </c>
      <c r="Z390">
        <f t="shared" si="226"/>
        <v>31.269648287170721</v>
      </c>
      <c r="AA390">
        <f t="shared" si="227"/>
        <v>31.008170967741901</v>
      </c>
      <c r="AB390">
        <f t="shared" si="228"/>
        <v>4.5134805363803965</v>
      </c>
      <c r="AC390">
        <f t="shared" si="229"/>
        <v>71.637587374523889</v>
      </c>
      <c r="AD390">
        <f t="shared" si="230"/>
        <v>3.3049277550765614</v>
      </c>
      <c r="AE390">
        <f t="shared" si="231"/>
        <v>4.6133990216592302</v>
      </c>
      <c r="AF390">
        <f t="shared" si="232"/>
        <v>1.208552781303835</v>
      </c>
      <c r="AG390">
        <f t="shared" si="233"/>
        <v>-16.458530718819613</v>
      </c>
      <c r="AH390">
        <f t="shared" si="234"/>
        <v>46.73943001161112</v>
      </c>
      <c r="AI390">
        <f t="shared" si="235"/>
        <v>4.665287922692638</v>
      </c>
      <c r="AJ390">
        <f t="shared" si="236"/>
        <v>34.946187215484144</v>
      </c>
      <c r="AK390">
        <v>-4.1297406847842298E-2</v>
      </c>
      <c r="AL390">
        <v>4.6359957038245303E-2</v>
      </c>
      <c r="AM390">
        <v>3.4627652186732201</v>
      </c>
      <c r="AN390">
        <v>0</v>
      </c>
      <c r="AO390">
        <v>0</v>
      </c>
      <c r="AP390">
        <f t="shared" si="237"/>
        <v>1</v>
      </c>
      <c r="AQ390">
        <f t="shared" si="238"/>
        <v>0</v>
      </c>
      <c r="AR390">
        <f t="shared" si="239"/>
        <v>51900.081482016729</v>
      </c>
      <c r="AS390" t="s">
        <v>240</v>
      </c>
      <c r="AT390">
        <v>0</v>
      </c>
      <c r="AU390">
        <v>0</v>
      </c>
      <c r="AV390">
        <f t="shared" si="240"/>
        <v>0</v>
      </c>
      <c r="AW390" t="e">
        <f t="shared" si="241"/>
        <v>#DIV/0!</v>
      </c>
      <c r="AX390">
        <v>0</v>
      </c>
      <c r="AY390" t="s">
        <v>240</v>
      </c>
      <c r="AZ390">
        <v>0</v>
      </c>
      <c r="BA390">
        <v>0</v>
      </c>
      <c r="BB390" t="e">
        <f t="shared" si="242"/>
        <v>#DIV/0!</v>
      </c>
      <c r="BC390">
        <v>0.5</v>
      </c>
      <c r="BD390">
        <f t="shared" si="243"/>
        <v>0</v>
      </c>
      <c r="BE390">
        <f t="shared" si="244"/>
        <v>-0.51664890876660785</v>
      </c>
      <c r="BF390" t="e">
        <f t="shared" si="245"/>
        <v>#DIV/0!</v>
      </c>
      <c r="BG390" t="e">
        <f t="shared" si="246"/>
        <v>#DIV/0!</v>
      </c>
      <c r="BH390" t="e">
        <f t="shared" si="247"/>
        <v>#DIV/0!</v>
      </c>
      <c r="BI390" t="e">
        <f t="shared" si="248"/>
        <v>#DIV/0!</v>
      </c>
      <c r="BJ390" t="s">
        <v>240</v>
      </c>
      <c r="BK390">
        <v>0</v>
      </c>
      <c r="BL390">
        <f t="shared" si="249"/>
        <v>0</v>
      </c>
      <c r="BM390" t="e">
        <f t="shared" si="250"/>
        <v>#DIV/0!</v>
      </c>
      <c r="BN390" t="e">
        <f t="shared" si="251"/>
        <v>#DIV/0!</v>
      </c>
      <c r="BO390" t="e">
        <f t="shared" si="252"/>
        <v>#DIV/0!</v>
      </c>
      <c r="BP390" t="e">
        <f t="shared" si="253"/>
        <v>#DIV/0!</v>
      </c>
      <c r="BQ390">
        <f t="shared" si="254"/>
        <v>0</v>
      </c>
      <c r="BR390">
        <f t="shared" si="255"/>
        <v>0</v>
      </c>
      <c r="BS390">
        <f t="shared" si="256"/>
        <v>0</v>
      </c>
      <c r="BT390">
        <f t="shared" si="257"/>
        <v>0</v>
      </c>
      <c r="BU390">
        <v>6</v>
      </c>
      <c r="BV390">
        <v>0.5</v>
      </c>
      <c r="BW390" t="s">
        <v>241</v>
      </c>
      <c r="BX390">
        <v>1581698043.9709699</v>
      </c>
      <c r="BY390">
        <v>400.63929032258102</v>
      </c>
      <c r="BZ390">
        <v>400.00996774193601</v>
      </c>
      <c r="CA390">
        <v>33.129596774193502</v>
      </c>
      <c r="CB390">
        <v>32.511041935483902</v>
      </c>
      <c r="CC390">
        <v>350.02074193548401</v>
      </c>
      <c r="CD390">
        <v>99.557587096774199</v>
      </c>
      <c r="CE390">
        <v>0.199973419354839</v>
      </c>
      <c r="CF390">
        <v>31.392764516128999</v>
      </c>
      <c r="CG390">
        <v>31.008170967741901</v>
      </c>
      <c r="CH390">
        <v>999.9</v>
      </c>
      <c r="CI390">
        <v>0</v>
      </c>
      <c r="CJ390">
        <v>0</v>
      </c>
      <c r="CK390">
        <v>10003.3264516129</v>
      </c>
      <c r="CL390">
        <v>0</v>
      </c>
      <c r="CM390">
        <v>3.17476</v>
      </c>
      <c r="CN390">
        <v>0</v>
      </c>
      <c r="CO390">
        <v>0</v>
      </c>
      <c r="CP390">
        <v>0</v>
      </c>
      <c r="CQ390">
        <v>0</v>
      </c>
      <c r="CR390">
        <v>3.0612903225806498</v>
      </c>
      <c r="CS390">
        <v>0</v>
      </c>
      <c r="CT390">
        <v>179.89032258064501</v>
      </c>
      <c r="CU390">
        <v>-1.2</v>
      </c>
      <c r="CV390">
        <v>39.783999999999999</v>
      </c>
      <c r="CW390">
        <v>45.116870967741903</v>
      </c>
      <c r="CX390">
        <v>42.209516129032302</v>
      </c>
      <c r="CY390">
        <v>43.816064516129003</v>
      </c>
      <c r="CZ390">
        <v>40.876935483871002</v>
      </c>
      <c r="DA390">
        <v>0</v>
      </c>
      <c r="DB390">
        <v>0</v>
      </c>
      <c r="DC390">
        <v>0</v>
      </c>
      <c r="DD390">
        <v>1581698052.8</v>
      </c>
      <c r="DE390">
        <v>1.9423076923076901</v>
      </c>
      <c r="DF390">
        <v>-14.752136916506499</v>
      </c>
      <c r="DG390">
        <v>-5.5623932174585198</v>
      </c>
      <c r="DH390">
        <v>180.657692307692</v>
      </c>
      <c r="DI390">
        <v>15</v>
      </c>
      <c r="DJ390">
        <v>100</v>
      </c>
      <c r="DK390">
        <v>100</v>
      </c>
      <c r="DL390">
        <v>2.7679999999999998</v>
      </c>
      <c r="DM390">
        <v>0.48899999999999999</v>
      </c>
      <c r="DN390">
        <v>2</v>
      </c>
      <c r="DO390">
        <v>344.589</v>
      </c>
      <c r="DP390">
        <v>681.25800000000004</v>
      </c>
      <c r="DQ390">
        <v>30.7469</v>
      </c>
      <c r="DR390">
        <v>32.162599999999998</v>
      </c>
      <c r="DS390">
        <v>30.000299999999999</v>
      </c>
      <c r="DT390">
        <v>32.069200000000002</v>
      </c>
      <c r="DU390">
        <v>32.076500000000003</v>
      </c>
      <c r="DV390">
        <v>20.980799999999999</v>
      </c>
      <c r="DW390">
        <v>20.2118</v>
      </c>
      <c r="DX390">
        <v>100</v>
      </c>
      <c r="DY390">
        <v>30.744299999999999</v>
      </c>
      <c r="DZ390">
        <v>400</v>
      </c>
      <c r="EA390">
        <v>32.573399999999999</v>
      </c>
      <c r="EB390">
        <v>99.924199999999999</v>
      </c>
      <c r="EC390">
        <v>100.40600000000001</v>
      </c>
    </row>
    <row r="391" spans="1:133" x14ac:dyDescent="0.35">
      <c r="A391">
        <v>375</v>
      </c>
      <c r="B391">
        <v>1581698057.5999999</v>
      </c>
      <c r="C391">
        <v>1933.5999999046301</v>
      </c>
      <c r="D391" t="s">
        <v>991</v>
      </c>
      <c r="E391" t="s">
        <v>992</v>
      </c>
      <c r="F391" t="s">
        <v>232</v>
      </c>
      <c r="G391" t="s">
        <v>233</v>
      </c>
      <c r="H391" t="s">
        <v>234</v>
      </c>
      <c r="I391" t="s">
        <v>235</v>
      </c>
      <c r="J391" t="s">
        <v>236</v>
      </c>
      <c r="K391" t="s">
        <v>237</v>
      </c>
      <c r="L391" t="s">
        <v>238</v>
      </c>
      <c r="M391" t="s">
        <v>239</v>
      </c>
      <c r="N391">
        <v>1581698048.9709699</v>
      </c>
      <c r="O391">
        <f t="shared" si="215"/>
        <v>3.7016697364929439E-4</v>
      </c>
      <c r="P391">
        <f t="shared" si="216"/>
        <v>-0.53409940679275092</v>
      </c>
      <c r="Q391">
        <f t="shared" si="217"/>
        <v>400.66716129032301</v>
      </c>
      <c r="R391">
        <f t="shared" si="218"/>
        <v>421.45523869501193</v>
      </c>
      <c r="S391">
        <f t="shared" si="219"/>
        <v>42.043571821556654</v>
      </c>
      <c r="T391">
        <f t="shared" si="220"/>
        <v>39.969792816928845</v>
      </c>
      <c r="U391">
        <f t="shared" si="221"/>
        <v>2.9580033728089206E-2</v>
      </c>
      <c r="V391">
        <f t="shared" si="222"/>
        <v>2.2551829750171888</v>
      </c>
      <c r="W391">
        <f t="shared" si="223"/>
        <v>2.9366168645081712E-2</v>
      </c>
      <c r="X391">
        <f t="shared" si="224"/>
        <v>1.8372941324562776E-2</v>
      </c>
      <c r="Y391">
        <f t="shared" si="225"/>
        <v>0</v>
      </c>
      <c r="Z391">
        <f t="shared" si="226"/>
        <v>31.269689609325237</v>
      </c>
      <c r="AA391">
        <f t="shared" si="227"/>
        <v>31.005235483871001</v>
      </c>
      <c r="AB391">
        <f t="shared" si="228"/>
        <v>4.5127251969146061</v>
      </c>
      <c r="AC391">
        <f t="shared" si="229"/>
        <v>71.632896682586576</v>
      </c>
      <c r="AD391">
        <f t="shared" si="230"/>
        <v>3.3045216577194565</v>
      </c>
      <c r="AE391">
        <f t="shared" si="231"/>
        <v>4.6131342033565437</v>
      </c>
      <c r="AF391">
        <f t="shared" si="232"/>
        <v>1.2082035391951496</v>
      </c>
      <c r="AG391">
        <f t="shared" si="233"/>
        <v>-16.324363537933884</v>
      </c>
      <c r="AH391">
        <f t="shared" si="234"/>
        <v>46.993573777098582</v>
      </c>
      <c r="AI391">
        <f t="shared" si="235"/>
        <v>4.6885576062292342</v>
      </c>
      <c r="AJ391">
        <f t="shared" si="236"/>
        <v>35.357767845393937</v>
      </c>
      <c r="AK391">
        <v>-4.1323426101170901E-2</v>
      </c>
      <c r="AL391">
        <v>4.63891659295185E-2</v>
      </c>
      <c r="AM391">
        <v>3.4644913190822302</v>
      </c>
      <c r="AN391">
        <v>0</v>
      </c>
      <c r="AO391">
        <v>0</v>
      </c>
      <c r="AP391">
        <f t="shared" si="237"/>
        <v>1</v>
      </c>
      <c r="AQ391">
        <f t="shared" si="238"/>
        <v>0</v>
      </c>
      <c r="AR391">
        <f t="shared" si="239"/>
        <v>51931.622834515489</v>
      </c>
      <c r="AS391" t="s">
        <v>240</v>
      </c>
      <c r="AT391">
        <v>0</v>
      </c>
      <c r="AU391">
        <v>0</v>
      </c>
      <c r="AV391">
        <f t="shared" si="240"/>
        <v>0</v>
      </c>
      <c r="AW391" t="e">
        <f t="shared" si="241"/>
        <v>#DIV/0!</v>
      </c>
      <c r="AX391">
        <v>0</v>
      </c>
      <c r="AY391" t="s">
        <v>240</v>
      </c>
      <c r="AZ391">
        <v>0</v>
      </c>
      <c r="BA391">
        <v>0</v>
      </c>
      <c r="BB391" t="e">
        <f t="shared" si="242"/>
        <v>#DIV/0!</v>
      </c>
      <c r="BC391">
        <v>0.5</v>
      </c>
      <c r="BD391">
        <f t="shared" si="243"/>
        <v>0</v>
      </c>
      <c r="BE391">
        <f t="shared" si="244"/>
        <v>-0.53409940679275092</v>
      </c>
      <c r="BF391" t="e">
        <f t="shared" si="245"/>
        <v>#DIV/0!</v>
      </c>
      <c r="BG391" t="e">
        <f t="shared" si="246"/>
        <v>#DIV/0!</v>
      </c>
      <c r="BH391" t="e">
        <f t="shared" si="247"/>
        <v>#DIV/0!</v>
      </c>
      <c r="BI391" t="e">
        <f t="shared" si="248"/>
        <v>#DIV/0!</v>
      </c>
      <c r="BJ391" t="s">
        <v>240</v>
      </c>
      <c r="BK391">
        <v>0</v>
      </c>
      <c r="BL391">
        <f t="shared" si="249"/>
        <v>0</v>
      </c>
      <c r="BM391" t="e">
        <f t="shared" si="250"/>
        <v>#DIV/0!</v>
      </c>
      <c r="BN391" t="e">
        <f t="shared" si="251"/>
        <v>#DIV/0!</v>
      </c>
      <c r="BO391" t="e">
        <f t="shared" si="252"/>
        <v>#DIV/0!</v>
      </c>
      <c r="BP391" t="e">
        <f t="shared" si="253"/>
        <v>#DIV/0!</v>
      </c>
      <c r="BQ391">
        <f t="shared" si="254"/>
        <v>0</v>
      </c>
      <c r="BR391">
        <f t="shared" si="255"/>
        <v>0</v>
      </c>
      <c r="BS391">
        <f t="shared" si="256"/>
        <v>0</v>
      </c>
      <c r="BT391">
        <f t="shared" si="257"/>
        <v>0</v>
      </c>
      <c r="BU391">
        <v>6</v>
      </c>
      <c r="BV391">
        <v>0.5</v>
      </c>
      <c r="BW391" t="s">
        <v>241</v>
      </c>
      <c r="BX391">
        <v>1581698048.9709699</v>
      </c>
      <c r="BY391">
        <v>400.66716129032301</v>
      </c>
      <c r="BZ391">
        <v>400.00583870967802</v>
      </c>
      <c r="CA391">
        <v>33.1253483870968</v>
      </c>
      <c r="CB391">
        <v>32.5118193548387</v>
      </c>
      <c r="CC391">
        <v>350.012838709677</v>
      </c>
      <c r="CD391">
        <v>99.558132258064504</v>
      </c>
      <c r="CE391">
        <v>0.19996293548387101</v>
      </c>
      <c r="CF391">
        <v>31.391754838709701</v>
      </c>
      <c r="CG391">
        <v>31.005235483871001</v>
      </c>
      <c r="CH391">
        <v>999.9</v>
      </c>
      <c r="CI391">
        <v>0</v>
      </c>
      <c r="CJ391">
        <v>0</v>
      </c>
      <c r="CK391">
        <v>10009.5741935484</v>
      </c>
      <c r="CL391">
        <v>0</v>
      </c>
      <c r="CM391">
        <v>3.17476</v>
      </c>
      <c r="CN391">
        <v>0</v>
      </c>
      <c r="CO391">
        <v>0</v>
      </c>
      <c r="CP391">
        <v>0</v>
      </c>
      <c r="CQ391">
        <v>0</v>
      </c>
      <c r="CR391">
        <v>3.0516129032258101</v>
      </c>
      <c r="CS391">
        <v>0</v>
      </c>
      <c r="CT391">
        <v>180.09677419354799</v>
      </c>
      <c r="CU391">
        <v>-1.3129032258064499</v>
      </c>
      <c r="CV391">
        <v>39.798000000000002</v>
      </c>
      <c r="CW391">
        <v>45.120935483871001</v>
      </c>
      <c r="CX391">
        <v>42.199387096774203</v>
      </c>
      <c r="CY391">
        <v>43.816064516129003</v>
      </c>
      <c r="CZ391">
        <v>40.876935483871002</v>
      </c>
      <c r="DA391">
        <v>0</v>
      </c>
      <c r="DB391">
        <v>0</v>
      </c>
      <c r="DC391">
        <v>0</v>
      </c>
      <c r="DD391">
        <v>1581698057.5999999</v>
      </c>
      <c r="DE391">
        <v>2.3269230769230802</v>
      </c>
      <c r="DF391">
        <v>6.2051284450466904</v>
      </c>
      <c r="DG391">
        <v>-0.89572679015657397</v>
      </c>
      <c r="DH391">
        <v>180.70769230769201</v>
      </c>
      <c r="DI391">
        <v>15</v>
      </c>
      <c r="DJ391">
        <v>100</v>
      </c>
      <c r="DK391">
        <v>100</v>
      </c>
      <c r="DL391">
        <v>2.7679999999999998</v>
      </c>
      <c r="DM391">
        <v>0.48899999999999999</v>
      </c>
      <c r="DN391">
        <v>2</v>
      </c>
      <c r="DO391">
        <v>344.62299999999999</v>
      </c>
      <c r="DP391">
        <v>681.33199999999999</v>
      </c>
      <c r="DQ391">
        <v>30.741499999999998</v>
      </c>
      <c r="DR391">
        <v>32.164000000000001</v>
      </c>
      <c r="DS391">
        <v>30.0001</v>
      </c>
      <c r="DT391">
        <v>32.071199999999997</v>
      </c>
      <c r="DU391">
        <v>32.076700000000002</v>
      </c>
      <c r="DV391">
        <v>20.985600000000002</v>
      </c>
      <c r="DW391">
        <v>20.2118</v>
      </c>
      <c r="DX391">
        <v>100</v>
      </c>
      <c r="DY391">
        <v>30.742100000000001</v>
      </c>
      <c r="DZ391">
        <v>400</v>
      </c>
      <c r="EA391">
        <v>32.581699999999998</v>
      </c>
      <c r="EB391">
        <v>99.923199999999994</v>
      </c>
      <c r="EC391">
        <v>100.40600000000001</v>
      </c>
    </row>
    <row r="392" spans="1:133" x14ac:dyDescent="0.35">
      <c r="A392">
        <v>376</v>
      </c>
      <c r="B392">
        <v>1581698062.5999999</v>
      </c>
      <c r="C392">
        <v>1938.5999999046301</v>
      </c>
      <c r="D392" t="s">
        <v>993</v>
      </c>
      <c r="E392" t="s">
        <v>994</v>
      </c>
      <c r="F392" t="s">
        <v>232</v>
      </c>
      <c r="G392" t="s">
        <v>233</v>
      </c>
      <c r="H392" t="s">
        <v>234</v>
      </c>
      <c r="I392" t="s">
        <v>235</v>
      </c>
      <c r="J392" t="s">
        <v>236</v>
      </c>
      <c r="K392" t="s">
        <v>237</v>
      </c>
      <c r="L392" t="s">
        <v>238</v>
      </c>
      <c r="M392" t="s">
        <v>239</v>
      </c>
      <c r="N392">
        <v>1581698053.9709699</v>
      </c>
      <c r="O392">
        <f t="shared" si="215"/>
        <v>3.6795111767180106E-4</v>
      </c>
      <c r="P392">
        <f t="shared" si="216"/>
        <v>-0.54180890770641976</v>
      </c>
      <c r="Q392">
        <f t="shared" si="217"/>
        <v>400.67112903225802</v>
      </c>
      <c r="R392">
        <f t="shared" si="218"/>
        <v>422.04101701055163</v>
      </c>
      <c r="S392">
        <f t="shared" si="219"/>
        <v>42.102260875617802</v>
      </c>
      <c r="T392">
        <f t="shared" si="220"/>
        <v>39.97042874963666</v>
      </c>
      <c r="U392">
        <f t="shared" si="221"/>
        <v>2.9415067469734751E-2</v>
      </c>
      <c r="V392">
        <f t="shared" si="222"/>
        <v>2.2537376927463071</v>
      </c>
      <c r="W392">
        <f t="shared" si="223"/>
        <v>2.9203437384898449E-2</v>
      </c>
      <c r="X392">
        <f t="shared" si="224"/>
        <v>1.8271035452956459E-2</v>
      </c>
      <c r="Y392">
        <f t="shared" si="225"/>
        <v>0</v>
      </c>
      <c r="Z392">
        <f t="shared" si="226"/>
        <v>31.268978452399182</v>
      </c>
      <c r="AA392">
        <f t="shared" si="227"/>
        <v>31.0019548387097</v>
      </c>
      <c r="AB392">
        <f t="shared" si="228"/>
        <v>4.5118811730950199</v>
      </c>
      <c r="AC392">
        <f t="shared" si="229"/>
        <v>71.631571588416222</v>
      </c>
      <c r="AD392">
        <f t="shared" si="230"/>
        <v>3.3042029734634117</v>
      </c>
      <c r="AE392">
        <f t="shared" si="231"/>
        <v>4.612774646979469</v>
      </c>
      <c r="AF392">
        <f t="shared" si="232"/>
        <v>1.2076781996316082</v>
      </c>
      <c r="AG392">
        <f t="shared" si="233"/>
        <v>-16.226644289326426</v>
      </c>
      <c r="AH392">
        <f t="shared" si="234"/>
        <v>47.195489442384307</v>
      </c>
      <c r="AI392">
        <f t="shared" si="235"/>
        <v>4.7116143245010393</v>
      </c>
      <c r="AJ392">
        <f t="shared" si="236"/>
        <v>35.680459477558919</v>
      </c>
      <c r="AK392">
        <v>-4.12844470860479E-2</v>
      </c>
      <c r="AL392">
        <v>4.6345408570293602E-2</v>
      </c>
      <c r="AM392">
        <v>3.4619053364222698</v>
      </c>
      <c r="AN392">
        <v>0</v>
      </c>
      <c r="AO392">
        <v>0</v>
      </c>
      <c r="AP392">
        <f t="shared" si="237"/>
        <v>1</v>
      </c>
      <c r="AQ392">
        <f t="shared" si="238"/>
        <v>0</v>
      </c>
      <c r="AR392">
        <f t="shared" si="239"/>
        <v>51884.889463587846</v>
      </c>
      <c r="AS392" t="s">
        <v>240</v>
      </c>
      <c r="AT392">
        <v>0</v>
      </c>
      <c r="AU392">
        <v>0</v>
      </c>
      <c r="AV392">
        <f t="shared" si="240"/>
        <v>0</v>
      </c>
      <c r="AW392" t="e">
        <f t="shared" si="241"/>
        <v>#DIV/0!</v>
      </c>
      <c r="AX392">
        <v>0</v>
      </c>
      <c r="AY392" t="s">
        <v>240</v>
      </c>
      <c r="AZ392">
        <v>0</v>
      </c>
      <c r="BA392">
        <v>0</v>
      </c>
      <c r="BB392" t="e">
        <f t="shared" si="242"/>
        <v>#DIV/0!</v>
      </c>
      <c r="BC392">
        <v>0.5</v>
      </c>
      <c r="BD392">
        <f t="shared" si="243"/>
        <v>0</v>
      </c>
      <c r="BE392">
        <f t="shared" si="244"/>
        <v>-0.54180890770641976</v>
      </c>
      <c r="BF392" t="e">
        <f t="shared" si="245"/>
        <v>#DIV/0!</v>
      </c>
      <c r="BG392" t="e">
        <f t="shared" si="246"/>
        <v>#DIV/0!</v>
      </c>
      <c r="BH392" t="e">
        <f t="shared" si="247"/>
        <v>#DIV/0!</v>
      </c>
      <c r="BI392" t="e">
        <f t="shared" si="248"/>
        <v>#DIV/0!</v>
      </c>
      <c r="BJ392" t="s">
        <v>240</v>
      </c>
      <c r="BK392">
        <v>0</v>
      </c>
      <c r="BL392">
        <f t="shared" si="249"/>
        <v>0</v>
      </c>
      <c r="BM392" t="e">
        <f t="shared" si="250"/>
        <v>#DIV/0!</v>
      </c>
      <c r="BN392" t="e">
        <f t="shared" si="251"/>
        <v>#DIV/0!</v>
      </c>
      <c r="BO392" t="e">
        <f t="shared" si="252"/>
        <v>#DIV/0!</v>
      </c>
      <c r="BP392" t="e">
        <f t="shared" si="253"/>
        <v>#DIV/0!</v>
      </c>
      <c r="BQ392">
        <f t="shared" si="254"/>
        <v>0</v>
      </c>
      <c r="BR392">
        <f t="shared" si="255"/>
        <v>0</v>
      </c>
      <c r="BS392">
        <f t="shared" si="256"/>
        <v>0</v>
      </c>
      <c r="BT392">
        <f t="shared" si="257"/>
        <v>0</v>
      </c>
      <c r="BU392">
        <v>6</v>
      </c>
      <c r="BV392">
        <v>0.5</v>
      </c>
      <c r="BW392" t="s">
        <v>241</v>
      </c>
      <c r="BX392">
        <v>1581698053.9709699</v>
      </c>
      <c r="BY392">
        <v>400.67112903225802</v>
      </c>
      <c r="BZ392">
        <v>399.995096774194</v>
      </c>
      <c r="CA392">
        <v>33.121954838709698</v>
      </c>
      <c r="CB392">
        <v>32.512119354838703</v>
      </c>
      <c r="CC392">
        <v>350.026064516129</v>
      </c>
      <c r="CD392">
        <v>99.558664516128999</v>
      </c>
      <c r="CE392">
        <v>0.20002996774193499</v>
      </c>
      <c r="CF392">
        <v>31.3903838709677</v>
      </c>
      <c r="CG392">
        <v>31.0019548387097</v>
      </c>
      <c r="CH392">
        <v>999.9</v>
      </c>
      <c r="CI392">
        <v>0</v>
      </c>
      <c r="CJ392">
        <v>0</v>
      </c>
      <c r="CK392">
        <v>10000.0790322581</v>
      </c>
      <c r="CL392">
        <v>0</v>
      </c>
      <c r="CM392">
        <v>3.1699809677419402</v>
      </c>
      <c r="CN392">
        <v>0</v>
      </c>
      <c r="CO392">
        <v>0</v>
      </c>
      <c r="CP392">
        <v>0</v>
      </c>
      <c r="CQ392">
        <v>0</v>
      </c>
      <c r="CR392">
        <v>1.5354838709677401</v>
      </c>
      <c r="CS392">
        <v>0</v>
      </c>
      <c r="CT392">
        <v>180.435483870968</v>
      </c>
      <c r="CU392">
        <v>-1.6612903225806399</v>
      </c>
      <c r="CV392">
        <v>39.802</v>
      </c>
      <c r="CW392">
        <v>45.125</v>
      </c>
      <c r="CX392">
        <v>42.215516129032302</v>
      </c>
      <c r="CY392">
        <v>43.811999999999998</v>
      </c>
      <c r="CZ392">
        <v>40.881</v>
      </c>
      <c r="DA392">
        <v>0</v>
      </c>
      <c r="DB392">
        <v>0</v>
      </c>
      <c r="DC392">
        <v>0</v>
      </c>
      <c r="DD392">
        <v>1581698062.4000001</v>
      </c>
      <c r="DE392">
        <v>1.2576923076923101</v>
      </c>
      <c r="DF392">
        <v>0.62564138203922504</v>
      </c>
      <c r="DG392">
        <v>11.7367517879649</v>
      </c>
      <c r="DH392">
        <v>181.64230769230801</v>
      </c>
      <c r="DI392">
        <v>15</v>
      </c>
      <c r="DJ392">
        <v>100</v>
      </c>
      <c r="DK392">
        <v>100</v>
      </c>
      <c r="DL392">
        <v>2.7679999999999998</v>
      </c>
      <c r="DM392">
        <v>0.48899999999999999</v>
      </c>
      <c r="DN392">
        <v>2</v>
      </c>
      <c r="DO392">
        <v>344.67599999999999</v>
      </c>
      <c r="DP392">
        <v>681.29499999999996</v>
      </c>
      <c r="DQ392">
        <v>30.747299999999999</v>
      </c>
      <c r="DR392">
        <v>32.166200000000003</v>
      </c>
      <c r="DS392">
        <v>30</v>
      </c>
      <c r="DT392">
        <v>32.072000000000003</v>
      </c>
      <c r="DU392">
        <v>32.079500000000003</v>
      </c>
      <c r="DV392">
        <v>20.982600000000001</v>
      </c>
      <c r="DW392">
        <v>20.2118</v>
      </c>
      <c r="DX392">
        <v>100</v>
      </c>
      <c r="DY392">
        <v>30.7651</v>
      </c>
      <c r="DZ392">
        <v>400</v>
      </c>
      <c r="EA392">
        <v>32.588299999999997</v>
      </c>
      <c r="EB392">
        <v>99.926400000000001</v>
      </c>
      <c r="EC392">
        <v>100.40300000000001</v>
      </c>
    </row>
    <row r="393" spans="1:133" x14ac:dyDescent="0.35">
      <c r="A393">
        <v>377</v>
      </c>
      <c r="B393">
        <v>1581698067.5999999</v>
      </c>
      <c r="C393">
        <v>1943.5999999046301</v>
      </c>
      <c r="D393" t="s">
        <v>995</v>
      </c>
      <c r="E393" t="s">
        <v>996</v>
      </c>
      <c r="F393" t="s">
        <v>232</v>
      </c>
      <c r="G393" t="s">
        <v>233</v>
      </c>
      <c r="H393" t="s">
        <v>234</v>
      </c>
      <c r="I393" t="s">
        <v>235</v>
      </c>
      <c r="J393" t="s">
        <v>236</v>
      </c>
      <c r="K393" t="s">
        <v>237</v>
      </c>
      <c r="L393" t="s">
        <v>238</v>
      </c>
      <c r="M393" t="s">
        <v>239</v>
      </c>
      <c r="N393">
        <v>1581698058.9709699</v>
      </c>
      <c r="O393">
        <f t="shared" si="215"/>
        <v>3.6627413361352908E-4</v>
      </c>
      <c r="P393">
        <f t="shared" si="216"/>
        <v>-0.53691768416119789</v>
      </c>
      <c r="Q393">
        <f t="shared" si="217"/>
        <v>400.672161290323</v>
      </c>
      <c r="R393">
        <f t="shared" si="218"/>
        <v>421.90576770760498</v>
      </c>
      <c r="S393">
        <f t="shared" si="219"/>
        <v>42.088536111647983</v>
      </c>
      <c r="T393">
        <f t="shared" si="220"/>
        <v>39.970310955992723</v>
      </c>
      <c r="U393">
        <f t="shared" si="221"/>
        <v>2.9286471680780087E-2</v>
      </c>
      <c r="V393">
        <f t="shared" si="222"/>
        <v>2.2526544736491729</v>
      </c>
      <c r="W393">
        <f t="shared" si="223"/>
        <v>2.9076580724049696E-2</v>
      </c>
      <c r="X393">
        <f t="shared" si="224"/>
        <v>1.8191595315157908E-2</v>
      </c>
      <c r="Y393">
        <f t="shared" si="225"/>
        <v>0</v>
      </c>
      <c r="Z393">
        <f t="shared" si="226"/>
        <v>31.267994914336096</v>
      </c>
      <c r="AA393">
        <f t="shared" si="227"/>
        <v>30.999806451612901</v>
      </c>
      <c r="AB393">
        <f t="shared" si="228"/>
        <v>4.5113285240401408</v>
      </c>
      <c r="AC393">
        <f t="shared" si="229"/>
        <v>71.631289003126781</v>
      </c>
      <c r="AD393">
        <f t="shared" si="230"/>
        <v>3.3039111928728699</v>
      </c>
      <c r="AE393">
        <f t="shared" si="231"/>
        <v>4.6123855075798659</v>
      </c>
      <c r="AF393">
        <f t="shared" si="232"/>
        <v>1.2074173311672709</v>
      </c>
      <c r="AG393">
        <f t="shared" si="233"/>
        <v>-16.152689292356634</v>
      </c>
      <c r="AH393">
        <f t="shared" si="234"/>
        <v>47.253507999505402</v>
      </c>
      <c r="AI393">
        <f t="shared" si="235"/>
        <v>4.719590328215534</v>
      </c>
      <c r="AJ393">
        <f t="shared" si="236"/>
        <v>35.820409035364307</v>
      </c>
      <c r="AK393">
        <v>-4.1255247737770201E-2</v>
      </c>
      <c r="AL393">
        <v>4.6312629743848401E-2</v>
      </c>
      <c r="AM393">
        <v>3.45996761374581</v>
      </c>
      <c r="AN393">
        <v>0</v>
      </c>
      <c r="AO393">
        <v>0</v>
      </c>
      <c r="AP393">
        <f t="shared" si="237"/>
        <v>1</v>
      </c>
      <c r="AQ393">
        <f t="shared" si="238"/>
        <v>0</v>
      </c>
      <c r="AR393">
        <f t="shared" si="239"/>
        <v>51849.930526935503</v>
      </c>
      <c r="AS393" t="s">
        <v>240</v>
      </c>
      <c r="AT393">
        <v>0</v>
      </c>
      <c r="AU393">
        <v>0</v>
      </c>
      <c r="AV393">
        <f t="shared" si="240"/>
        <v>0</v>
      </c>
      <c r="AW393" t="e">
        <f t="shared" si="241"/>
        <v>#DIV/0!</v>
      </c>
      <c r="AX393">
        <v>0</v>
      </c>
      <c r="AY393" t="s">
        <v>240</v>
      </c>
      <c r="AZ393">
        <v>0</v>
      </c>
      <c r="BA393">
        <v>0</v>
      </c>
      <c r="BB393" t="e">
        <f t="shared" si="242"/>
        <v>#DIV/0!</v>
      </c>
      <c r="BC393">
        <v>0.5</v>
      </c>
      <c r="BD393">
        <f t="shared" si="243"/>
        <v>0</v>
      </c>
      <c r="BE393">
        <f t="shared" si="244"/>
        <v>-0.53691768416119789</v>
      </c>
      <c r="BF393" t="e">
        <f t="shared" si="245"/>
        <v>#DIV/0!</v>
      </c>
      <c r="BG393" t="e">
        <f t="shared" si="246"/>
        <v>#DIV/0!</v>
      </c>
      <c r="BH393" t="e">
        <f t="shared" si="247"/>
        <v>#DIV/0!</v>
      </c>
      <c r="BI393" t="e">
        <f t="shared" si="248"/>
        <v>#DIV/0!</v>
      </c>
      <c r="BJ393" t="s">
        <v>240</v>
      </c>
      <c r="BK393">
        <v>0</v>
      </c>
      <c r="BL393">
        <f t="shared" si="249"/>
        <v>0</v>
      </c>
      <c r="BM393" t="e">
        <f t="shared" si="250"/>
        <v>#DIV/0!</v>
      </c>
      <c r="BN393" t="e">
        <f t="shared" si="251"/>
        <v>#DIV/0!</v>
      </c>
      <c r="BO393" t="e">
        <f t="shared" si="252"/>
        <v>#DIV/0!</v>
      </c>
      <c r="BP393" t="e">
        <f t="shared" si="253"/>
        <v>#DIV/0!</v>
      </c>
      <c r="BQ393">
        <f t="shared" si="254"/>
        <v>0</v>
      </c>
      <c r="BR393">
        <f t="shared" si="255"/>
        <v>0</v>
      </c>
      <c r="BS393">
        <f t="shared" si="256"/>
        <v>0</v>
      </c>
      <c r="BT393">
        <f t="shared" si="257"/>
        <v>0</v>
      </c>
      <c r="BU393">
        <v>6</v>
      </c>
      <c r="BV393">
        <v>0.5</v>
      </c>
      <c r="BW393" t="s">
        <v>241</v>
      </c>
      <c r="BX393">
        <v>1581698058.9709699</v>
      </c>
      <c r="BY393">
        <v>400.672161290323</v>
      </c>
      <c r="BZ393">
        <v>400.00335483870998</v>
      </c>
      <c r="CA393">
        <v>33.119212903225801</v>
      </c>
      <c r="CB393">
        <v>32.512148387096801</v>
      </c>
      <c r="CC393">
        <v>350.02219354838701</v>
      </c>
      <c r="CD393">
        <v>99.558132258064504</v>
      </c>
      <c r="CE393">
        <v>0.200011225806452</v>
      </c>
      <c r="CF393">
        <v>31.3889</v>
      </c>
      <c r="CG393">
        <v>30.999806451612901</v>
      </c>
      <c r="CH393">
        <v>999.9</v>
      </c>
      <c r="CI393">
        <v>0</v>
      </c>
      <c r="CJ393">
        <v>0</v>
      </c>
      <c r="CK393">
        <v>9993.0596774193491</v>
      </c>
      <c r="CL393">
        <v>0</v>
      </c>
      <c r="CM393">
        <v>3.1465974193548401</v>
      </c>
      <c r="CN393">
        <v>0</v>
      </c>
      <c r="CO393">
        <v>0</v>
      </c>
      <c r="CP393">
        <v>0</v>
      </c>
      <c r="CQ393">
        <v>0</v>
      </c>
      <c r="CR393">
        <v>1.24193548387097</v>
      </c>
      <c r="CS393">
        <v>0</v>
      </c>
      <c r="CT393">
        <v>181.50322580645201</v>
      </c>
      <c r="CU393">
        <v>-1.6258064516129</v>
      </c>
      <c r="CV393">
        <v>39.81</v>
      </c>
      <c r="CW393">
        <v>45.125</v>
      </c>
      <c r="CX393">
        <v>42.215483870967702</v>
      </c>
      <c r="CY393">
        <v>43.811999999999998</v>
      </c>
      <c r="CZ393">
        <v>40.877000000000002</v>
      </c>
      <c r="DA393">
        <v>0</v>
      </c>
      <c r="DB393">
        <v>0</v>
      </c>
      <c r="DC393">
        <v>0</v>
      </c>
      <c r="DD393">
        <v>1581698067.2</v>
      </c>
      <c r="DE393">
        <v>1.5384615384615401</v>
      </c>
      <c r="DF393">
        <v>-6.1538245545955897E-2</v>
      </c>
      <c r="DG393">
        <v>15.7435894651602</v>
      </c>
      <c r="DH393">
        <v>183.073076923077</v>
      </c>
      <c r="DI393">
        <v>15</v>
      </c>
      <c r="DJ393">
        <v>100</v>
      </c>
      <c r="DK393">
        <v>100</v>
      </c>
      <c r="DL393">
        <v>2.7679999999999998</v>
      </c>
      <c r="DM393">
        <v>0.48899999999999999</v>
      </c>
      <c r="DN393">
        <v>2</v>
      </c>
      <c r="DO393">
        <v>344.81099999999998</v>
      </c>
      <c r="DP393">
        <v>681.09900000000005</v>
      </c>
      <c r="DQ393">
        <v>30.764600000000002</v>
      </c>
      <c r="DR393">
        <v>32.168500000000002</v>
      </c>
      <c r="DS393">
        <v>30.0001</v>
      </c>
      <c r="DT393">
        <v>32.074800000000003</v>
      </c>
      <c r="DU393">
        <v>32.0807</v>
      </c>
      <c r="DV393">
        <v>20.982900000000001</v>
      </c>
      <c r="DW393">
        <v>20.2118</v>
      </c>
      <c r="DX393">
        <v>100</v>
      </c>
      <c r="DY393">
        <v>30.766200000000001</v>
      </c>
      <c r="DZ393">
        <v>400</v>
      </c>
      <c r="EA393">
        <v>32.590899999999998</v>
      </c>
      <c r="EB393">
        <v>99.927300000000002</v>
      </c>
      <c r="EC393">
        <v>100.404</v>
      </c>
    </row>
    <row r="394" spans="1:133" x14ac:dyDescent="0.35">
      <c r="A394">
        <v>378</v>
      </c>
      <c r="B394">
        <v>1581698073</v>
      </c>
      <c r="C394">
        <v>1949</v>
      </c>
      <c r="D394" t="s">
        <v>997</v>
      </c>
      <c r="E394" t="s">
        <v>998</v>
      </c>
      <c r="F394" t="s">
        <v>232</v>
      </c>
      <c r="G394" t="s">
        <v>233</v>
      </c>
      <c r="H394" t="s">
        <v>234</v>
      </c>
      <c r="I394" t="s">
        <v>235</v>
      </c>
      <c r="J394" t="s">
        <v>236</v>
      </c>
      <c r="K394" t="s">
        <v>237</v>
      </c>
      <c r="L394" t="s">
        <v>238</v>
      </c>
      <c r="M394" t="s">
        <v>239</v>
      </c>
      <c r="N394">
        <v>1581698064.50968</v>
      </c>
      <c r="O394">
        <f t="shared" si="215"/>
        <v>3.6431070927105932E-4</v>
      </c>
      <c r="P394">
        <f t="shared" si="216"/>
        <v>-0.54105352966966935</v>
      </c>
      <c r="Q394">
        <f t="shared" si="217"/>
        <v>400.67080645161298</v>
      </c>
      <c r="R394">
        <f t="shared" si="218"/>
        <v>422.28734829891147</v>
      </c>
      <c r="S394">
        <f t="shared" si="219"/>
        <v>42.125786555134013</v>
      </c>
      <c r="T394">
        <f t="shared" si="220"/>
        <v>39.969402207869955</v>
      </c>
      <c r="U394">
        <f t="shared" si="221"/>
        <v>2.9129680307431162E-2</v>
      </c>
      <c r="V394">
        <f t="shared" si="222"/>
        <v>2.2529808192394141</v>
      </c>
      <c r="W394">
        <f t="shared" si="223"/>
        <v>2.8922051976295951E-2</v>
      </c>
      <c r="X394">
        <f t="shared" si="224"/>
        <v>1.809481358785291E-2</v>
      </c>
      <c r="Y394">
        <f t="shared" si="225"/>
        <v>0</v>
      </c>
      <c r="Z394">
        <f t="shared" si="226"/>
        <v>31.268810494128669</v>
      </c>
      <c r="AA394">
        <f t="shared" si="227"/>
        <v>30.998664516129001</v>
      </c>
      <c r="AB394">
        <f t="shared" si="228"/>
        <v>4.5110347976415586</v>
      </c>
      <c r="AC394">
        <f t="shared" si="229"/>
        <v>71.625971269252759</v>
      </c>
      <c r="AD394">
        <f t="shared" si="230"/>
        <v>3.3036943959581895</v>
      </c>
      <c r="AE394">
        <f t="shared" si="231"/>
        <v>4.6124252661637311</v>
      </c>
      <c r="AF394">
        <f t="shared" si="232"/>
        <v>1.2073404016833691</v>
      </c>
      <c r="AG394">
        <f t="shared" si="233"/>
        <v>-16.066102278853716</v>
      </c>
      <c r="AH394">
        <f t="shared" si="234"/>
        <v>47.41747157156702</v>
      </c>
      <c r="AI394">
        <f t="shared" si="235"/>
        <v>4.735257578748187</v>
      </c>
      <c r="AJ394">
        <f t="shared" si="236"/>
        <v>36.08662687146149</v>
      </c>
      <c r="AK394">
        <v>-4.12640433967267E-2</v>
      </c>
      <c r="AL394">
        <v>4.6322503641569202E-2</v>
      </c>
      <c r="AM394">
        <v>3.4605513596721602</v>
      </c>
      <c r="AN394">
        <v>0</v>
      </c>
      <c r="AO394">
        <v>0</v>
      </c>
      <c r="AP394">
        <f t="shared" si="237"/>
        <v>1</v>
      </c>
      <c r="AQ394">
        <f t="shared" si="238"/>
        <v>0</v>
      </c>
      <c r="AR394">
        <f t="shared" si="239"/>
        <v>51860.468229395352</v>
      </c>
      <c r="AS394" t="s">
        <v>240</v>
      </c>
      <c r="AT394">
        <v>0</v>
      </c>
      <c r="AU394">
        <v>0</v>
      </c>
      <c r="AV394">
        <f t="shared" si="240"/>
        <v>0</v>
      </c>
      <c r="AW394" t="e">
        <f t="shared" si="241"/>
        <v>#DIV/0!</v>
      </c>
      <c r="AX394">
        <v>0</v>
      </c>
      <c r="AY394" t="s">
        <v>240</v>
      </c>
      <c r="AZ394">
        <v>0</v>
      </c>
      <c r="BA394">
        <v>0</v>
      </c>
      <c r="BB394" t="e">
        <f t="shared" si="242"/>
        <v>#DIV/0!</v>
      </c>
      <c r="BC394">
        <v>0.5</v>
      </c>
      <c r="BD394">
        <f t="shared" si="243"/>
        <v>0</v>
      </c>
      <c r="BE394">
        <f t="shared" si="244"/>
        <v>-0.54105352966966935</v>
      </c>
      <c r="BF394" t="e">
        <f t="shared" si="245"/>
        <v>#DIV/0!</v>
      </c>
      <c r="BG394" t="e">
        <f t="shared" si="246"/>
        <v>#DIV/0!</v>
      </c>
      <c r="BH394" t="e">
        <f t="shared" si="247"/>
        <v>#DIV/0!</v>
      </c>
      <c r="BI394" t="e">
        <f t="shared" si="248"/>
        <v>#DIV/0!</v>
      </c>
      <c r="BJ394" t="s">
        <v>240</v>
      </c>
      <c r="BK394">
        <v>0</v>
      </c>
      <c r="BL394">
        <f t="shared" si="249"/>
        <v>0</v>
      </c>
      <c r="BM394" t="e">
        <f t="shared" si="250"/>
        <v>#DIV/0!</v>
      </c>
      <c r="BN394" t="e">
        <f t="shared" si="251"/>
        <v>#DIV/0!</v>
      </c>
      <c r="BO394" t="e">
        <f t="shared" si="252"/>
        <v>#DIV/0!</v>
      </c>
      <c r="BP394" t="e">
        <f t="shared" si="253"/>
        <v>#DIV/0!</v>
      </c>
      <c r="BQ394">
        <f t="shared" si="254"/>
        <v>0</v>
      </c>
      <c r="BR394">
        <f t="shared" si="255"/>
        <v>0</v>
      </c>
      <c r="BS394">
        <f t="shared" si="256"/>
        <v>0</v>
      </c>
      <c r="BT394">
        <f t="shared" si="257"/>
        <v>0</v>
      </c>
      <c r="BU394">
        <v>6</v>
      </c>
      <c r="BV394">
        <v>0.5</v>
      </c>
      <c r="BW394" t="s">
        <v>241</v>
      </c>
      <c r="BX394">
        <v>1581698064.50968</v>
      </c>
      <c r="BY394">
        <v>400.67080645161298</v>
      </c>
      <c r="BZ394">
        <v>399.99354838709701</v>
      </c>
      <c r="CA394">
        <v>33.1176806451613</v>
      </c>
      <c r="CB394">
        <v>32.5138580645161</v>
      </c>
      <c r="CC394">
        <v>350.01564516129002</v>
      </c>
      <c r="CD394">
        <v>99.556219354838703</v>
      </c>
      <c r="CE394">
        <v>0.199993387096774</v>
      </c>
      <c r="CF394">
        <v>31.389051612903199</v>
      </c>
      <c r="CG394">
        <v>30.998664516129001</v>
      </c>
      <c r="CH394">
        <v>999.9</v>
      </c>
      <c r="CI394">
        <v>0</v>
      </c>
      <c r="CJ394">
        <v>0</v>
      </c>
      <c r="CK394">
        <v>9995.3822580645192</v>
      </c>
      <c r="CL394">
        <v>0</v>
      </c>
      <c r="CM394">
        <v>3.1061451612903199</v>
      </c>
      <c r="CN394">
        <v>0</v>
      </c>
      <c r="CO394">
        <v>0</v>
      </c>
      <c r="CP394">
        <v>0</v>
      </c>
      <c r="CQ394">
        <v>0</v>
      </c>
      <c r="CR394">
        <v>1.9419354838709699</v>
      </c>
      <c r="CS394">
        <v>0</v>
      </c>
      <c r="CT394">
        <v>182.48709677419399</v>
      </c>
      <c r="CU394">
        <v>-1.6677419354838701</v>
      </c>
      <c r="CV394">
        <v>39.808</v>
      </c>
      <c r="CW394">
        <v>45.125</v>
      </c>
      <c r="CX394">
        <v>42.225580645161301</v>
      </c>
      <c r="CY394">
        <v>43.816064516129003</v>
      </c>
      <c r="CZ394">
        <v>40.883000000000003</v>
      </c>
      <c r="DA394">
        <v>0</v>
      </c>
      <c r="DB394">
        <v>0</v>
      </c>
      <c r="DC394">
        <v>0</v>
      </c>
      <c r="DD394">
        <v>1581698073.2</v>
      </c>
      <c r="DE394">
        <v>1.68461538461538</v>
      </c>
      <c r="DF394">
        <v>29.873504155497699</v>
      </c>
      <c r="DG394">
        <v>-3.9350429138460301</v>
      </c>
      <c r="DH394">
        <v>184.019230769231</v>
      </c>
      <c r="DI394">
        <v>15</v>
      </c>
      <c r="DJ394">
        <v>100</v>
      </c>
      <c r="DK394">
        <v>100</v>
      </c>
      <c r="DL394">
        <v>2.7679999999999998</v>
      </c>
      <c r="DM394">
        <v>0.48899999999999999</v>
      </c>
      <c r="DN394">
        <v>2</v>
      </c>
      <c r="DO394">
        <v>344.62599999999998</v>
      </c>
      <c r="DP394">
        <v>681.30600000000004</v>
      </c>
      <c r="DQ394">
        <v>30.768000000000001</v>
      </c>
      <c r="DR394">
        <v>32.171300000000002</v>
      </c>
      <c r="DS394">
        <v>30.000299999999999</v>
      </c>
      <c r="DT394">
        <v>32.076500000000003</v>
      </c>
      <c r="DU394">
        <v>32.082500000000003</v>
      </c>
      <c r="DV394">
        <v>20.985199999999999</v>
      </c>
      <c r="DW394">
        <v>19.939800000000002</v>
      </c>
      <c r="DX394">
        <v>100</v>
      </c>
      <c r="DY394">
        <v>30.765699999999999</v>
      </c>
      <c r="DZ394">
        <v>400</v>
      </c>
      <c r="EA394">
        <v>32.598700000000001</v>
      </c>
      <c r="EB394">
        <v>99.924400000000006</v>
      </c>
      <c r="EC394">
        <v>100.405</v>
      </c>
    </row>
    <row r="395" spans="1:133" x14ac:dyDescent="0.35">
      <c r="A395">
        <v>379</v>
      </c>
      <c r="B395">
        <v>1581698078</v>
      </c>
      <c r="C395">
        <v>1954</v>
      </c>
      <c r="D395" t="s">
        <v>999</v>
      </c>
      <c r="E395" t="s">
        <v>1000</v>
      </c>
      <c r="F395" t="s">
        <v>232</v>
      </c>
      <c r="G395" t="s">
        <v>233</v>
      </c>
      <c r="H395" t="s">
        <v>234</v>
      </c>
      <c r="I395" t="s">
        <v>235</v>
      </c>
      <c r="J395" t="s">
        <v>236</v>
      </c>
      <c r="K395" t="s">
        <v>237</v>
      </c>
      <c r="L395" t="s">
        <v>238</v>
      </c>
      <c r="M395" t="s">
        <v>239</v>
      </c>
      <c r="N395">
        <v>1581698069.46452</v>
      </c>
      <c r="O395">
        <f t="shared" si="215"/>
        <v>3.5539008362051017E-4</v>
      </c>
      <c r="P395">
        <f t="shared" si="216"/>
        <v>-0.53651051270331596</v>
      </c>
      <c r="Q395">
        <f t="shared" si="217"/>
        <v>400.65470967741902</v>
      </c>
      <c r="R395">
        <f t="shared" si="218"/>
        <v>422.77462234150067</v>
      </c>
      <c r="S395">
        <f t="shared" si="219"/>
        <v>42.173574739940761</v>
      </c>
      <c r="T395">
        <f t="shared" si="220"/>
        <v>39.967018951863992</v>
      </c>
      <c r="U395">
        <f t="shared" si="221"/>
        <v>2.8392795911111698E-2</v>
      </c>
      <c r="V395">
        <f t="shared" si="222"/>
        <v>2.2533405021614574</v>
      </c>
      <c r="W395">
        <f t="shared" si="223"/>
        <v>2.8195532197269363E-2</v>
      </c>
      <c r="X395">
        <f t="shared" si="224"/>
        <v>1.7639816623508501E-2</v>
      </c>
      <c r="Y395">
        <f t="shared" si="225"/>
        <v>0</v>
      </c>
      <c r="Z395">
        <f t="shared" si="226"/>
        <v>31.272842856437425</v>
      </c>
      <c r="AA395">
        <f t="shared" si="227"/>
        <v>31.001512903225802</v>
      </c>
      <c r="AB395">
        <f t="shared" si="228"/>
        <v>4.5117674852139062</v>
      </c>
      <c r="AC395">
        <f t="shared" si="229"/>
        <v>71.621109811233239</v>
      </c>
      <c r="AD395">
        <f t="shared" si="230"/>
        <v>3.3036713172888779</v>
      </c>
      <c r="AE395">
        <f t="shared" si="231"/>
        <v>4.6127061225330541</v>
      </c>
      <c r="AF395">
        <f t="shared" si="232"/>
        <v>1.2080961679250284</v>
      </c>
      <c r="AG395">
        <f t="shared" si="233"/>
        <v>-15.672702687664499</v>
      </c>
      <c r="AH395">
        <f t="shared" si="234"/>
        <v>47.209117032237529</v>
      </c>
      <c r="AI395">
        <f t="shared" si="235"/>
        <v>4.7137891925265647</v>
      </c>
      <c r="AJ395">
        <f t="shared" si="236"/>
        <v>36.250203537099594</v>
      </c>
      <c r="AK395">
        <v>-4.1273738902307899E-2</v>
      </c>
      <c r="AL395">
        <v>4.6333387695956997E-2</v>
      </c>
      <c r="AM395">
        <v>3.4611947764687998</v>
      </c>
      <c r="AN395">
        <v>0</v>
      </c>
      <c r="AO395">
        <v>0</v>
      </c>
      <c r="AP395">
        <f t="shared" si="237"/>
        <v>1</v>
      </c>
      <c r="AQ395">
        <f t="shared" si="238"/>
        <v>0</v>
      </c>
      <c r="AR395">
        <f t="shared" si="239"/>
        <v>51871.93314636498</v>
      </c>
      <c r="AS395" t="s">
        <v>240</v>
      </c>
      <c r="AT395">
        <v>0</v>
      </c>
      <c r="AU395">
        <v>0</v>
      </c>
      <c r="AV395">
        <f t="shared" si="240"/>
        <v>0</v>
      </c>
      <c r="AW395" t="e">
        <f t="shared" si="241"/>
        <v>#DIV/0!</v>
      </c>
      <c r="AX395">
        <v>0</v>
      </c>
      <c r="AY395" t="s">
        <v>240</v>
      </c>
      <c r="AZ395">
        <v>0</v>
      </c>
      <c r="BA395">
        <v>0</v>
      </c>
      <c r="BB395" t="e">
        <f t="shared" si="242"/>
        <v>#DIV/0!</v>
      </c>
      <c r="BC395">
        <v>0.5</v>
      </c>
      <c r="BD395">
        <f t="shared" si="243"/>
        <v>0</v>
      </c>
      <c r="BE395">
        <f t="shared" si="244"/>
        <v>-0.53651051270331596</v>
      </c>
      <c r="BF395" t="e">
        <f t="shared" si="245"/>
        <v>#DIV/0!</v>
      </c>
      <c r="BG395" t="e">
        <f t="shared" si="246"/>
        <v>#DIV/0!</v>
      </c>
      <c r="BH395" t="e">
        <f t="shared" si="247"/>
        <v>#DIV/0!</v>
      </c>
      <c r="BI395" t="e">
        <f t="shared" si="248"/>
        <v>#DIV/0!</v>
      </c>
      <c r="BJ395" t="s">
        <v>240</v>
      </c>
      <c r="BK395">
        <v>0</v>
      </c>
      <c r="BL395">
        <f t="shared" si="249"/>
        <v>0</v>
      </c>
      <c r="BM395" t="e">
        <f t="shared" si="250"/>
        <v>#DIV/0!</v>
      </c>
      <c r="BN395" t="e">
        <f t="shared" si="251"/>
        <v>#DIV/0!</v>
      </c>
      <c r="BO395" t="e">
        <f t="shared" si="252"/>
        <v>#DIV/0!</v>
      </c>
      <c r="BP395" t="e">
        <f t="shared" si="253"/>
        <v>#DIV/0!</v>
      </c>
      <c r="BQ395">
        <f t="shared" si="254"/>
        <v>0</v>
      </c>
      <c r="BR395">
        <f t="shared" si="255"/>
        <v>0</v>
      </c>
      <c r="BS395">
        <f t="shared" si="256"/>
        <v>0</v>
      </c>
      <c r="BT395">
        <f t="shared" si="257"/>
        <v>0</v>
      </c>
      <c r="BU395">
        <v>6</v>
      </c>
      <c r="BV395">
        <v>0.5</v>
      </c>
      <c r="BW395" t="s">
        <v>241</v>
      </c>
      <c r="BX395">
        <v>1581698069.46452</v>
      </c>
      <c r="BY395">
        <v>400.65470967741902</v>
      </c>
      <c r="BZ395">
        <v>399.97909677419398</v>
      </c>
      <c r="CA395">
        <v>33.118093548387101</v>
      </c>
      <c r="CB395">
        <v>32.529051612903203</v>
      </c>
      <c r="CC395">
        <v>350.01267741935499</v>
      </c>
      <c r="CD395">
        <v>99.554303225806393</v>
      </c>
      <c r="CE395">
        <v>0.19996893548387101</v>
      </c>
      <c r="CF395">
        <v>31.390122580645201</v>
      </c>
      <c r="CG395">
        <v>31.001512903225802</v>
      </c>
      <c r="CH395">
        <v>999.9</v>
      </c>
      <c r="CI395">
        <v>0</v>
      </c>
      <c r="CJ395">
        <v>0</v>
      </c>
      <c r="CK395">
        <v>9997.9232258064494</v>
      </c>
      <c r="CL395">
        <v>0</v>
      </c>
      <c r="CM395">
        <v>3.0663754838709698</v>
      </c>
      <c r="CN395">
        <v>0</v>
      </c>
      <c r="CO395">
        <v>0</v>
      </c>
      <c r="CP395">
        <v>0</v>
      </c>
      <c r="CQ395">
        <v>0</v>
      </c>
      <c r="CR395">
        <v>3.0645161290322598</v>
      </c>
      <c r="CS395">
        <v>0</v>
      </c>
      <c r="CT395">
        <v>183.72580645161301</v>
      </c>
      <c r="CU395">
        <v>-1.5</v>
      </c>
      <c r="CV395">
        <v>39.808</v>
      </c>
      <c r="CW395">
        <v>45.125</v>
      </c>
      <c r="CX395">
        <v>42.217548387096798</v>
      </c>
      <c r="CY395">
        <v>43.816064516129003</v>
      </c>
      <c r="CZ395">
        <v>40.887</v>
      </c>
      <c r="DA395">
        <v>0</v>
      </c>
      <c r="DB395">
        <v>0</v>
      </c>
      <c r="DC395">
        <v>0</v>
      </c>
      <c r="DD395">
        <v>1581698078</v>
      </c>
      <c r="DE395">
        <v>3.5769230769230802</v>
      </c>
      <c r="DF395">
        <v>24.588034025047602</v>
      </c>
      <c r="DG395">
        <v>16.7487175233648</v>
      </c>
      <c r="DH395">
        <v>185.41153846153799</v>
      </c>
      <c r="DI395">
        <v>15</v>
      </c>
      <c r="DJ395">
        <v>100</v>
      </c>
      <c r="DK395">
        <v>100</v>
      </c>
      <c r="DL395">
        <v>2.7679999999999998</v>
      </c>
      <c r="DM395">
        <v>0.48899999999999999</v>
      </c>
      <c r="DN395">
        <v>2</v>
      </c>
      <c r="DO395">
        <v>344.71800000000002</v>
      </c>
      <c r="DP395">
        <v>681.245</v>
      </c>
      <c r="DQ395">
        <v>30.767700000000001</v>
      </c>
      <c r="DR395">
        <v>32.172899999999998</v>
      </c>
      <c r="DS395">
        <v>30.000299999999999</v>
      </c>
      <c r="DT395">
        <v>32.0779</v>
      </c>
      <c r="DU395">
        <v>32.0852</v>
      </c>
      <c r="DV395">
        <v>20.988099999999999</v>
      </c>
      <c r="DW395">
        <v>19.939800000000002</v>
      </c>
      <c r="DX395">
        <v>100</v>
      </c>
      <c r="DY395">
        <v>30.7668</v>
      </c>
      <c r="DZ395">
        <v>400</v>
      </c>
      <c r="EA395">
        <v>32.590299999999999</v>
      </c>
      <c r="EB395">
        <v>99.923599999999993</v>
      </c>
      <c r="EC395">
        <v>100.404</v>
      </c>
    </row>
    <row r="396" spans="1:133" x14ac:dyDescent="0.35">
      <c r="A396">
        <v>380</v>
      </c>
      <c r="B396">
        <v>1581698083</v>
      </c>
      <c r="C396">
        <v>1959</v>
      </c>
      <c r="D396" t="s">
        <v>1001</v>
      </c>
      <c r="E396" t="s">
        <v>1002</v>
      </c>
      <c r="F396" t="s">
        <v>232</v>
      </c>
      <c r="G396" t="s">
        <v>233</v>
      </c>
      <c r="H396" t="s">
        <v>234</v>
      </c>
      <c r="I396" t="s">
        <v>235</v>
      </c>
      <c r="J396" t="s">
        <v>236</v>
      </c>
      <c r="K396" t="s">
        <v>237</v>
      </c>
      <c r="L396" t="s">
        <v>238</v>
      </c>
      <c r="M396" t="s">
        <v>239</v>
      </c>
      <c r="N396">
        <v>1581698074.4193499</v>
      </c>
      <c r="O396">
        <f t="shared" si="215"/>
        <v>3.4719364797022829E-4</v>
      </c>
      <c r="P396">
        <f t="shared" si="216"/>
        <v>-0.53610931562291364</v>
      </c>
      <c r="Q396">
        <f t="shared" si="217"/>
        <v>400.641387096774</v>
      </c>
      <c r="R396">
        <f t="shared" si="218"/>
        <v>423.45575880360025</v>
      </c>
      <c r="S396">
        <f t="shared" si="219"/>
        <v>42.241262321470998</v>
      </c>
      <c r="T396">
        <f t="shared" si="220"/>
        <v>39.965445214412675</v>
      </c>
      <c r="U396">
        <f t="shared" si="221"/>
        <v>2.7726225824757467E-2</v>
      </c>
      <c r="V396">
        <f t="shared" si="222"/>
        <v>2.2537501411500074</v>
      </c>
      <c r="W396">
        <f t="shared" si="223"/>
        <v>2.7538116430480632E-2</v>
      </c>
      <c r="X396">
        <f t="shared" si="224"/>
        <v>1.7228117148709712E-2</v>
      </c>
      <c r="Y396">
        <f t="shared" si="225"/>
        <v>0</v>
      </c>
      <c r="Z396">
        <f t="shared" si="226"/>
        <v>31.276621581616766</v>
      </c>
      <c r="AA396">
        <f t="shared" si="227"/>
        <v>31.004461290322599</v>
      </c>
      <c r="AB396">
        <f t="shared" si="228"/>
        <v>4.5125260048554301</v>
      </c>
      <c r="AC396">
        <f t="shared" si="229"/>
        <v>71.62680470905606</v>
      </c>
      <c r="AD396">
        <f t="shared" si="230"/>
        <v>3.3041321554147687</v>
      </c>
      <c r="AE396">
        <f t="shared" si="231"/>
        <v>4.6129827636957454</v>
      </c>
      <c r="AF396">
        <f t="shared" si="232"/>
        <v>1.2083938494406614</v>
      </c>
      <c r="AG396">
        <f t="shared" si="233"/>
        <v>-15.311239875487068</v>
      </c>
      <c r="AH396">
        <f t="shared" si="234"/>
        <v>46.987625226456252</v>
      </c>
      <c r="AI396">
        <f t="shared" si="235"/>
        <v>4.6909132546619841</v>
      </c>
      <c r="AJ396">
        <f t="shared" si="236"/>
        <v>36.36729860563117</v>
      </c>
      <c r="AK396">
        <v>-4.1284782720384099E-2</v>
      </c>
      <c r="AL396">
        <v>4.6345785349239103E-2</v>
      </c>
      <c r="AM396">
        <v>3.4619276069884002</v>
      </c>
      <c r="AN396">
        <v>0</v>
      </c>
      <c r="AO396">
        <v>0</v>
      </c>
      <c r="AP396">
        <f t="shared" si="237"/>
        <v>1</v>
      </c>
      <c r="AQ396">
        <f t="shared" si="238"/>
        <v>0</v>
      </c>
      <c r="AR396">
        <f t="shared" si="239"/>
        <v>51885.052237591561</v>
      </c>
      <c r="AS396" t="s">
        <v>240</v>
      </c>
      <c r="AT396">
        <v>0</v>
      </c>
      <c r="AU396">
        <v>0</v>
      </c>
      <c r="AV396">
        <f t="shared" si="240"/>
        <v>0</v>
      </c>
      <c r="AW396" t="e">
        <f t="shared" si="241"/>
        <v>#DIV/0!</v>
      </c>
      <c r="AX396">
        <v>0</v>
      </c>
      <c r="AY396" t="s">
        <v>240</v>
      </c>
      <c r="AZ396">
        <v>0</v>
      </c>
      <c r="BA396">
        <v>0</v>
      </c>
      <c r="BB396" t="e">
        <f t="shared" si="242"/>
        <v>#DIV/0!</v>
      </c>
      <c r="BC396">
        <v>0.5</v>
      </c>
      <c r="BD396">
        <f t="shared" si="243"/>
        <v>0</v>
      </c>
      <c r="BE396">
        <f t="shared" si="244"/>
        <v>-0.53610931562291364</v>
      </c>
      <c r="BF396" t="e">
        <f t="shared" si="245"/>
        <v>#DIV/0!</v>
      </c>
      <c r="BG396" t="e">
        <f t="shared" si="246"/>
        <v>#DIV/0!</v>
      </c>
      <c r="BH396" t="e">
        <f t="shared" si="247"/>
        <v>#DIV/0!</v>
      </c>
      <c r="BI396" t="e">
        <f t="shared" si="248"/>
        <v>#DIV/0!</v>
      </c>
      <c r="BJ396" t="s">
        <v>240</v>
      </c>
      <c r="BK396">
        <v>0</v>
      </c>
      <c r="BL396">
        <f t="shared" si="249"/>
        <v>0</v>
      </c>
      <c r="BM396" t="e">
        <f t="shared" si="250"/>
        <v>#DIV/0!</v>
      </c>
      <c r="BN396" t="e">
        <f t="shared" si="251"/>
        <v>#DIV/0!</v>
      </c>
      <c r="BO396" t="e">
        <f t="shared" si="252"/>
        <v>#DIV/0!</v>
      </c>
      <c r="BP396" t="e">
        <f t="shared" si="253"/>
        <v>#DIV/0!</v>
      </c>
      <c r="BQ396">
        <f t="shared" si="254"/>
        <v>0</v>
      </c>
      <c r="BR396">
        <f t="shared" si="255"/>
        <v>0</v>
      </c>
      <c r="BS396">
        <f t="shared" si="256"/>
        <v>0</v>
      </c>
      <c r="BT396">
        <f t="shared" si="257"/>
        <v>0</v>
      </c>
      <c r="BU396">
        <v>6</v>
      </c>
      <c r="BV396">
        <v>0.5</v>
      </c>
      <c r="BW396" t="s">
        <v>241</v>
      </c>
      <c r="BX396">
        <v>1581698074.4193499</v>
      </c>
      <c r="BY396">
        <v>400.641387096774</v>
      </c>
      <c r="BZ396">
        <v>399.96083870967698</v>
      </c>
      <c r="CA396">
        <v>33.122916129032298</v>
      </c>
      <c r="CB396">
        <v>32.547474193548403</v>
      </c>
      <c r="CC396">
        <v>350.019935483871</v>
      </c>
      <c r="CD396">
        <v>99.553664516129004</v>
      </c>
      <c r="CE396">
        <v>0.199996741935484</v>
      </c>
      <c r="CF396">
        <v>31.391177419354801</v>
      </c>
      <c r="CG396">
        <v>31.004461290322599</v>
      </c>
      <c r="CH396">
        <v>999.9</v>
      </c>
      <c r="CI396">
        <v>0</v>
      </c>
      <c r="CJ396">
        <v>0</v>
      </c>
      <c r="CK396">
        <v>10000.662580645199</v>
      </c>
      <c r="CL396">
        <v>0</v>
      </c>
      <c r="CM396">
        <v>3.03846774193548</v>
      </c>
      <c r="CN396">
        <v>0</v>
      </c>
      <c r="CO396">
        <v>0</v>
      </c>
      <c r="CP396">
        <v>0</v>
      </c>
      <c r="CQ396">
        <v>0</v>
      </c>
      <c r="CR396">
        <v>4.7903225806451601</v>
      </c>
      <c r="CS396">
        <v>0</v>
      </c>
      <c r="CT396">
        <v>186.083870967742</v>
      </c>
      <c r="CU396">
        <v>-1.0709677419354799</v>
      </c>
      <c r="CV396">
        <v>39.804000000000002</v>
      </c>
      <c r="CW396">
        <v>45.125</v>
      </c>
      <c r="CX396">
        <v>42.193322580645201</v>
      </c>
      <c r="CY396">
        <v>43.830290322580602</v>
      </c>
      <c r="CZ396">
        <v>40.895000000000003</v>
      </c>
      <c r="DA396">
        <v>0</v>
      </c>
      <c r="DB396">
        <v>0</v>
      </c>
      <c r="DC396">
        <v>0</v>
      </c>
      <c r="DD396">
        <v>1581698082.8</v>
      </c>
      <c r="DE396">
        <v>4.5923076923076902</v>
      </c>
      <c r="DF396">
        <v>11.986324876466901</v>
      </c>
      <c r="DG396">
        <v>27.760683617410798</v>
      </c>
      <c r="DH396">
        <v>186.592307692308</v>
      </c>
      <c r="DI396">
        <v>15</v>
      </c>
      <c r="DJ396">
        <v>100</v>
      </c>
      <c r="DK396">
        <v>100</v>
      </c>
      <c r="DL396">
        <v>2.7679999999999998</v>
      </c>
      <c r="DM396">
        <v>0.48899999999999999</v>
      </c>
      <c r="DN396">
        <v>2</v>
      </c>
      <c r="DO396">
        <v>344.70800000000003</v>
      </c>
      <c r="DP396">
        <v>681.21600000000001</v>
      </c>
      <c r="DQ396">
        <v>30.767900000000001</v>
      </c>
      <c r="DR396">
        <v>32.174300000000002</v>
      </c>
      <c r="DS396">
        <v>30.0001</v>
      </c>
      <c r="DT396">
        <v>32.080599999999997</v>
      </c>
      <c r="DU396">
        <v>32.0867</v>
      </c>
      <c r="DV396">
        <v>20.9864</v>
      </c>
      <c r="DW396">
        <v>19.939800000000002</v>
      </c>
      <c r="DX396">
        <v>100</v>
      </c>
      <c r="DY396">
        <v>30.767299999999999</v>
      </c>
      <c r="DZ396">
        <v>400</v>
      </c>
      <c r="EA396">
        <v>32.587499999999999</v>
      </c>
      <c r="EB396">
        <v>99.925600000000003</v>
      </c>
      <c r="EC396">
        <v>100.404</v>
      </c>
    </row>
    <row r="397" spans="1:133" x14ac:dyDescent="0.35">
      <c r="A397">
        <v>381</v>
      </c>
      <c r="B397">
        <v>1581698088</v>
      </c>
      <c r="C397">
        <v>1964</v>
      </c>
      <c r="D397" t="s">
        <v>1003</v>
      </c>
      <c r="E397" t="s">
        <v>1004</v>
      </c>
      <c r="F397" t="s">
        <v>232</v>
      </c>
      <c r="G397" t="s">
        <v>233</v>
      </c>
      <c r="H397" t="s">
        <v>234</v>
      </c>
      <c r="I397" t="s">
        <v>235</v>
      </c>
      <c r="J397" t="s">
        <v>236</v>
      </c>
      <c r="K397" t="s">
        <v>237</v>
      </c>
      <c r="L397" t="s">
        <v>238</v>
      </c>
      <c r="M397" t="s">
        <v>239</v>
      </c>
      <c r="N397">
        <v>1581698079.3741901</v>
      </c>
      <c r="O397">
        <f t="shared" si="215"/>
        <v>3.4031244717855911E-4</v>
      </c>
      <c r="P397">
        <f t="shared" si="216"/>
        <v>-0.53588525345869087</v>
      </c>
      <c r="Q397">
        <f t="shared" si="217"/>
        <v>400.62522580645202</v>
      </c>
      <c r="R397">
        <f t="shared" si="218"/>
        <v>424.04753349054812</v>
      </c>
      <c r="S397">
        <f t="shared" si="219"/>
        <v>42.300712329186219</v>
      </c>
      <c r="T397">
        <f t="shared" si="220"/>
        <v>39.964228276855977</v>
      </c>
      <c r="U397">
        <f t="shared" si="221"/>
        <v>2.7176147040854012E-2</v>
      </c>
      <c r="V397">
        <f t="shared" si="222"/>
        <v>2.2536661431072988</v>
      </c>
      <c r="W397">
        <f t="shared" si="223"/>
        <v>2.6995394711151297E-2</v>
      </c>
      <c r="X397">
        <f t="shared" si="224"/>
        <v>1.6888261241156485E-2</v>
      </c>
      <c r="Y397">
        <f t="shared" si="225"/>
        <v>0</v>
      </c>
      <c r="Z397">
        <f t="shared" si="226"/>
        <v>31.280201250648709</v>
      </c>
      <c r="AA397">
        <f t="shared" si="227"/>
        <v>31.007058064516102</v>
      </c>
      <c r="AB397">
        <f t="shared" si="228"/>
        <v>4.5131941584583597</v>
      </c>
      <c r="AC397">
        <f t="shared" si="229"/>
        <v>71.638851424736984</v>
      </c>
      <c r="AD397">
        <f t="shared" si="230"/>
        <v>3.3049345503708287</v>
      </c>
      <c r="AE397">
        <f t="shared" si="231"/>
        <v>4.613327104836344</v>
      </c>
      <c r="AF397">
        <f t="shared" si="232"/>
        <v>1.208259608087531</v>
      </c>
      <c r="AG397">
        <f t="shared" si="233"/>
        <v>-15.007778920574456</v>
      </c>
      <c r="AH397">
        <f t="shared" si="234"/>
        <v>46.829884109432484</v>
      </c>
      <c r="AI397">
        <f t="shared" si="235"/>
        <v>4.6754298672450698</v>
      </c>
      <c r="AJ397">
        <f t="shared" si="236"/>
        <v>36.497535056103096</v>
      </c>
      <c r="AK397">
        <v>-4.1282517994605299E-2</v>
      </c>
      <c r="AL397">
        <v>4.6343242996151598E-2</v>
      </c>
      <c r="AM397">
        <v>3.4617773329361801</v>
      </c>
      <c r="AN397">
        <v>0</v>
      </c>
      <c r="AO397">
        <v>0</v>
      </c>
      <c r="AP397">
        <f t="shared" si="237"/>
        <v>1</v>
      </c>
      <c r="AQ397">
        <f t="shared" si="238"/>
        <v>0</v>
      </c>
      <c r="AR397">
        <f t="shared" si="239"/>
        <v>51882.11921344226</v>
      </c>
      <c r="AS397" t="s">
        <v>240</v>
      </c>
      <c r="AT397">
        <v>0</v>
      </c>
      <c r="AU397">
        <v>0</v>
      </c>
      <c r="AV397">
        <f t="shared" si="240"/>
        <v>0</v>
      </c>
      <c r="AW397" t="e">
        <f t="shared" si="241"/>
        <v>#DIV/0!</v>
      </c>
      <c r="AX397">
        <v>0</v>
      </c>
      <c r="AY397" t="s">
        <v>240</v>
      </c>
      <c r="AZ397">
        <v>0</v>
      </c>
      <c r="BA397">
        <v>0</v>
      </c>
      <c r="BB397" t="e">
        <f t="shared" si="242"/>
        <v>#DIV/0!</v>
      </c>
      <c r="BC397">
        <v>0.5</v>
      </c>
      <c r="BD397">
        <f t="shared" si="243"/>
        <v>0</v>
      </c>
      <c r="BE397">
        <f t="shared" si="244"/>
        <v>-0.53588525345869087</v>
      </c>
      <c r="BF397" t="e">
        <f t="shared" si="245"/>
        <v>#DIV/0!</v>
      </c>
      <c r="BG397" t="e">
        <f t="shared" si="246"/>
        <v>#DIV/0!</v>
      </c>
      <c r="BH397" t="e">
        <f t="shared" si="247"/>
        <v>#DIV/0!</v>
      </c>
      <c r="BI397" t="e">
        <f t="shared" si="248"/>
        <v>#DIV/0!</v>
      </c>
      <c r="BJ397" t="s">
        <v>240</v>
      </c>
      <c r="BK397">
        <v>0</v>
      </c>
      <c r="BL397">
        <f t="shared" si="249"/>
        <v>0</v>
      </c>
      <c r="BM397" t="e">
        <f t="shared" si="250"/>
        <v>#DIV/0!</v>
      </c>
      <c r="BN397" t="e">
        <f t="shared" si="251"/>
        <v>#DIV/0!</v>
      </c>
      <c r="BO397" t="e">
        <f t="shared" si="252"/>
        <v>#DIV/0!</v>
      </c>
      <c r="BP397" t="e">
        <f t="shared" si="253"/>
        <v>#DIV/0!</v>
      </c>
      <c r="BQ397">
        <f t="shared" si="254"/>
        <v>0</v>
      </c>
      <c r="BR397">
        <f t="shared" si="255"/>
        <v>0</v>
      </c>
      <c r="BS397">
        <f t="shared" si="256"/>
        <v>0</v>
      </c>
      <c r="BT397">
        <f t="shared" si="257"/>
        <v>0</v>
      </c>
      <c r="BU397">
        <v>6</v>
      </c>
      <c r="BV397">
        <v>0.5</v>
      </c>
      <c r="BW397" t="s">
        <v>241</v>
      </c>
      <c r="BX397">
        <v>1581698079.3741901</v>
      </c>
      <c r="BY397">
        <v>400.62522580645202</v>
      </c>
      <c r="BZ397">
        <v>399.94032258064499</v>
      </c>
      <c r="CA397">
        <v>33.130632258064502</v>
      </c>
      <c r="CB397">
        <v>32.566596774193499</v>
      </c>
      <c r="CC397">
        <v>350.01806451612902</v>
      </c>
      <c r="CD397">
        <v>99.554632258064501</v>
      </c>
      <c r="CE397">
        <v>0.20001548387096801</v>
      </c>
      <c r="CF397">
        <v>31.392490322580599</v>
      </c>
      <c r="CG397">
        <v>31.007058064516102</v>
      </c>
      <c r="CH397">
        <v>999.9</v>
      </c>
      <c r="CI397">
        <v>0</v>
      </c>
      <c r="CJ397">
        <v>0</v>
      </c>
      <c r="CK397">
        <v>10000.0167741935</v>
      </c>
      <c r="CL397">
        <v>0</v>
      </c>
      <c r="CM397">
        <v>3.0228490322580601</v>
      </c>
      <c r="CN397">
        <v>0</v>
      </c>
      <c r="CO397">
        <v>0</v>
      </c>
      <c r="CP397">
        <v>0</v>
      </c>
      <c r="CQ397">
        <v>0</v>
      </c>
      <c r="CR397">
        <v>4.7387096774193598</v>
      </c>
      <c r="CS397">
        <v>0</v>
      </c>
      <c r="CT397">
        <v>186.816129032258</v>
      </c>
      <c r="CU397">
        <v>-1.0806451612903201</v>
      </c>
      <c r="CV397">
        <v>39.805999999999997</v>
      </c>
      <c r="CW397">
        <v>45.125</v>
      </c>
      <c r="CX397">
        <v>42.209387096774201</v>
      </c>
      <c r="CY397">
        <v>43.8445161290323</v>
      </c>
      <c r="CZ397">
        <v>40.901000000000003</v>
      </c>
      <c r="DA397">
        <v>0</v>
      </c>
      <c r="DB397">
        <v>0</v>
      </c>
      <c r="DC397">
        <v>0</v>
      </c>
      <c r="DD397">
        <v>1581698088.2</v>
      </c>
      <c r="DE397">
        <v>4.9923076923076897</v>
      </c>
      <c r="DF397">
        <v>-3.05641031105759</v>
      </c>
      <c r="DG397">
        <v>-2.4307690507708499</v>
      </c>
      <c r="DH397">
        <v>187.96538461538501</v>
      </c>
      <c r="DI397">
        <v>15</v>
      </c>
      <c r="DJ397">
        <v>100</v>
      </c>
      <c r="DK397">
        <v>100</v>
      </c>
      <c r="DL397">
        <v>2.7679999999999998</v>
      </c>
      <c r="DM397">
        <v>0.48899999999999999</v>
      </c>
      <c r="DN397">
        <v>2</v>
      </c>
      <c r="DO397">
        <v>344.67099999999999</v>
      </c>
      <c r="DP397">
        <v>681.09299999999996</v>
      </c>
      <c r="DQ397">
        <v>30.765000000000001</v>
      </c>
      <c r="DR397">
        <v>32.176900000000003</v>
      </c>
      <c r="DS397">
        <v>30.000399999999999</v>
      </c>
      <c r="DT397">
        <v>32.082900000000002</v>
      </c>
      <c r="DU397">
        <v>32.088099999999997</v>
      </c>
      <c r="DV397">
        <v>20.990600000000001</v>
      </c>
      <c r="DW397">
        <v>19.939800000000002</v>
      </c>
      <c r="DX397">
        <v>100</v>
      </c>
      <c r="DY397">
        <v>30.760400000000001</v>
      </c>
      <c r="DZ397">
        <v>400</v>
      </c>
      <c r="EA397">
        <v>32.586799999999997</v>
      </c>
      <c r="EB397">
        <v>99.923699999999997</v>
      </c>
      <c r="EC397">
        <v>100.401</v>
      </c>
    </row>
    <row r="398" spans="1:133" x14ac:dyDescent="0.35">
      <c r="A398">
        <v>382</v>
      </c>
      <c r="B398">
        <v>1581698093</v>
      </c>
      <c r="C398">
        <v>1969</v>
      </c>
      <c r="D398" t="s">
        <v>1005</v>
      </c>
      <c r="E398" t="s">
        <v>1006</v>
      </c>
      <c r="F398" t="s">
        <v>232</v>
      </c>
      <c r="G398" t="s">
        <v>233</v>
      </c>
      <c r="H398" t="s">
        <v>234</v>
      </c>
      <c r="I398" t="s">
        <v>235</v>
      </c>
      <c r="J398" t="s">
        <v>236</v>
      </c>
      <c r="K398" t="s">
        <v>237</v>
      </c>
      <c r="L398" t="s">
        <v>238</v>
      </c>
      <c r="M398" t="s">
        <v>239</v>
      </c>
      <c r="N398">
        <v>1581698084.37097</v>
      </c>
      <c r="O398">
        <f t="shared" si="215"/>
        <v>3.3988750441494659E-4</v>
      </c>
      <c r="P398">
        <f t="shared" si="216"/>
        <v>-0.52534210821693594</v>
      </c>
      <c r="Q398">
        <f t="shared" si="217"/>
        <v>400.61235483871002</v>
      </c>
      <c r="R398">
        <f t="shared" si="218"/>
        <v>423.4510120298068</v>
      </c>
      <c r="S398">
        <f t="shared" si="219"/>
        <v>42.241770728004298</v>
      </c>
      <c r="T398">
        <f t="shared" si="220"/>
        <v>39.963478095812199</v>
      </c>
      <c r="U398">
        <f t="shared" si="221"/>
        <v>2.7147250500361115E-2</v>
      </c>
      <c r="V398">
        <f t="shared" si="222"/>
        <v>2.2539399122500496</v>
      </c>
      <c r="W398">
        <f t="shared" si="223"/>
        <v>2.6966902730483782E-2</v>
      </c>
      <c r="X398">
        <f t="shared" si="224"/>
        <v>1.6870417747010927E-2</v>
      </c>
      <c r="Y398">
        <f t="shared" si="225"/>
        <v>0</v>
      </c>
      <c r="Z398">
        <f t="shared" si="226"/>
        <v>31.28062161641764</v>
      </c>
      <c r="AA398">
        <f t="shared" si="227"/>
        <v>31.009648387096799</v>
      </c>
      <c r="AB398">
        <f t="shared" si="228"/>
        <v>4.5138607379011457</v>
      </c>
      <c r="AC398">
        <f t="shared" si="229"/>
        <v>71.657125303383424</v>
      </c>
      <c r="AD398">
        <f t="shared" si="230"/>
        <v>3.3058279051337864</v>
      </c>
      <c r="AE398">
        <f t="shared" si="231"/>
        <v>4.6133973294874773</v>
      </c>
      <c r="AF398">
        <f t="shared" si="232"/>
        <v>1.2080328327673593</v>
      </c>
      <c r="AG398">
        <f t="shared" si="233"/>
        <v>-14.989038944699145</v>
      </c>
      <c r="AH398">
        <f t="shared" si="234"/>
        <v>46.553345861090762</v>
      </c>
      <c r="AI398">
        <f t="shared" si="235"/>
        <v>4.6473216128216377</v>
      </c>
      <c r="AJ398">
        <f t="shared" si="236"/>
        <v>36.211628529213257</v>
      </c>
      <c r="AK398">
        <v>-4.1289899544576403E-2</v>
      </c>
      <c r="AL398">
        <v>4.6351529432653402E-2</v>
      </c>
      <c r="AM398">
        <v>3.4622671192588799</v>
      </c>
      <c r="AN398">
        <v>0</v>
      </c>
      <c r="AO398">
        <v>0</v>
      </c>
      <c r="AP398">
        <f t="shared" si="237"/>
        <v>1</v>
      </c>
      <c r="AQ398">
        <f t="shared" si="238"/>
        <v>0</v>
      </c>
      <c r="AR398">
        <f t="shared" si="239"/>
        <v>51891.000428183688</v>
      </c>
      <c r="AS398" t="s">
        <v>240</v>
      </c>
      <c r="AT398">
        <v>0</v>
      </c>
      <c r="AU398">
        <v>0</v>
      </c>
      <c r="AV398">
        <f t="shared" si="240"/>
        <v>0</v>
      </c>
      <c r="AW398" t="e">
        <f t="shared" si="241"/>
        <v>#DIV/0!</v>
      </c>
      <c r="AX398">
        <v>0</v>
      </c>
      <c r="AY398" t="s">
        <v>240</v>
      </c>
      <c r="AZ398">
        <v>0</v>
      </c>
      <c r="BA398">
        <v>0</v>
      </c>
      <c r="BB398" t="e">
        <f t="shared" si="242"/>
        <v>#DIV/0!</v>
      </c>
      <c r="BC398">
        <v>0.5</v>
      </c>
      <c r="BD398">
        <f t="shared" si="243"/>
        <v>0</v>
      </c>
      <c r="BE398">
        <f t="shared" si="244"/>
        <v>-0.52534210821693594</v>
      </c>
      <c r="BF398" t="e">
        <f t="shared" si="245"/>
        <v>#DIV/0!</v>
      </c>
      <c r="BG398" t="e">
        <f t="shared" si="246"/>
        <v>#DIV/0!</v>
      </c>
      <c r="BH398" t="e">
        <f t="shared" si="247"/>
        <v>#DIV/0!</v>
      </c>
      <c r="BI398" t="e">
        <f t="shared" si="248"/>
        <v>#DIV/0!</v>
      </c>
      <c r="BJ398" t="s">
        <v>240</v>
      </c>
      <c r="BK398">
        <v>0</v>
      </c>
      <c r="BL398">
        <f t="shared" si="249"/>
        <v>0</v>
      </c>
      <c r="BM398" t="e">
        <f t="shared" si="250"/>
        <v>#DIV/0!</v>
      </c>
      <c r="BN398" t="e">
        <f t="shared" si="251"/>
        <v>#DIV/0!</v>
      </c>
      <c r="BO398" t="e">
        <f t="shared" si="252"/>
        <v>#DIV/0!</v>
      </c>
      <c r="BP398" t="e">
        <f t="shared" si="253"/>
        <v>#DIV/0!</v>
      </c>
      <c r="BQ398">
        <f t="shared" si="254"/>
        <v>0</v>
      </c>
      <c r="BR398">
        <f t="shared" si="255"/>
        <v>0</v>
      </c>
      <c r="BS398">
        <f t="shared" si="256"/>
        <v>0</v>
      </c>
      <c r="BT398">
        <f t="shared" si="257"/>
        <v>0</v>
      </c>
      <c r="BU398">
        <v>6</v>
      </c>
      <c r="BV398">
        <v>0.5</v>
      </c>
      <c r="BW398" t="s">
        <v>241</v>
      </c>
      <c r="BX398">
        <v>1581698084.37097</v>
      </c>
      <c r="BY398">
        <v>400.61235483871002</v>
      </c>
      <c r="BZ398">
        <v>399.94522580645202</v>
      </c>
      <c r="CA398">
        <v>33.139145161290301</v>
      </c>
      <c r="CB398">
        <v>32.5758193548387</v>
      </c>
      <c r="CC398">
        <v>350.01832258064502</v>
      </c>
      <c r="CD398">
        <v>99.556012903225806</v>
      </c>
      <c r="CE398">
        <v>0.19996719354838699</v>
      </c>
      <c r="CF398">
        <v>31.392758064516102</v>
      </c>
      <c r="CG398">
        <v>31.009648387096799</v>
      </c>
      <c r="CH398">
        <v>999.9</v>
      </c>
      <c r="CI398">
        <v>0</v>
      </c>
      <c r="CJ398">
        <v>0</v>
      </c>
      <c r="CK398">
        <v>10001.666129032301</v>
      </c>
      <c r="CL398">
        <v>0</v>
      </c>
      <c r="CM398">
        <v>3.0079141935483902</v>
      </c>
      <c r="CN398">
        <v>0</v>
      </c>
      <c r="CO398">
        <v>0</v>
      </c>
      <c r="CP398">
        <v>0</v>
      </c>
      <c r="CQ398">
        <v>0</v>
      </c>
      <c r="CR398">
        <v>4.3612903225806496</v>
      </c>
      <c r="CS398">
        <v>0</v>
      </c>
      <c r="CT398">
        <v>188.16451612903199</v>
      </c>
      <c r="CU398">
        <v>-0.95483870967741902</v>
      </c>
      <c r="CV398">
        <v>39.808</v>
      </c>
      <c r="CW398">
        <v>45.125</v>
      </c>
      <c r="CX398">
        <v>42.227516129032203</v>
      </c>
      <c r="CY398">
        <v>43.848580645161299</v>
      </c>
      <c r="CZ398">
        <v>40.911000000000001</v>
      </c>
      <c r="DA398">
        <v>0</v>
      </c>
      <c r="DB398">
        <v>0</v>
      </c>
      <c r="DC398">
        <v>0</v>
      </c>
      <c r="DD398">
        <v>1581698093</v>
      </c>
      <c r="DE398">
        <v>5.2769230769230804</v>
      </c>
      <c r="DF398">
        <v>-4.0341880911538404</v>
      </c>
      <c r="DG398">
        <v>0.34529974157240301</v>
      </c>
      <c r="DH398">
        <v>187.95</v>
      </c>
      <c r="DI398">
        <v>15</v>
      </c>
      <c r="DJ398">
        <v>100</v>
      </c>
      <c r="DK398">
        <v>100</v>
      </c>
      <c r="DL398">
        <v>2.7679999999999998</v>
      </c>
      <c r="DM398">
        <v>0.48899999999999999</v>
      </c>
      <c r="DN398">
        <v>2</v>
      </c>
      <c r="DO398">
        <v>344.67500000000001</v>
      </c>
      <c r="DP398">
        <v>681.33600000000001</v>
      </c>
      <c r="DQ398">
        <v>30.756399999999999</v>
      </c>
      <c r="DR398">
        <v>32.179299999999998</v>
      </c>
      <c r="DS398">
        <v>30.000499999999999</v>
      </c>
      <c r="DT398">
        <v>32.083599999999997</v>
      </c>
      <c r="DU398">
        <v>32.090899999999998</v>
      </c>
      <c r="DV398">
        <v>20.992999999999999</v>
      </c>
      <c r="DW398">
        <v>19.939800000000002</v>
      </c>
      <c r="DX398">
        <v>100</v>
      </c>
      <c r="DY398">
        <v>30.7502</v>
      </c>
      <c r="DZ398">
        <v>400</v>
      </c>
      <c r="EA398">
        <v>32.586799999999997</v>
      </c>
      <c r="EB398">
        <v>99.923000000000002</v>
      </c>
      <c r="EC398">
        <v>100.4</v>
      </c>
    </row>
    <row r="399" spans="1:133" x14ac:dyDescent="0.35">
      <c r="A399">
        <v>383</v>
      </c>
      <c r="B399">
        <v>1581698098</v>
      </c>
      <c r="C399">
        <v>1974</v>
      </c>
      <c r="D399" t="s">
        <v>1007</v>
      </c>
      <c r="E399" t="s">
        <v>1008</v>
      </c>
      <c r="F399" t="s">
        <v>232</v>
      </c>
      <c r="G399" t="s">
        <v>233</v>
      </c>
      <c r="H399" t="s">
        <v>234</v>
      </c>
      <c r="I399" t="s">
        <v>235</v>
      </c>
      <c r="J399" t="s">
        <v>236</v>
      </c>
      <c r="K399" t="s">
        <v>237</v>
      </c>
      <c r="L399" t="s">
        <v>238</v>
      </c>
      <c r="M399" t="s">
        <v>239</v>
      </c>
      <c r="N399">
        <v>1581698089.37097</v>
      </c>
      <c r="O399">
        <f t="shared" si="215"/>
        <v>3.4191925192140826E-4</v>
      </c>
      <c r="P399">
        <f t="shared" si="216"/>
        <v>-0.52585653530382059</v>
      </c>
      <c r="Q399">
        <f t="shared" si="217"/>
        <v>400.62419354838698</v>
      </c>
      <c r="R399">
        <f t="shared" si="218"/>
        <v>423.2955821286331</v>
      </c>
      <c r="S399">
        <f t="shared" si="219"/>
        <v>42.227175300772984</v>
      </c>
      <c r="T399">
        <f t="shared" si="220"/>
        <v>39.965519993444332</v>
      </c>
      <c r="U399">
        <f t="shared" si="221"/>
        <v>2.7327401697534604E-2</v>
      </c>
      <c r="V399">
        <f t="shared" si="222"/>
        <v>2.254068272508678</v>
      </c>
      <c r="W399">
        <f t="shared" si="223"/>
        <v>2.7144671408637817E-2</v>
      </c>
      <c r="X399">
        <f t="shared" si="224"/>
        <v>1.6981735250566225E-2</v>
      </c>
      <c r="Y399">
        <f t="shared" si="225"/>
        <v>0</v>
      </c>
      <c r="Z399">
        <f t="shared" si="226"/>
        <v>31.279089307928064</v>
      </c>
      <c r="AA399">
        <f t="shared" si="227"/>
        <v>31.0093064516129</v>
      </c>
      <c r="AB399">
        <f t="shared" si="228"/>
        <v>4.5137727411817687</v>
      </c>
      <c r="AC399">
        <f t="shared" si="229"/>
        <v>71.674223352176341</v>
      </c>
      <c r="AD399">
        <f t="shared" si="230"/>
        <v>3.3064535811359059</v>
      </c>
      <c r="AE399">
        <f t="shared" si="231"/>
        <v>4.6131697373118552</v>
      </c>
      <c r="AF399">
        <f t="shared" si="232"/>
        <v>1.2073191600458628</v>
      </c>
      <c r="AG399">
        <f t="shared" si="233"/>
        <v>-15.078639009734104</v>
      </c>
      <c r="AH399">
        <f t="shared" si="234"/>
        <v>46.492100342049</v>
      </c>
      <c r="AI399">
        <f t="shared" si="235"/>
        <v>4.6409156168465771</v>
      </c>
      <c r="AJ399">
        <f t="shared" si="236"/>
        <v>36.054376949161473</v>
      </c>
      <c r="AK399">
        <v>-4.1293360761773999E-2</v>
      </c>
      <c r="AL399">
        <v>4.6355414952177001E-2</v>
      </c>
      <c r="AM399">
        <v>3.46249677021948</v>
      </c>
      <c r="AN399">
        <v>0</v>
      </c>
      <c r="AO399">
        <v>0</v>
      </c>
      <c r="AP399">
        <f t="shared" si="237"/>
        <v>1</v>
      </c>
      <c r="AQ399">
        <f t="shared" si="238"/>
        <v>0</v>
      </c>
      <c r="AR399">
        <f t="shared" si="239"/>
        <v>51895.36537753039</v>
      </c>
      <c r="AS399" t="s">
        <v>240</v>
      </c>
      <c r="AT399">
        <v>0</v>
      </c>
      <c r="AU399">
        <v>0</v>
      </c>
      <c r="AV399">
        <f t="shared" si="240"/>
        <v>0</v>
      </c>
      <c r="AW399" t="e">
        <f t="shared" si="241"/>
        <v>#DIV/0!</v>
      </c>
      <c r="AX399">
        <v>0</v>
      </c>
      <c r="AY399" t="s">
        <v>240</v>
      </c>
      <c r="AZ399">
        <v>0</v>
      </c>
      <c r="BA399">
        <v>0</v>
      </c>
      <c r="BB399" t="e">
        <f t="shared" si="242"/>
        <v>#DIV/0!</v>
      </c>
      <c r="BC399">
        <v>0.5</v>
      </c>
      <c r="BD399">
        <f t="shared" si="243"/>
        <v>0</v>
      </c>
      <c r="BE399">
        <f t="shared" si="244"/>
        <v>-0.52585653530382059</v>
      </c>
      <c r="BF399" t="e">
        <f t="shared" si="245"/>
        <v>#DIV/0!</v>
      </c>
      <c r="BG399" t="e">
        <f t="shared" si="246"/>
        <v>#DIV/0!</v>
      </c>
      <c r="BH399" t="e">
        <f t="shared" si="247"/>
        <v>#DIV/0!</v>
      </c>
      <c r="BI399" t="e">
        <f t="shared" si="248"/>
        <v>#DIV/0!</v>
      </c>
      <c r="BJ399" t="s">
        <v>240</v>
      </c>
      <c r="BK399">
        <v>0</v>
      </c>
      <c r="BL399">
        <f t="shared" si="249"/>
        <v>0</v>
      </c>
      <c r="BM399" t="e">
        <f t="shared" si="250"/>
        <v>#DIV/0!</v>
      </c>
      <c r="BN399" t="e">
        <f t="shared" si="251"/>
        <v>#DIV/0!</v>
      </c>
      <c r="BO399" t="e">
        <f t="shared" si="252"/>
        <v>#DIV/0!</v>
      </c>
      <c r="BP399" t="e">
        <f t="shared" si="253"/>
        <v>#DIV/0!</v>
      </c>
      <c r="BQ399">
        <f t="shared" si="254"/>
        <v>0</v>
      </c>
      <c r="BR399">
        <f t="shared" si="255"/>
        <v>0</v>
      </c>
      <c r="BS399">
        <f t="shared" si="256"/>
        <v>0</v>
      </c>
      <c r="BT399">
        <f t="shared" si="257"/>
        <v>0</v>
      </c>
      <c r="BU399">
        <v>6</v>
      </c>
      <c r="BV399">
        <v>0.5</v>
      </c>
      <c r="BW399" t="s">
        <v>241</v>
      </c>
      <c r="BX399">
        <v>1581698089.37097</v>
      </c>
      <c r="BY399">
        <v>400.62419354838698</v>
      </c>
      <c r="BZ399">
        <v>399.95758064516099</v>
      </c>
      <c r="CA399">
        <v>33.144703225806502</v>
      </c>
      <c r="CB399">
        <v>32.578009677419402</v>
      </c>
      <c r="CC399">
        <v>350.01609677419299</v>
      </c>
      <c r="CD399">
        <v>99.558129032258094</v>
      </c>
      <c r="CE399">
        <v>0.2</v>
      </c>
      <c r="CF399">
        <v>31.391890322580601</v>
      </c>
      <c r="CG399">
        <v>31.0093064516129</v>
      </c>
      <c r="CH399">
        <v>999.9</v>
      </c>
      <c r="CI399">
        <v>0</v>
      </c>
      <c r="CJ399">
        <v>0</v>
      </c>
      <c r="CK399">
        <v>10002.2919354839</v>
      </c>
      <c r="CL399">
        <v>0</v>
      </c>
      <c r="CM399">
        <v>2.9865358064516099</v>
      </c>
      <c r="CN399">
        <v>0</v>
      </c>
      <c r="CO399">
        <v>0</v>
      </c>
      <c r="CP399">
        <v>0</v>
      </c>
      <c r="CQ399">
        <v>0</v>
      </c>
      <c r="CR399">
        <v>4.6387096774193504</v>
      </c>
      <c r="CS399">
        <v>0</v>
      </c>
      <c r="CT399">
        <v>187.351612903226</v>
      </c>
      <c r="CU399">
        <v>-1.04516129032258</v>
      </c>
      <c r="CV399">
        <v>39.811999999999998</v>
      </c>
      <c r="CW399">
        <v>45.125</v>
      </c>
      <c r="CX399">
        <v>42.249741935483897</v>
      </c>
      <c r="CY399">
        <v>43.860774193548401</v>
      </c>
      <c r="CZ399">
        <v>40.911000000000001</v>
      </c>
      <c r="DA399">
        <v>0</v>
      </c>
      <c r="DB399">
        <v>0</v>
      </c>
      <c r="DC399">
        <v>0</v>
      </c>
      <c r="DD399">
        <v>1581698097.8</v>
      </c>
      <c r="DE399">
        <v>4.95</v>
      </c>
      <c r="DF399">
        <v>1.9658120133116901</v>
      </c>
      <c r="DG399">
        <v>-0.65299079552046602</v>
      </c>
      <c r="DH399">
        <v>187.257692307692</v>
      </c>
      <c r="DI399">
        <v>15</v>
      </c>
      <c r="DJ399">
        <v>100</v>
      </c>
      <c r="DK399">
        <v>100</v>
      </c>
      <c r="DL399">
        <v>2.7679999999999998</v>
      </c>
      <c r="DM399">
        <v>0.48899999999999999</v>
      </c>
      <c r="DN399">
        <v>2</v>
      </c>
      <c r="DO399">
        <v>344.73700000000002</v>
      </c>
      <c r="DP399">
        <v>681.31200000000001</v>
      </c>
      <c r="DQ399">
        <v>30.744800000000001</v>
      </c>
      <c r="DR399">
        <v>32.181399999999996</v>
      </c>
      <c r="DS399">
        <v>30.0002</v>
      </c>
      <c r="DT399">
        <v>32.086300000000001</v>
      </c>
      <c r="DU399">
        <v>32.091000000000001</v>
      </c>
      <c r="DV399">
        <v>20.994399999999999</v>
      </c>
      <c r="DW399">
        <v>19.939800000000002</v>
      </c>
      <c r="DX399">
        <v>100</v>
      </c>
      <c r="DY399">
        <v>30.7394</v>
      </c>
      <c r="DZ399">
        <v>400</v>
      </c>
      <c r="EA399">
        <v>32.586799999999997</v>
      </c>
      <c r="EB399">
        <v>99.920900000000003</v>
      </c>
      <c r="EC399">
        <v>100.402</v>
      </c>
    </row>
    <row r="400" spans="1:133" x14ac:dyDescent="0.35">
      <c r="A400">
        <v>384</v>
      </c>
      <c r="B400">
        <v>1581698103</v>
      </c>
      <c r="C400">
        <v>1979</v>
      </c>
      <c r="D400" t="s">
        <v>1009</v>
      </c>
      <c r="E400" t="s">
        <v>1010</v>
      </c>
      <c r="F400" t="s">
        <v>232</v>
      </c>
      <c r="G400" t="s">
        <v>233</v>
      </c>
      <c r="H400" t="s">
        <v>234</v>
      </c>
      <c r="I400" t="s">
        <v>235</v>
      </c>
      <c r="J400" t="s">
        <v>236</v>
      </c>
      <c r="K400" t="s">
        <v>237</v>
      </c>
      <c r="L400" t="s">
        <v>238</v>
      </c>
      <c r="M400" t="s">
        <v>239</v>
      </c>
      <c r="N400">
        <v>1581698094.37097</v>
      </c>
      <c r="O400">
        <f t="shared" si="215"/>
        <v>3.4288609739226015E-4</v>
      </c>
      <c r="P400">
        <f t="shared" si="216"/>
        <v>-0.52658472870400141</v>
      </c>
      <c r="Q400">
        <f t="shared" si="217"/>
        <v>400.63416129032299</v>
      </c>
      <c r="R400">
        <f t="shared" si="218"/>
        <v>423.23685937732427</v>
      </c>
      <c r="S400">
        <f t="shared" si="219"/>
        <v>42.221868215097679</v>
      </c>
      <c r="T400">
        <f t="shared" si="220"/>
        <v>39.967035917790128</v>
      </c>
      <c r="U400">
        <f t="shared" si="221"/>
        <v>2.7435109402404016E-2</v>
      </c>
      <c r="V400">
        <f t="shared" si="222"/>
        <v>2.2546814838978966</v>
      </c>
      <c r="W400">
        <f t="shared" si="223"/>
        <v>2.7250990819686856E-2</v>
      </c>
      <c r="X400">
        <f t="shared" si="224"/>
        <v>1.7048308467649424E-2</v>
      </c>
      <c r="Y400">
        <f t="shared" si="225"/>
        <v>0</v>
      </c>
      <c r="Z400">
        <f t="shared" si="226"/>
        <v>31.276972318037448</v>
      </c>
      <c r="AA400">
        <f t="shared" si="227"/>
        <v>31.005193548387101</v>
      </c>
      <c r="AB400">
        <f t="shared" si="228"/>
        <v>4.5127144071485432</v>
      </c>
      <c r="AC400">
        <f t="shared" si="229"/>
        <v>71.686645650936413</v>
      </c>
      <c r="AD400">
        <f t="shared" si="230"/>
        <v>3.306683376870696</v>
      </c>
      <c r="AE400">
        <f t="shared" si="231"/>
        <v>4.6126908949986589</v>
      </c>
      <c r="AF400">
        <f t="shared" si="232"/>
        <v>1.2060310302778472</v>
      </c>
      <c r="AG400">
        <f t="shared" si="233"/>
        <v>-15.121276894998672</v>
      </c>
      <c r="AH400">
        <f t="shared" si="234"/>
        <v>46.782755004376597</v>
      </c>
      <c r="AI400">
        <f t="shared" si="235"/>
        <v>4.6685224452148253</v>
      </c>
      <c r="AJ400">
        <f t="shared" si="236"/>
        <v>36.33000055459275</v>
      </c>
      <c r="AK400">
        <v>-4.1309898397296298E-2</v>
      </c>
      <c r="AL400">
        <v>4.6373979896827199E-2</v>
      </c>
      <c r="AM400">
        <v>3.4635939468196</v>
      </c>
      <c r="AN400">
        <v>0</v>
      </c>
      <c r="AO400">
        <v>0</v>
      </c>
      <c r="AP400">
        <f t="shared" si="237"/>
        <v>1</v>
      </c>
      <c r="AQ400">
        <f t="shared" si="238"/>
        <v>0</v>
      </c>
      <c r="AR400">
        <f t="shared" si="239"/>
        <v>51915.636990162529</v>
      </c>
      <c r="AS400" t="s">
        <v>240</v>
      </c>
      <c r="AT400">
        <v>0</v>
      </c>
      <c r="AU400">
        <v>0</v>
      </c>
      <c r="AV400">
        <f t="shared" si="240"/>
        <v>0</v>
      </c>
      <c r="AW400" t="e">
        <f t="shared" si="241"/>
        <v>#DIV/0!</v>
      </c>
      <c r="AX400">
        <v>0</v>
      </c>
      <c r="AY400" t="s">
        <v>240</v>
      </c>
      <c r="AZ400">
        <v>0</v>
      </c>
      <c r="BA400">
        <v>0</v>
      </c>
      <c r="BB400" t="e">
        <f t="shared" si="242"/>
        <v>#DIV/0!</v>
      </c>
      <c r="BC400">
        <v>0.5</v>
      </c>
      <c r="BD400">
        <f t="shared" si="243"/>
        <v>0</v>
      </c>
      <c r="BE400">
        <f t="shared" si="244"/>
        <v>-0.52658472870400141</v>
      </c>
      <c r="BF400" t="e">
        <f t="shared" si="245"/>
        <v>#DIV/0!</v>
      </c>
      <c r="BG400" t="e">
        <f t="shared" si="246"/>
        <v>#DIV/0!</v>
      </c>
      <c r="BH400" t="e">
        <f t="shared" si="247"/>
        <v>#DIV/0!</v>
      </c>
      <c r="BI400" t="e">
        <f t="shared" si="248"/>
        <v>#DIV/0!</v>
      </c>
      <c r="BJ400" t="s">
        <v>240</v>
      </c>
      <c r="BK400">
        <v>0</v>
      </c>
      <c r="BL400">
        <f t="shared" si="249"/>
        <v>0</v>
      </c>
      <c r="BM400" t="e">
        <f t="shared" si="250"/>
        <v>#DIV/0!</v>
      </c>
      <c r="BN400" t="e">
        <f t="shared" si="251"/>
        <v>#DIV/0!</v>
      </c>
      <c r="BO400" t="e">
        <f t="shared" si="252"/>
        <v>#DIV/0!</v>
      </c>
      <c r="BP400" t="e">
        <f t="shared" si="253"/>
        <v>#DIV/0!</v>
      </c>
      <c r="BQ400">
        <f t="shared" si="254"/>
        <v>0</v>
      </c>
      <c r="BR400">
        <f t="shared" si="255"/>
        <v>0</v>
      </c>
      <c r="BS400">
        <f t="shared" si="256"/>
        <v>0</v>
      </c>
      <c r="BT400">
        <f t="shared" si="257"/>
        <v>0</v>
      </c>
      <c r="BU400">
        <v>6</v>
      </c>
      <c r="BV400">
        <v>0.5</v>
      </c>
      <c r="BW400" t="s">
        <v>241</v>
      </c>
      <c r="BX400">
        <v>1581698094.37097</v>
      </c>
      <c r="BY400">
        <v>400.63416129032299</v>
      </c>
      <c r="BZ400">
        <v>399.96696774193498</v>
      </c>
      <c r="CA400">
        <v>33.146574193548403</v>
      </c>
      <c r="CB400">
        <v>32.578277419354798</v>
      </c>
      <c r="CC400">
        <v>350.014935483871</v>
      </c>
      <c r="CD400">
        <v>99.559454838709698</v>
      </c>
      <c r="CE400">
        <v>0.19997603225806401</v>
      </c>
      <c r="CF400">
        <v>31.390064516129002</v>
      </c>
      <c r="CG400">
        <v>31.005193548387101</v>
      </c>
      <c r="CH400">
        <v>999.9</v>
      </c>
      <c r="CI400">
        <v>0</v>
      </c>
      <c r="CJ400">
        <v>0</v>
      </c>
      <c r="CK400">
        <v>10006.164516129</v>
      </c>
      <c r="CL400">
        <v>0</v>
      </c>
      <c r="CM400">
        <v>2.9535087096774202</v>
      </c>
      <c r="CN400">
        <v>0</v>
      </c>
      <c r="CO400">
        <v>0</v>
      </c>
      <c r="CP400">
        <v>0</v>
      </c>
      <c r="CQ400">
        <v>0</v>
      </c>
      <c r="CR400">
        <v>3.9387096774193502</v>
      </c>
      <c r="CS400">
        <v>0</v>
      </c>
      <c r="CT400">
        <v>186.261290322581</v>
      </c>
      <c r="CU400">
        <v>-1.14838709677419</v>
      </c>
      <c r="CV400">
        <v>39.816064516129003</v>
      </c>
      <c r="CW400">
        <v>45.125</v>
      </c>
      <c r="CX400">
        <v>42.269935483871002</v>
      </c>
      <c r="CY400">
        <v>43.858741935483899</v>
      </c>
      <c r="CZ400">
        <v>40.914999999999999</v>
      </c>
      <c r="DA400">
        <v>0</v>
      </c>
      <c r="DB400">
        <v>0</v>
      </c>
      <c r="DC400">
        <v>0</v>
      </c>
      <c r="DD400">
        <v>1581698103.2</v>
      </c>
      <c r="DE400">
        <v>4.3307692307692296</v>
      </c>
      <c r="DF400">
        <v>-12.321367615979399</v>
      </c>
      <c r="DG400">
        <v>-41.145298654978099</v>
      </c>
      <c r="DH400">
        <v>185.980769230769</v>
      </c>
      <c r="DI400">
        <v>15</v>
      </c>
      <c r="DJ400">
        <v>100</v>
      </c>
      <c r="DK400">
        <v>100</v>
      </c>
      <c r="DL400">
        <v>2.7679999999999998</v>
      </c>
      <c r="DM400">
        <v>0.48899999999999999</v>
      </c>
      <c r="DN400">
        <v>2</v>
      </c>
      <c r="DO400">
        <v>344.596</v>
      </c>
      <c r="DP400">
        <v>681.39300000000003</v>
      </c>
      <c r="DQ400">
        <v>30.735299999999999</v>
      </c>
      <c r="DR400">
        <v>32.1828</v>
      </c>
      <c r="DS400">
        <v>30.000299999999999</v>
      </c>
      <c r="DT400">
        <v>32.087200000000003</v>
      </c>
      <c r="DU400">
        <v>32.093800000000002</v>
      </c>
      <c r="DV400">
        <v>20.991199999999999</v>
      </c>
      <c r="DW400">
        <v>19.939800000000002</v>
      </c>
      <c r="DX400">
        <v>100</v>
      </c>
      <c r="DY400">
        <v>30.734999999999999</v>
      </c>
      <c r="DZ400">
        <v>400</v>
      </c>
      <c r="EA400">
        <v>32.586799999999997</v>
      </c>
      <c r="EB400">
        <v>99.9191</v>
      </c>
      <c r="EC400">
        <v>100.399</v>
      </c>
    </row>
    <row r="401" spans="1:133" x14ac:dyDescent="0.35">
      <c r="A401">
        <v>385</v>
      </c>
      <c r="B401">
        <v>1581698108</v>
      </c>
      <c r="C401">
        <v>1984</v>
      </c>
      <c r="D401" t="s">
        <v>1011</v>
      </c>
      <c r="E401" t="s">
        <v>1012</v>
      </c>
      <c r="F401" t="s">
        <v>232</v>
      </c>
      <c r="G401" t="s">
        <v>233</v>
      </c>
      <c r="H401" t="s">
        <v>234</v>
      </c>
      <c r="I401" t="s">
        <v>235</v>
      </c>
      <c r="J401" t="s">
        <v>236</v>
      </c>
      <c r="K401" t="s">
        <v>237</v>
      </c>
      <c r="L401" t="s">
        <v>238</v>
      </c>
      <c r="M401" t="s">
        <v>239</v>
      </c>
      <c r="N401">
        <v>1581698099.37097</v>
      </c>
      <c r="O401">
        <f t="shared" ref="O401:O464" si="258">CC401*AP401*(CA401-CB401)/(100*BU401*(1000-AP401*CA401))</f>
        <v>3.4190097449676704E-4</v>
      </c>
      <c r="P401">
        <f t="shared" ref="P401:P464" si="259">CC401*AP401*(BZ401-BY401*(1000-AP401*CB401)/(1000-AP401*CA401))/(100*BU401)</f>
        <v>-0.51266659184780639</v>
      </c>
      <c r="Q401">
        <f t="shared" ref="Q401:Q464" si="260">BY401 - IF(AP401&gt;1, P401*BU401*100/(AR401*CK401), 0)</f>
        <v>400.65948387096802</v>
      </c>
      <c r="R401">
        <f t="shared" ref="R401:R464" si="261">((X401-O401/2)*Q401-P401)/(X401+O401/2)</f>
        <v>422.51804245981344</v>
      </c>
      <c r="S401">
        <f t="shared" ref="S401:S464" si="262">R401*(CD401+CE401)/1000</f>
        <v>42.150130103946864</v>
      </c>
      <c r="T401">
        <f t="shared" ref="T401:T464" si="263">(BY401 - IF(AP401&gt;1, P401*BU401*100/(AR401*CK401), 0))*(CD401+CE401)/1000</f>
        <v>39.969534257576093</v>
      </c>
      <c r="U401">
        <f t="shared" ref="U401:U464" si="264">2/((1/W401-1/V401)+SIGN(W401)*SQRT((1/W401-1/V401)*(1/W401-1/V401) + 4*BV401/((BV401+1)*(BV401+1))*(2*1/W401*1/V401-1/V401*1/V401)))</f>
        <v>2.7382683607600794E-2</v>
      </c>
      <c r="V401">
        <f t="shared" ref="V401:V464" si="265">AM401+AL401*BU401+AK401*BU401*BU401</f>
        <v>2.2552698110999403</v>
      </c>
      <c r="W401">
        <f t="shared" ref="W401:W464" si="266">O401*(1000-(1000*0.61365*EXP(17.502*AA401/(240.97+AA401))/(CD401+CE401)+CA401)/2)/(1000*0.61365*EXP(17.502*AA401/(240.97+AA401))/(CD401+CE401)-CA401)</f>
        <v>2.7199312981090386E-2</v>
      </c>
      <c r="X401">
        <f t="shared" ref="X401:X464" si="267">1/((BV401+1)/(U401/1.6)+1/(V401/1.37)) + BV401/((BV401+1)/(U401/1.6) + BV401/(V401/1.37))</f>
        <v>1.7015943257093182E-2</v>
      </c>
      <c r="Y401">
        <f t="shared" ref="Y401:Y464" si="268">(BR401*BT401)</f>
        <v>0</v>
      </c>
      <c r="Z401">
        <f t="shared" ref="Z401:Z464" si="269">(CF401+(Y401+2*0.95*0.0000000567*(((CF401+$B$7)+273)^4-(CF401+273)^4)-44100*O401)/(1.84*29.3*V401+8*0.95*0.0000000567*(CF401+273)^3))</f>
        <v>31.274239797387317</v>
      </c>
      <c r="AA401">
        <f t="shared" ref="AA401:AA464" si="270">($C$7*CG401+$D$7*CH401+$E$7*Z401)</f>
        <v>31.0001483870968</v>
      </c>
      <c r="AB401">
        <f t="shared" ref="AB401:AB464" si="271">0.61365*EXP(17.502*AA401/(240.97+AA401))</f>
        <v>4.5114164792534588</v>
      </c>
      <c r="AC401">
        <f t="shared" ref="AC401:AC464" si="272">(AD401/AE401*100)</f>
        <v>71.696486461586119</v>
      </c>
      <c r="AD401">
        <f t="shared" ref="AD401:AD464" si="273">CA401*(CD401+CE401)/1000</f>
        <v>3.3065575019012559</v>
      </c>
      <c r="AE401">
        <f t="shared" ref="AE401:AE464" si="274">0.61365*EXP(17.502*CF401/(240.97+CF401))</f>
        <v>4.6118822066306677</v>
      </c>
      <c r="AF401">
        <f t="shared" ref="AF401:AF464" si="275">(AB401-CA401*(CD401+CE401)/1000)</f>
        <v>1.2048589773522029</v>
      </c>
      <c r="AG401">
        <f t="shared" ref="AG401:AG464" si="276">(-O401*44100)</f>
        <v>-15.077832975307427</v>
      </c>
      <c r="AH401">
        <f t="shared" ref="AH401:AH464" si="277">2*29.3*V401*0.92*(CF401-AA401)</f>
        <v>47.033427954920157</v>
      </c>
      <c r="AI401">
        <f t="shared" ref="AI401:AI464" si="278">2*0.95*0.0000000567*(((CF401+$B$7)+273)^4-(AA401+273)^4)</f>
        <v>4.6921250221444399</v>
      </c>
      <c r="AJ401">
        <f t="shared" ref="AJ401:AJ464" si="279">Y401+AI401+AG401+AH401</f>
        <v>36.647720001757172</v>
      </c>
      <c r="AK401">
        <v>-4.1325768779246298E-2</v>
      </c>
      <c r="AL401">
        <v>4.6391795790887903E-2</v>
      </c>
      <c r="AM401">
        <v>3.4646467124074798</v>
      </c>
      <c r="AN401">
        <v>0</v>
      </c>
      <c r="AO401">
        <v>0</v>
      </c>
      <c r="AP401">
        <f t="shared" ref="AP401:AP464" si="280">IF(AN401*$H$13&gt;=AR401,1,(AR401/(AR401-AN401*$H$13)))</f>
        <v>1</v>
      </c>
      <c r="AQ401">
        <f t="shared" ref="AQ401:AQ464" si="281">(AP401-1)*100</f>
        <v>0</v>
      </c>
      <c r="AR401">
        <f t="shared" ref="AR401:AR464" si="282">MAX(0,($B$13+$C$13*CK401)/(1+$D$13*CK401)*CD401/(CF401+273)*$E$13)</f>
        <v>51935.287287537445</v>
      </c>
      <c r="AS401" t="s">
        <v>240</v>
      </c>
      <c r="AT401">
        <v>0</v>
      </c>
      <c r="AU401">
        <v>0</v>
      </c>
      <c r="AV401">
        <f t="shared" ref="AV401:AV464" si="283">AU401-AT401</f>
        <v>0</v>
      </c>
      <c r="AW401" t="e">
        <f t="shared" ref="AW401:AW464" si="284">AV401/AU401</f>
        <v>#DIV/0!</v>
      </c>
      <c r="AX401">
        <v>0</v>
      </c>
      <c r="AY401" t="s">
        <v>240</v>
      </c>
      <c r="AZ401">
        <v>0</v>
      </c>
      <c r="BA401">
        <v>0</v>
      </c>
      <c r="BB401" t="e">
        <f t="shared" ref="BB401:BB464" si="285">1-AZ401/BA401</f>
        <v>#DIV/0!</v>
      </c>
      <c r="BC401">
        <v>0.5</v>
      </c>
      <c r="BD401">
        <f t="shared" ref="BD401:BD464" si="286">BR401</f>
        <v>0</v>
      </c>
      <c r="BE401">
        <f t="shared" ref="BE401:BE464" si="287">P401</f>
        <v>-0.51266659184780639</v>
      </c>
      <c r="BF401" t="e">
        <f t="shared" ref="BF401:BF464" si="288">BB401*BC401*BD401</f>
        <v>#DIV/0!</v>
      </c>
      <c r="BG401" t="e">
        <f t="shared" ref="BG401:BG464" si="289">BL401/BA401</f>
        <v>#DIV/0!</v>
      </c>
      <c r="BH401" t="e">
        <f t="shared" ref="BH401:BH464" si="290">(BE401-AX401)/BD401</f>
        <v>#DIV/0!</v>
      </c>
      <c r="BI401" t="e">
        <f t="shared" ref="BI401:BI464" si="291">(AU401-BA401)/BA401</f>
        <v>#DIV/0!</v>
      </c>
      <c r="BJ401" t="s">
        <v>240</v>
      </c>
      <c r="BK401">
        <v>0</v>
      </c>
      <c r="BL401">
        <f t="shared" ref="BL401:BL464" si="292">BA401-BK401</f>
        <v>0</v>
      </c>
      <c r="BM401" t="e">
        <f t="shared" ref="BM401:BM464" si="293">(BA401-AZ401)/(BA401-BK401)</f>
        <v>#DIV/0!</v>
      </c>
      <c r="BN401" t="e">
        <f t="shared" ref="BN401:BN464" si="294">(AU401-BA401)/(AU401-BK401)</f>
        <v>#DIV/0!</v>
      </c>
      <c r="BO401" t="e">
        <f t="shared" ref="BO401:BO464" si="295">(BA401-AZ401)/(BA401-AT401)</f>
        <v>#DIV/0!</v>
      </c>
      <c r="BP401" t="e">
        <f t="shared" ref="BP401:BP464" si="296">(AU401-BA401)/(AU401-AT401)</f>
        <v>#DIV/0!</v>
      </c>
      <c r="BQ401">
        <f t="shared" ref="BQ401:BQ464" si="297">$B$11*CL401+$C$11*CM401+$F$11*CN401</f>
        <v>0</v>
      </c>
      <c r="BR401">
        <f t="shared" ref="BR401:BR464" si="298">BQ401*BS401</f>
        <v>0</v>
      </c>
      <c r="BS401">
        <f t="shared" ref="BS401:BS464" si="299">($B$11*$D$9+$C$11*$D$9+$F$11*((DA401+CS401)/MAX(DA401+CS401+DB401, 0.1)*$I$9+DB401/MAX(DA401+CS401+DB401, 0.1)*$J$9))/($B$11+$C$11+$F$11)</f>
        <v>0</v>
      </c>
      <c r="BT401">
        <f t="shared" ref="BT401:BT464" si="300">($B$11*$K$9+$C$11*$K$9+$F$11*((DA401+CS401)/MAX(DA401+CS401+DB401, 0.1)*$P$9+DB401/MAX(DA401+CS401+DB401, 0.1)*$Q$9))/($B$11+$C$11+$F$11)</f>
        <v>0</v>
      </c>
      <c r="BU401">
        <v>6</v>
      </c>
      <c r="BV401">
        <v>0.5</v>
      </c>
      <c r="BW401" t="s">
        <v>241</v>
      </c>
      <c r="BX401">
        <v>1581698099.37097</v>
      </c>
      <c r="BY401">
        <v>400.65948387096802</v>
      </c>
      <c r="BZ401">
        <v>400.01548387096801</v>
      </c>
      <c r="CA401">
        <v>33.145335483871001</v>
      </c>
      <c r="CB401">
        <v>32.578667741935497</v>
      </c>
      <c r="CC401">
        <v>350.01309677419403</v>
      </c>
      <c r="CD401">
        <v>99.559383870967807</v>
      </c>
      <c r="CE401">
        <v>0.199977548387097</v>
      </c>
      <c r="CF401">
        <v>31.386980645161302</v>
      </c>
      <c r="CG401">
        <v>31.0001483870968</v>
      </c>
      <c r="CH401">
        <v>999.9</v>
      </c>
      <c r="CI401">
        <v>0</v>
      </c>
      <c r="CJ401">
        <v>0</v>
      </c>
      <c r="CK401">
        <v>10010.0158064516</v>
      </c>
      <c r="CL401">
        <v>0</v>
      </c>
      <c r="CM401">
        <v>2.9136954838709701</v>
      </c>
      <c r="CN401">
        <v>0</v>
      </c>
      <c r="CO401">
        <v>0</v>
      </c>
      <c r="CP401">
        <v>0</v>
      </c>
      <c r="CQ401">
        <v>0</v>
      </c>
      <c r="CR401">
        <v>3.0935483870967699</v>
      </c>
      <c r="CS401">
        <v>0</v>
      </c>
      <c r="CT401">
        <v>184.870967741935</v>
      </c>
      <c r="CU401">
        <v>-1.4193548387096799</v>
      </c>
      <c r="CV401">
        <v>39.816064516129003</v>
      </c>
      <c r="CW401">
        <v>45.127000000000002</v>
      </c>
      <c r="CX401">
        <v>42.265935483870997</v>
      </c>
      <c r="CY401">
        <v>43.860774193548401</v>
      </c>
      <c r="CZ401">
        <v>40.914999999999999</v>
      </c>
      <c r="DA401">
        <v>0</v>
      </c>
      <c r="DB401">
        <v>0</v>
      </c>
      <c r="DC401">
        <v>0</v>
      </c>
      <c r="DD401">
        <v>1581698108</v>
      </c>
      <c r="DE401">
        <v>3.9576923076923101</v>
      </c>
      <c r="DF401">
        <v>-7.78461521022375</v>
      </c>
      <c r="DG401">
        <v>-4.6358973358302702</v>
      </c>
      <c r="DH401">
        <v>184.42307692307699</v>
      </c>
      <c r="DI401">
        <v>15</v>
      </c>
      <c r="DJ401">
        <v>100</v>
      </c>
      <c r="DK401">
        <v>100</v>
      </c>
      <c r="DL401">
        <v>2.7679999999999998</v>
      </c>
      <c r="DM401">
        <v>0.48899999999999999</v>
      </c>
      <c r="DN401">
        <v>2</v>
      </c>
      <c r="DO401">
        <v>344.77600000000001</v>
      </c>
      <c r="DP401">
        <v>681.21500000000003</v>
      </c>
      <c r="DQ401">
        <v>30.738399999999999</v>
      </c>
      <c r="DR401">
        <v>32.185499999999998</v>
      </c>
      <c r="DS401">
        <v>30.0001</v>
      </c>
      <c r="DT401">
        <v>32.089100000000002</v>
      </c>
      <c r="DU401">
        <v>32.094499999999996</v>
      </c>
      <c r="DV401">
        <v>20.991299999999999</v>
      </c>
      <c r="DW401">
        <v>19.939800000000002</v>
      </c>
      <c r="DX401">
        <v>100</v>
      </c>
      <c r="DY401">
        <v>30.750599999999999</v>
      </c>
      <c r="DZ401">
        <v>400</v>
      </c>
      <c r="EA401">
        <v>32.5869</v>
      </c>
      <c r="EB401">
        <v>99.922300000000007</v>
      </c>
      <c r="EC401">
        <v>100.401</v>
      </c>
    </row>
    <row r="402" spans="1:133" x14ac:dyDescent="0.35">
      <c r="A402">
        <v>386</v>
      </c>
      <c r="B402">
        <v>1581698113</v>
      </c>
      <c r="C402">
        <v>1989</v>
      </c>
      <c r="D402" t="s">
        <v>1013</v>
      </c>
      <c r="E402" t="s">
        <v>1014</v>
      </c>
      <c r="F402" t="s">
        <v>232</v>
      </c>
      <c r="G402" t="s">
        <v>233</v>
      </c>
      <c r="H402" t="s">
        <v>234</v>
      </c>
      <c r="I402" t="s">
        <v>235</v>
      </c>
      <c r="J402" t="s">
        <v>236</v>
      </c>
      <c r="K402" t="s">
        <v>237</v>
      </c>
      <c r="L402" t="s">
        <v>238</v>
      </c>
      <c r="M402" t="s">
        <v>239</v>
      </c>
      <c r="N402">
        <v>1581698104.37097</v>
      </c>
      <c r="O402">
        <f t="shared" si="258"/>
        <v>3.4087687803440473E-4</v>
      </c>
      <c r="P402">
        <f t="shared" si="259"/>
        <v>-0.53084245432310551</v>
      </c>
      <c r="Q402">
        <f t="shared" si="260"/>
        <v>400.68464516129001</v>
      </c>
      <c r="R402">
        <f t="shared" si="261"/>
        <v>423.67283102023379</v>
      </c>
      <c r="S402">
        <f t="shared" si="262"/>
        <v>42.265044656808136</v>
      </c>
      <c r="T402">
        <f t="shared" si="263"/>
        <v>39.971773456085664</v>
      </c>
      <c r="U402">
        <f t="shared" si="264"/>
        <v>2.7324691735598632E-2</v>
      </c>
      <c r="V402">
        <f t="shared" si="265"/>
        <v>2.2535215369920749</v>
      </c>
      <c r="W402">
        <f t="shared" si="266"/>
        <v>2.7141953551371299E-2</v>
      </c>
      <c r="X402">
        <f t="shared" si="267"/>
        <v>1.6980037280266678E-2</v>
      </c>
      <c r="Y402">
        <f t="shared" si="268"/>
        <v>0</v>
      </c>
      <c r="Z402">
        <f t="shared" si="269"/>
        <v>31.271362417846397</v>
      </c>
      <c r="AA402">
        <f t="shared" si="270"/>
        <v>30.9956903225806</v>
      </c>
      <c r="AB402">
        <f t="shared" si="271"/>
        <v>4.5102698596182602</v>
      </c>
      <c r="AC402">
        <f t="shared" si="272"/>
        <v>71.707631610001187</v>
      </c>
      <c r="AD402">
        <f t="shared" si="273"/>
        <v>3.3064819972204629</v>
      </c>
      <c r="AE402">
        <f t="shared" si="274"/>
        <v>4.611060110315095</v>
      </c>
      <c r="AF402">
        <f t="shared" si="275"/>
        <v>1.2037878623977973</v>
      </c>
      <c r="AG402">
        <f t="shared" si="276"/>
        <v>-15.032670321317248</v>
      </c>
      <c r="AH402">
        <f t="shared" si="277"/>
        <v>47.157650645472216</v>
      </c>
      <c r="AI402">
        <f t="shared" si="278"/>
        <v>4.7079911327404513</v>
      </c>
      <c r="AJ402">
        <f t="shared" si="279"/>
        <v>36.832971456895422</v>
      </c>
      <c r="AK402">
        <v>-4.1278619354834102E-2</v>
      </c>
      <c r="AL402">
        <v>4.6338866431468798E-2</v>
      </c>
      <c r="AM402">
        <v>3.4615186351772902</v>
      </c>
      <c r="AN402">
        <v>0</v>
      </c>
      <c r="AO402">
        <v>0</v>
      </c>
      <c r="AP402">
        <f t="shared" si="280"/>
        <v>1</v>
      </c>
      <c r="AQ402">
        <f t="shared" si="281"/>
        <v>0</v>
      </c>
      <c r="AR402">
        <f t="shared" si="282"/>
        <v>51878.978886052471</v>
      </c>
      <c r="AS402" t="s">
        <v>240</v>
      </c>
      <c r="AT402">
        <v>0</v>
      </c>
      <c r="AU402">
        <v>0</v>
      </c>
      <c r="AV402">
        <f t="shared" si="283"/>
        <v>0</v>
      </c>
      <c r="AW402" t="e">
        <f t="shared" si="284"/>
        <v>#DIV/0!</v>
      </c>
      <c r="AX402">
        <v>0</v>
      </c>
      <c r="AY402" t="s">
        <v>240</v>
      </c>
      <c r="AZ402">
        <v>0</v>
      </c>
      <c r="BA402">
        <v>0</v>
      </c>
      <c r="BB402" t="e">
        <f t="shared" si="285"/>
        <v>#DIV/0!</v>
      </c>
      <c r="BC402">
        <v>0.5</v>
      </c>
      <c r="BD402">
        <f t="shared" si="286"/>
        <v>0</v>
      </c>
      <c r="BE402">
        <f t="shared" si="287"/>
        <v>-0.53084245432310551</v>
      </c>
      <c r="BF402" t="e">
        <f t="shared" si="288"/>
        <v>#DIV/0!</v>
      </c>
      <c r="BG402" t="e">
        <f t="shared" si="289"/>
        <v>#DIV/0!</v>
      </c>
      <c r="BH402" t="e">
        <f t="shared" si="290"/>
        <v>#DIV/0!</v>
      </c>
      <c r="BI402" t="e">
        <f t="shared" si="291"/>
        <v>#DIV/0!</v>
      </c>
      <c r="BJ402" t="s">
        <v>240</v>
      </c>
      <c r="BK402">
        <v>0</v>
      </c>
      <c r="BL402">
        <f t="shared" si="292"/>
        <v>0</v>
      </c>
      <c r="BM402" t="e">
        <f t="shared" si="293"/>
        <v>#DIV/0!</v>
      </c>
      <c r="BN402" t="e">
        <f t="shared" si="294"/>
        <v>#DIV/0!</v>
      </c>
      <c r="BO402" t="e">
        <f t="shared" si="295"/>
        <v>#DIV/0!</v>
      </c>
      <c r="BP402" t="e">
        <f t="shared" si="296"/>
        <v>#DIV/0!</v>
      </c>
      <c r="BQ402">
        <f t="shared" si="297"/>
        <v>0</v>
      </c>
      <c r="BR402">
        <f t="shared" si="298"/>
        <v>0</v>
      </c>
      <c r="BS402">
        <f t="shared" si="299"/>
        <v>0</v>
      </c>
      <c r="BT402">
        <f t="shared" si="300"/>
        <v>0</v>
      </c>
      <c r="BU402">
        <v>6</v>
      </c>
      <c r="BV402">
        <v>0.5</v>
      </c>
      <c r="BW402" t="s">
        <v>241</v>
      </c>
      <c r="BX402">
        <v>1581698104.37097</v>
      </c>
      <c r="BY402">
        <v>400.68464516129001</v>
      </c>
      <c r="BZ402">
        <v>400.008806451613</v>
      </c>
      <c r="CA402">
        <v>33.144803225806498</v>
      </c>
      <c r="CB402">
        <v>32.579838709677396</v>
      </c>
      <c r="CC402">
        <v>350.01693548387101</v>
      </c>
      <c r="CD402">
        <v>99.558658064516194</v>
      </c>
      <c r="CE402">
        <v>0.20002732258064501</v>
      </c>
      <c r="CF402">
        <v>31.383845161290299</v>
      </c>
      <c r="CG402">
        <v>30.9956903225806</v>
      </c>
      <c r="CH402">
        <v>999.9</v>
      </c>
      <c r="CI402">
        <v>0</v>
      </c>
      <c r="CJ402">
        <v>0</v>
      </c>
      <c r="CK402">
        <v>9998.6680645161305</v>
      </c>
      <c r="CL402">
        <v>0</v>
      </c>
      <c r="CM402">
        <v>2.8700422580645202</v>
      </c>
      <c r="CN402">
        <v>0</v>
      </c>
      <c r="CO402">
        <v>0</v>
      </c>
      <c r="CP402">
        <v>0</v>
      </c>
      <c r="CQ402">
        <v>0</v>
      </c>
      <c r="CR402">
        <v>1.9419354838709699</v>
      </c>
      <c r="CS402">
        <v>0</v>
      </c>
      <c r="CT402">
        <v>185.445161290323</v>
      </c>
      <c r="CU402">
        <v>-1.63225806451613</v>
      </c>
      <c r="CV402">
        <v>39.820129032258002</v>
      </c>
      <c r="CW402">
        <v>45.131</v>
      </c>
      <c r="CX402">
        <v>42.265903225806397</v>
      </c>
      <c r="CY402">
        <v>43.860774193548401</v>
      </c>
      <c r="CZ402">
        <v>40.918999999999997</v>
      </c>
      <c r="DA402">
        <v>0</v>
      </c>
      <c r="DB402">
        <v>0</v>
      </c>
      <c r="DC402">
        <v>0</v>
      </c>
      <c r="DD402">
        <v>1581698112.8</v>
      </c>
      <c r="DE402">
        <v>2.4500000000000002</v>
      </c>
      <c r="DF402">
        <v>7.1487181304148297</v>
      </c>
      <c r="DG402">
        <v>18.276922894307798</v>
      </c>
      <c r="DH402">
        <v>185.02307692307701</v>
      </c>
      <c r="DI402">
        <v>15</v>
      </c>
      <c r="DJ402">
        <v>100</v>
      </c>
      <c r="DK402">
        <v>100</v>
      </c>
      <c r="DL402">
        <v>2.7679999999999998</v>
      </c>
      <c r="DM402">
        <v>0.48899999999999999</v>
      </c>
      <c r="DN402">
        <v>2</v>
      </c>
      <c r="DO402">
        <v>344.79899999999998</v>
      </c>
      <c r="DP402">
        <v>681.12400000000002</v>
      </c>
      <c r="DQ402">
        <v>30.750699999999998</v>
      </c>
      <c r="DR402">
        <v>32.187800000000003</v>
      </c>
      <c r="DS402">
        <v>30.0001</v>
      </c>
      <c r="DT402">
        <v>32.0914</v>
      </c>
      <c r="DU402">
        <v>32.096600000000002</v>
      </c>
      <c r="DV402">
        <v>20.995799999999999</v>
      </c>
      <c r="DW402">
        <v>19.939800000000002</v>
      </c>
      <c r="DX402">
        <v>100</v>
      </c>
      <c r="DY402">
        <v>30.754999999999999</v>
      </c>
      <c r="DZ402">
        <v>400</v>
      </c>
      <c r="EA402">
        <v>32.5869</v>
      </c>
      <c r="EB402">
        <v>99.921000000000006</v>
      </c>
      <c r="EC402">
        <v>100.4</v>
      </c>
    </row>
    <row r="403" spans="1:133" x14ac:dyDescent="0.35">
      <c r="A403">
        <v>387</v>
      </c>
      <c r="B403">
        <v>1581698118</v>
      </c>
      <c r="C403">
        <v>1994</v>
      </c>
      <c r="D403" t="s">
        <v>1015</v>
      </c>
      <c r="E403" t="s">
        <v>1016</v>
      </c>
      <c r="F403" t="s">
        <v>232</v>
      </c>
      <c r="G403" t="s">
        <v>233</v>
      </c>
      <c r="H403" t="s">
        <v>234</v>
      </c>
      <c r="I403" t="s">
        <v>235</v>
      </c>
      <c r="J403" t="s">
        <v>236</v>
      </c>
      <c r="K403" t="s">
        <v>237</v>
      </c>
      <c r="L403" t="s">
        <v>238</v>
      </c>
      <c r="M403" t="s">
        <v>239</v>
      </c>
      <c r="N403">
        <v>1581698109.37097</v>
      </c>
      <c r="O403">
        <f t="shared" si="258"/>
        <v>3.4056850399526324E-4</v>
      </c>
      <c r="P403">
        <f t="shared" si="259"/>
        <v>-0.54200391500864709</v>
      </c>
      <c r="Q403">
        <f t="shared" si="260"/>
        <v>400.69129032258098</v>
      </c>
      <c r="R403">
        <f t="shared" si="261"/>
        <v>424.34560516405298</v>
      </c>
      <c r="S403">
        <f t="shared" si="262"/>
        <v>42.331773128423094</v>
      </c>
      <c r="T403">
        <f t="shared" si="263"/>
        <v>39.972071325949216</v>
      </c>
      <c r="U403">
        <f t="shared" si="264"/>
        <v>2.7315245296639923E-2</v>
      </c>
      <c r="V403">
        <f t="shared" si="265"/>
        <v>2.253557143958083</v>
      </c>
      <c r="W403">
        <f t="shared" si="266"/>
        <v>2.7132635848541791E-2</v>
      </c>
      <c r="X403">
        <f t="shared" si="267"/>
        <v>1.6974202257860522E-2</v>
      </c>
      <c r="Y403">
        <f t="shared" si="268"/>
        <v>0</v>
      </c>
      <c r="Z403">
        <f t="shared" si="269"/>
        <v>31.269104261345728</v>
      </c>
      <c r="AA403">
        <f t="shared" si="270"/>
        <v>30.993045161290301</v>
      </c>
      <c r="AB403">
        <f t="shared" si="271"/>
        <v>4.5095896409021217</v>
      </c>
      <c r="AC403">
        <f t="shared" si="272"/>
        <v>71.717323475327817</v>
      </c>
      <c r="AD403">
        <f t="shared" si="273"/>
        <v>3.3064849465605626</v>
      </c>
      <c r="AE403">
        <f t="shared" si="274"/>
        <v>4.6104410849884259</v>
      </c>
      <c r="AF403">
        <f t="shared" si="275"/>
        <v>1.2031046943415591</v>
      </c>
      <c r="AG403">
        <f t="shared" si="276"/>
        <v>-15.019071026191108</v>
      </c>
      <c r="AH403">
        <f t="shared" si="277"/>
        <v>47.192884318933366</v>
      </c>
      <c r="AI403">
        <f t="shared" si="278"/>
        <v>4.7113179387653981</v>
      </c>
      <c r="AJ403">
        <f t="shared" si="279"/>
        <v>36.885131231507657</v>
      </c>
      <c r="AK403">
        <v>-4.1279579312056502E-2</v>
      </c>
      <c r="AL403">
        <v>4.6339944067547802E-2</v>
      </c>
      <c r="AM403">
        <v>3.4615823347868302</v>
      </c>
      <c r="AN403">
        <v>0</v>
      </c>
      <c r="AO403">
        <v>0</v>
      </c>
      <c r="AP403">
        <f t="shared" si="280"/>
        <v>1</v>
      </c>
      <c r="AQ403">
        <f t="shared" si="281"/>
        <v>0</v>
      </c>
      <c r="AR403">
        <f t="shared" si="282"/>
        <v>51880.519944303873</v>
      </c>
      <c r="AS403" t="s">
        <v>240</v>
      </c>
      <c r="AT403">
        <v>0</v>
      </c>
      <c r="AU403">
        <v>0</v>
      </c>
      <c r="AV403">
        <f t="shared" si="283"/>
        <v>0</v>
      </c>
      <c r="AW403" t="e">
        <f t="shared" si="284"/>
        <v>#DIV/0!</v>
      </c>
      <c r="AX403">
        <v>0</v>
      </c>
      <c r="AY403" t="s">
        <v>240</v>
      </c>
      <c r="AZ403">
        <v>0</v>
      </c>
      <c r="BA403">
        <v>0</v>
      </c>
      <c r="BB403" t="e">
        <f t="shared" si="285"/>
        <v>#DIV/0!</v>
      </c>
      <c r="BC403">
        <v>0.5</v>
      </c>
      <c r="BD403">
        <f t="shared" si="286"/>
        <v>0</v>
      </c>
      <c r="BE403">
        <f t="shared" si="287"/>
        <v>-0.54200391500864709</v>
      </c>
      <c r="BF403" t="e">
        <f t="shared" si="288"/>
        <v>#DIV/0!</v>
      </c>
      <c r="BG403" t="e">
        <f t="shared" si="289"/>
        <v>#DIV/0!</v>
      </c>
      <c r="BH403" t="e">
        <f t="shared" si="290"/>
        <v>#DIV/0!</v>
      </c>
      <c r="BI403" t="e">
        <f t="shared" si="291"/>
        <v>#DIV/0!</v>
      </c>
      <c r="BJ403" t="s">
        <v>240</v>
      </c>
      <c r="BK403">
        <v>0</v>
      </c>
      <c r="BL403">
        <f t="shared" si="292"/>
        <v>0</v>
      </c>
      <c r="BM403" t="e">
        <f t="shared" si="293"/>
        <v>#DIV/0!</v>
      </c>
      <c r="BN403" t="e">
        <f t="shared" si="294"/>
        <v>#DIV/0!</v>
      </c>
      <c r="BO403" t="e">
        <f t="shared" si="295"/>
        <v>#DIV/0!</v>
      </c>
      <c r="BP403" t="e">
        <f t="shared" si="296"/>
        <v>#DIV/0!</v>
      </c>
      <c r="BQ403">
        <f t="shared" si="297"/>
        <v>0</v>
      </c>
      <c r="BR403">
        <f t="shared" si="298"/>
        <v>0</v>
      </c>
      <c r="BS403">
        <f t="shared" si="299"/>
        <v>0</v>
      </c>
      <c r="BT403">
        <f t="shared" si="300"/>
        <v>0</v>
      </c>
      <c r="BU403">
        <v>6</v>
      </c>
      <c r="BV403">
        <v>0.5</v>
      </c>
      <c r="BW403" t="s">
        <v>241</v>
      </c>
      <c r="BX403">
        <v>1581698109.37097</v>
      </c>
      <c r="BY403">
        <v>400.69129032258098</v>
      </c>
      <c r="BZ403">
        <v>399.99609677419397</v>
      </c>
      <c r="CA403">
        <v>33.145135483871002</v>
      </c>
      <c r="CB403">
        <v>32.580670967741902</v>
      </c>
      <c r="CC403">
        <v>350.009935483871</v>
      </c>
      <c r="CD403">
        <v>99.557783870967796</v>
      </c>
      <c r="CE403">
        <v>0.19999048387096799</v>
      </c>
      <c r="CF403">
        <v>31.381483870967699</v>
      </c>
      <c r="CG403">
        <v>30.993045161290301</v>
      </c>
      <c r="CH403">
        <v>999.9</v>
      </c>
      <c r="CI403">
        <v>0</v>
      </c>
      <c r="CJ403">
        <v>0</v>
      </c>
      <c r="CK403">
        <v>9998.9883870967697</v>
      </c>
      <c r="CL403">
        <v>0</v>
      </c>
      <c r="CM403">
        <v>2.8330883870967698</v>
      </c>
      <c r="CN403">
        <v>0</v>
      </c>
      <c r="CO403">
        <v>0</v>
      </c>
      <c r="CP403">
        <v>0</v>
      </c>
      <c r="CQ403">
        <v>0</v>
      </c>
      <c r="CR403">
        <v>2.9225806451612901</v>
      </c>
      <c r="CS403">
        <v>0</v>
      </c>
      <c r="CT403">
        <v>185.09677419354799</v>
      </c>
      <c r="CU403">
        <v>-1.60967741935484</v>
      </c>
      <c r="CV403">
        <v>39.822161290322597</v>
      </c>
      <c r="CW403">
        <v>45.140999999999998</v>
      </c>
      <c r="CX403">
        <v>42.3223225806451</v>
      </c>
      <c r="CY403">
        <v>43.856709677419403</v>
      </c>
      <c r="CZ403">
        <v>40.923000000000002</v>
      </c>
      <c r="DA403">
        <v>0</v>
      </c>
      <c r="DB403">
        <v>0</v>
      </c>
      <c r="DC403">
        <v>0</v>
      </c>
      <c r="DD403">
        <v>1581698118.2</v>
      </c>
      <c r="DE403">
        <v>3.2538461538461498</v>
      </c>
      <c r="DF403">
        <v>6.9401712938227096</v>
      </c>
      <c r="DG403">
        <v>-8.1777779892750395</v>
      </c>
      <c r="DH403">
        <v>184.57692307692301</v>
      </c>
      <c r="DI403">
        <v>15</v>
      </c>
      <c r="DJ403">
        <v>100</v>
      </c>
      <c r="DK403">
        <v>100</v>
      </c>
      <c r="DL403">
        <v>2.7679999999999998</v>
      </c>
      <c r="DM403">
        <v>0.48899999999999999</v>
      </c>
      <c r="DN403">
        <v>2</v>
      </c>
      <c r="DO403">
        <v>344.76600000000002</v>
      </c>
      <c r="DP403">
        <v>681.28</v>
      </c>
      <c r="DQ403">
        <v>30.7575</v>
      </c>
      <c r="DR403">
        <v>32.188600000000001</v>
      </c>
      <c r="DS403">
        <v>30.0001</v>
      </c>
      <c r="DT403">
        <v>32.091900000000003</v>
      </c>
      <c r="DU403">
        <v>32.098100000000002</v>
      </c>
      <c r="DV403">
        <v>20.9937</v>
      </c>
      <c r="DW403">
        <v>19.939800000000002</v>
      </c>
      <c r="DX403">
        <v>100</v>
      </c>
      <c r="DY403">
        <v>30.759899999999998</v>
      </c>
      <c r="DZ403">
        <v>400</v>
      </c>
      <c r="EA403">
        <v>32.5869</v>
      </c>
      <c r="EB403">
        <v>99.921300000000002</v>
      </c>
      <c r="EC403">
        <v>100.398</v>
      </c>
    </row>
    <row r="404" spans="1:133" x14ac:dyDescent="0.35">
      <c r="A404">
        <v>388</v>
      </c>
      <c r="B404">
        <v>1581698123</v>
      </c>
      <c r="C404">
        <v>1999</v>
      </c>
      <c r="D404" t="s">
        <v>1017</v>
      </c>
      <c r="E404" t="s">
        <v>1018</v>
      </c>
      <c r="F404" t="s">
        <v>232</v>
      </c>
      <c r="G404" t="s">
        <v>233</v>
      </c>
      <c r="H404" t="s">
        <v>234</v>
      </c>
      <c r="I404" t="s">
        <v>235</v>
      </c>
      <c r="J404" t="s">
        <v>236</v>
      </c>
      <c r="K404" t="s">
        <v>237</v>
      </c>
      <c r="L404" t="s">
        <v>238</v>
      </c>
      <c r="M404" t="s">
        <v>239</v>
      </c>
      <c r="N404">
        <v>1581698114.37097</v>
      </c>
      <c r="O404">
        <f t="shared" si="258"/>
        <v>3.4063437338576928E-4</v>
      </c>
      <c r="P404">
        <f t="shared" si="259"/>
        <v>-0.56967225986576719</v>
      </c>
      <c r="Q404">
        <f t="shared" si="260"/>
        <v>400.71703225806499</v>
      </c>
      <c r="R404">
        <f t="shared" si="261"/>
        <v>425.9686239752848</v>
      </c>
      <c r="S404">
        <f t="shared" si="262"/>
        <v>42.493624944122153</v>
      </c>
      <c r="T404">
        <f t="shared" si="263"/>
        <v>39.974585730248279</v>
      </c>
      <c r="U404">
        <f t="shared" si="264"/>
        <v>2.7331211402026896E-2</v>
      </c>
      <c r="V404">
        <f t="shared" si="265"/>
        <v>2.2524191222996537</v>
      </c>
      <c r="W404">
        <f t="shared" si="266"/>
        <v>2.7148297484791563E-2</v>
      </c>
      <c r="X404">
        <f t="shared" si="267"/>
        <v>1.6984017855962791E-2</v>
      </c>
      <c r="Y404">
        <f t="shared" si="268"/>
        <v>0</v>
      </c>
      <c r="Z404">
        <f t="shared" si="269"/>
        <v>31.267914660464175</v>
      </c>
      <c r="AA404">
        <f t="shared" si="270"/>
        <v>30.991896774193599</v>
      </c>
      <c r="AB404">
        <f t="shared" si="271"/>
        <v>4.5092943542543438</v>
      </c>
      <c r="AC404">
        <f t="shared" si="272"/>
        <v>71.725499252956226</v>
      </c>
      <c r="AD404">
        <f t="shared" si="273"/>
        <v>3.3066520356558358</v>
      </c>
      <c r="AE404">
        <f t="shared" si="274"/>
        <v>4.6101485107746383</v>
      </c>
      <c r="AF404">
        <f t="shared" si="275"/>
        <v>1.202642318598508</v>
      </c>
      <c r="AG404">
        <f t="shared" si="276"/>
        <v>-15.021975866312426</v>
      </c>
      <c r="AH404">
        <f t="shared" si="277"/>
        <v>47.172969604420508</v>
      </c>
      <c r="AI404">
        <f t="shared" si="278"/>
        <v>4.7116565784367701</v>
      </c>
      <c r="AJ404">
        <f t="shared" si="279"/>
        <v>36.862650316544851</v>
      </c>
      <c r="AK404">
        <v>-4.1248905270951E-2</v>
      </c>
      <c r="AL404">
        <v>4.6305509769213299E-2</v>
      </c>
      <c r="AM404">
        <v>3.4595466534386099</v>
      </c>
      <c r="AN404">
        <v>0</v>
      </c>
      <c r="AO404">
        <v>0</v>
      </c>
      <c r="AP404">
        <f t="shared" si="280"/>
        <v>1</v>
      </c>
      <c r="AQ404">
        <f t="shared" si="281"/>
        <v>0</v>
      </c>
      <c r="AR404">
        <f t="shared" si="282"/>
        <v>51843.726402501226</v>
      </c>
      <c r="AS404" t="s">
        <v>240</v>
      </c>
      <c r="AT404">
        <v>0</v>
      </c>
      <c r="AU404">
        <v>0</v>
      </c>
      <c r="AV404">
        <f t="shared" si="283"/>
        <v>0</v>
      </c>
      <c r="AW404" t="e">
        <f t="shared" si="284"/>
        <v>#DIV/0!</v>
      </c>
      <c r="AX404">
        <v>0</v>
      </c>
      <c r="AY404" t="s">
        <v>240</v>
      </c>
      <c r="AZ404">
        <v>0</v>
      </c>
      <c r="BA404">
        <v>0</v>
      </c>
      <c r="BB404" t="e">
        <f t="shared" si="285"/>
        <v>#DIV/0!</v>
      </c>
      <c r="BC404">
        <v>0.5</v>
      </c>
      <c r="BD404">
        <f t="shared" si="286"/>
        <v>0</v>
      </c>
      <c r="BE404">
        <f t="shared" si="287"/>
        <v>-0.56967225986576719</v>
      </c>
      <c r="BF404" t="e">
        <f t="shared" si="288"/>
        <v>#DIV/0!</v>
      </c>
      <c r="BG404" t="e">
        <f t="shared" si="289"/>
        <v>#DIV/0!</v>
      </c>
      <c r="BH404" t="e">
        <f t="shared" si="290"/>
        <v>#DIV/0!</v>
      </c>
      <c r="BI404" t="e">
        <f t="shared" si="291"/>
        <v>#DIV/0!</v>
      </c>
      <c r="BJ404" t="s">
        <v>240</v>
      </c>
      <c r="BK404">
        <v>0</v>
      </c>
      <c r="BL404">
        <f t="shared" si="292"/>
        <v>0</v>
      </c>
      <c r="BM404" t="e">
        <f t="shared" si="293"/>
        <v>#DIV/0!</v>
      </c>
      <c r="BN404" t="e">
        <f t="shared" si="294"/>
        <v>#DIV/0!</v>
      </c>
      <c r="BO404" t="e">
        <f t="shared" si="295"/>
        <v>#DIV/0!</v>
      </c>
      <c r="BP404" t="e">
        <f t="shared" si="296"/>
        <v>#DIV/0!</v>
      </c>
      <c r="BQ404">
        <f t="shared" si="297"/>
        <v>0</v>
      </c>
      <c r="BR404">
        <f t="shared" si="298"/>
        <v>0</v>
      </c>
      <c r="BS404">
        <f t="shared" si="299"/>
        <v>0</v>
      </c>
      <c r="BT404">
        <f t="shared" si="300"/>
        <v>0</v>
      </c>
      <c r="BU404">
        <v>6</v>
      </c>
      <c r="BV404">
        <v>0.5</v>
      </c>
      <c r="BW404" t="s">
        <v>241</v>
      </c>
      <c r="BX404">
        <v>1581698114.37097</v>
      </c>
      <c r="BY404">
        <v>400.71703225806499</v>
      </c>
      <c r="BZ404">
        <v>399.97448387096802</v>
      </c>
      <c r="CA404">
        <v>33.1468548387097</v>
      </c>
      <c r="CB404">
        <v>32.582293548387099</v>
      </c>
      <c r="CC404">
        <v>350.017</v>
      </c>
      <c r="CD404">
        <v>99.5576419354839</v>
      </c>
      <c r="CE404">
        <v>0.199998774193548</v>
      </c>
      <c r="CF404">
        <v>31.380367741935501</v>
      </c>
      <c r="CG404">
        <v>30.991896774193599</v>
      </c>
      <c r="CH404">
        <v>999.9</v>
      </c>
      <c r="CI404">
        <v>0</v>
      </c>
      <c r="CJ404">
        <v>0</v>
      </c>
      <c r="CK404">
        <v>9991.5725806451592</v>
      </c>
      <c r="CL404">
        <v>0</v>
      </c>
      <c r="CM404">
        <v>2.8041999999999998</v>
      </c>
      <c r="CN404">
        <v>0</v>
      </c>
      <c r="CO404">
        <v>0</v>
      </c>
      <c r="CP404">
        <v>0</v>
      </c>
      <c r="CQ404">
        <v>0</v>
      </c>
      <c r="CR404">
        <v>1.7741935483871001</v>
      </c>
      <c r="CS404">
        <v>0</v>
      </c>
      <c r="CT404">
        <v>186.60967741935499</v>
      </c>
      <c r="CU404">
        <v>-1.2322580645161301</v>
      </c>
      <c r="CV404">
        <v>39.822161290322597</v>
      </c>
      <c r="CW404">
        <v>45.140999999999998</v>
      </c>
      <c r="CX404">
        <v>42.340483870967702</v>
      </c>
      <c r="CY404">
        <v>43.856709677419403</v>
      </c>
      <c r="CZ404">
        <v>40.929000000000002</v>
      </c>
      <c r="DA404">
        <v>0</v>
      </c>
      <c r="DB404">
        <v>0</v>
      </c>
      <c r="DC404">
        <v>0</v>
      </c>
      <c r="DD404">
        <v>1581698123</v>
      </c>
      <c r="DE404">
        <v>2.0307692307692302</v>
      </c>
      <c r="DF404">
        <v>-2.12649568157478</v>
      </c>
      <c r="DG404">
        <v>5.8393160859478499</v>
      </c>
      <c r="DH404">
        <v>186.69230769230799</v>
      </c>
      <c r="DI404">
        <v>15</v>
      </c>
      <c r="DJ404">
        <v>100</v>
      </c>
      <c r="DK404">
        <v>100</v>
      </c>
      <c r="DL404">
        <v>2.7679999999999998</v>
      </c>
      <c r="DM404">
        <v>0.48899999999999999</v>
      </c>
      <c r="DN404">
        <v>2</v>
      </c>
      <c r="DO404">
        <v>344.66</v>
      </c>
      <c r="DP404">
        <v>681.32</v>
      </c>
      <c r="DQ404">
        <v>30.764099999999999</v>
      </c>
      <c r="DR404">
        <v>32.191200000000002</v>
      </c>
      <c r="DS404">
        <v>30.0001</v>
      </c>
      <c r="DT404">
        <v>32.094799999999999</v>
      </c>
      <c r="DU404">
        <v>32.099400000000003</v>
      </c>
      <c r="DV404">
        <v>20.996600000000001</v>
      </c>
      <c r="DW404">
        <v>19.939800000000002</v>
      </c>
      <c r="DX404">
        <v>100</v>
      </c>
      <c r="DY404">
        <v>30.7666</v>
      </c>
      <c r="DZ404">
        <v>400</v>
      </c>
      <c r="EA404">
        <v>32.5869</v>
      </c>
      <c r="EB404">
        <v>99.923599999999993</v>
      </c>
      <c r="EC404">
        <v>100.398</v>
      </c>
    </row>
    <row r="405" spans="1:133" x14ac:dyDescent="0.35">
      <c r="A405">
        <v>389</v>
      </c>
      <c r="B405">
        <v>1581698128</v>
      </c>
      <c r="C405">
        <v>2004</v>
      </c>
      <c r="D405" t="s">
        <v>1019</v>
      </c>
      <c r="E405" t="s">
        <v>1020</v>
      </c>
      <c r="F405" t="s">
        <v>232</v>
      </c>
      <c r="G405" t="s">
        <v>233</v>
      </c>
      <c r="H405" t="s">
        <v>234</v>
      </c>
      <c r="I405" t="s">
        <v>235</v>
      </c>
      <c r="J405" t="s">
        <v>236</v>
      </c>
      <c r="K405" t="s">
        <v>237</v>
      </c>
      <c r="L405" t="s">
        <v>238</v>
      </c>
      <c r="M405" t="s">
        <v>239</v>
      </c>
      <c r="N405">
        <v>1581698119.37097</v>
      </c>
      <c r="O405">
        <f t="shared" si="258"/>
        <v>3.4169900512578499E-4</v>
      </c>
      <c r="P405">
        <f t="shared" si="259"/>
        <v>-0.57824758798184239</v>
      </c>
      <c r="Q405">
        <f t="shared" si="260"/>
        <v>400.72851612903202</v>
      </c>
      <c r="R405">
        <f t="shared" si="261"/>
        <v>426.3683689316079</v>
      </c>
      <c r="S405">
        <f t="shared" si="262"/>
        <v>42.534255373098077</v>
      </c>
      <c r="T405">
        <f t="shared" si="263"/>
        <v>39.976438878487663</v>
      </c>
      <c r="U405">
        <f t="shared" si="264"/>
        <v>2.7424000001031578E-2</v>
      </c>
      <c r="V405">
        <f t="shared" si="265"/>
        <v>2.2532124342372262</v>
      </c>
      <c r="W405">
        <f t="shared" si="266"/>
        <v>2.7239910884360348E-2</v>
      </c>
      <c r="X405">
        <f t="shared" si="267"/>
        <v>1.7041380851999986E-2</v>
      </c>
      <c r="Y405">
        <f t="shared" si="268"/>
        <v>0</v>
      </c>
      <c r="Z405">
        <f t="shared" si="269"/>
        <v>31.267686405364557</v>
      </c>
      <c r="AA405">
        <f t="shared" si="270"/>
        <v>30.991835483871</v>
      </c>
      <c r="AB405">
        <f t="shared" si="271"/>
        <v>4.5092785950471201</v>
      </c>
      <c r="AC405">
        <f t="shared" si="272"/>
        <v>71.730832084469014</v>
      </c>
      <c r="AD405">
        <f t="shared" si="273"/>
        <v>3.3069142635113837</v>
      </c>
      <c r="AE405">
        <f t="shared" si="274"/>
        <v>4.6101713411287593</v>
      </c>
      <c r="AF405">
        <f t="shared" si="275"/>
        <v>1.2023643315357364</v>
      </c>
      <c r="AG405">
        <f t="shared" si="276"/>
        <v>-15.068926126047119</v>
      </c>
      <c r="AH405">
        <f t="shared" si="277"/>
        <v>47.207609482720827</v>
      </c>
      <c r="AI405">
        <f t="shared" si="278"/>
        <v>4.7134569256470469</v>
      </c>
      <c r="AJ405">
        <f t="shared" si="279"/>
        <v>36.852140282320754</v>
      </c>
      <c r="AK405">
        <v>-4.1270286580462397E-2</v>
      </c>
      <c r="AL405">
        <v>4.6329512162245401E-2</v>
      </c>
      <c r="AM405">
        <v>3.4609656781604001</v>
      </c>
      <c r="AN405">
        <v>0</v>
      </c>
      <c r="AO405">
        <v>0</v>
      </c>
      <c r="AP405">
        <f t="shared" si="280"/>
        <v>1</v>
      </c>
      <c r="AQ405">
        <f t="shared" si="281"/>
        <v>0</v>
      </c>
      <c r="AR405">
        <f t="shared" si="282"/>
        <v>51869.527652594326</v>
      </c>
      <c r="AS405" t="s">
        <v>240</v>
      </c>
      <c r="AT405">
        <v>0</v>
      </c>
      <c r="AU405">
        <v>0</v>
      </c>
      <c r="AV405">
        <f t="shared" si="283"/>
        <v>0</v>
      </c>
      <c r="AW405" t="e">
        <f t="shared" si="284"/>
        <v>#DIV/0!</v>
      </c>
      <c r="AX405">
        <v>0</v>
      </c>
      <c r="AY405" t="s">
        <v>240</v>
      </c>
      <c r="AZ405">
        <v>0</v>
      </c>
      <c r="BA405">
        <v>0</v>
      </c>
      <c r="BB405" t="e">
        <f t="shared" si="285"/>
        <v>#DIV/0!</v>
      </c>
      <c r="BC405">
        <v>0.5</v>
      </c>
      <c r="BD405">
        <f t="shared" si="286"/>
        <v>0</v>
      </c>
      <c r="BE405">
        <f t="shared" si="287"/>
        <v>-0.57824758798184239</v>
      </c>
      <c r="BF405" t="e">
        <f t="shared" si="288"/>
        <v>#DIV/0!</v>
      </c>
      <c r="BG405" t="e">
        <f t="shared" si="289"/>
        <v>#DIV/0!</v>
      </c>
      <c r="BH405" t="e">
        <f t="shared" si="290"/>
        <v>#DIV/0!</v>
      </c>
      <c r="BI405" t="e">
        <f t="shared" si="291"/>
        <v>#DIV/0!</v>
      </c>
      <c r="BJ405" t="s">
        <v>240</v>
      </c>
      <c r="BK405">
        <v>0</v>
      </c>
      <c r="BL405">
        <f t="shared" si="292"/>
        <v>0</v>
      </c>
      <c r="BM405" t="e">
        <f t="shared" si="293"/>
        <v>#DIV/0!</v>
      </c>
      <c r="BN405" t="e">
        <f t="shared" si="294"/>
        <v>#DIV/0!</v>
      </c>
      <c r="BO405" t="e">
        <f t="shared" si="295"/>
        <v>#DIV/0!</v>
      </c>
      <c r="BP405" t="e">
        <f t="shared" si="296"/>
        <v>#DIV/0!</v>
      </c>
      <c r="BQ405">
        <f t="shared" si="297"/>
        <v>0</v>
      </c>
      <c r="BR405">
        <f t="shared" si="298"/>
        <v>0</v>
      </c>
      <c r="BS405">
        <f t="shared" si="299"/>
        <v>0</v>
      </c>
      <c r="BT405">
        <f t="shared" si="300"/>
        <v>0</v>
      </c>
      <c r="BU405">
        <v>6</v>
      </c>
      <c r="BV405">
        <v>0.5</v>
      </c>
      <c r="BW405" t="s">
        <v>241</v>
      </c>
      <c r="BX405">
        <v>1581698119.37097</v>
      </c>
      <c r="BY405">
        <v>400.72851612903202</v>
      </c>
      <c r="BZ405">
        <v>399.97199999999998</v>
      </c>
      <c r="CA405">
        <v>33.148896774193602</v>
      </c>
      <c r="CB405">
        <v>32.582567741935499</v>
      </c>
      <c r="CC405">
        <v>350.01425806451601</v>
      </c>
      <c r="CD405">
        <v>99.559422580645204</v>
      </c>
      <c r="CE405">
        <v>0.19998377419354799</v>
      </c>
      <c r="CF405">
        <v>31.380454838709699</v>
      </c>
      <c r="CG405">
        <v>30.991835483871</v>
      </c>
      <c r="CH405">
        <v>999.9</v>
      </c>
      <c r="CI405">
        <v>0</v>
      </c>
      <c r="CJ405">
        <v>0</v>
      </c>
      <c r="CK405">
        <v>9996.5729032258005</v>
      </c>
      <c r="CL405">
        <v>0</v>
      </c>
      <c r="CM405">
        <v>2.7793229032258102</v>
      </c>
      <c r="CN405">
        <v>0</v>
      </c>
      <c r="CO405">
        <v>0</v>
      </c>
      <c r="CP405">
        <v>0</v>
      </c>
      <c r="CQ405">
        <v>0</v>
      </c>
      <c r="CR405">
        <v>2.08709677419355</v>
      </c>
      <c r="CS405">
        <v>0</v>
      </c>
      <c r="CT405">
        <v>187.093548387097</v>
      </c>
      <c r="CU405">
        <v>-0.80645161290322598</v>
      </c>
      <c r="CV405">
        <v>39.8241935483871</v>
      </c>
      <c r="CW405">
        <v>45.139000000000003</v>
      </c>
      <c r="CX405">
        <v>42.344516129032201</v>
      </c>
      <c r="CY405">
        <v>43.8648387096774</v>
      </c>
      <c r="CZ405">
        <v>40.930999999999997</v>
      </c>
      <c r="DA405">
        <v>0</v>
      </c>
      <c r="DB405">
        <v>0</v>
      </c>
      <c r="DC405">
        <v>0</v>
      </c>
      <c r="DD405">
        <v>1581698127.8</v>
      </c>
      <c r="DE405">
        <v>2.45384615384615</v>
      </c>
      <c r="DF405">
        <v>-6.3111113247944797</v>
      </c>
      <c r="DG405">
        <v>9.9658121169804694</v>
      </c>
      <c r="DH405">
        <v>186.22692307692299</v>
      </c>
      <c r="DI405">
        <v>15</v>
      </c>
      <c r="DJ405">
        <v>100</v>
      </c>
      <c r="DK405">
        <v>100</v>
      </c>
      <c r="DL405">
        <v>2.7679999999999998</v>
      </c>
      <c r="DM405">
        <v>0.48899999999999999</v>
      </c>
      <c r="DN405">
        <v>2</v>
      </c>
      <c r="DO405">
        <v>344.78500000000003</v>
      </c>
      <c r="DP405">
        <v>681.29</v>
      </c>
      <c r="DQ405">
        <v>30.770600000000002</v>
      </c>
      <c r="DR405">
        <v>32.192799999999998</v>
      </c>
      <c r="DS405">
        <v>30.0001</v>
      </c>
      <c r="DT405">
        <v>32.095700000000001</v>
      </c>
      <c r="DU405">
        <v>32.100900000000003</v>
      </c>
      <c r="DV405">
        <v>20.994299999999999</v>
      </c>
      <c r="DW405">
        <v>19.939800000000002</v>
      </c>
      <c r="DX405">
        <v>100</v>
      </c>
      <c r="DY405">
        <v>30.772300000000001</v>
      </c>
      <c r="DZ405">
        <v>400</v>
      </c>
      <c r="EA405">
        <v>32.5869</v>
      </c>
      <c r="EB405">
        <v>99.921599999999998</v>
      </c>
      <c r="EC405">
        <v>100.399</v>
      </c>
    </row>
    <row r="406" spans="1:133" x14ac:dyDescent="0.35">
      <c r="A406">
        <v>390</v>
      </c>
      <c r="B406">
        <v>1581698133</v>
      </c>
      <c r="C406">
        <v>2009</v>
      </c>
      <c r="D406" t="s">
        <v>1021</v>
      </c>
      <c r="E406" t="s">
        <v>1022</v>
      </c>
      <c r="F406" t="s">
        <v>232</v>
      </c>
      <c r="G406" t="s">
        <v>233</v>
      </c>
      <c r="H406" t="s">
        <v>234</v>
      </c>
      <c r="I406" t="s">
        <v>235</v>
      </c>
      <c r="J406" t="s">
        <v>236</v>
      </c>
      <c r="K406" t="s">
        <v>237</v>
      </c>
      <c r="L406" t="s">
        <v>238</v>
      </c>
      <c r="M406" t="s">
        <v>239</v>
      </c>
      <c r="N406">
        <v>1581698124.37097</v>
      </c>
      <c r="O406">
        <f t="shared" si="258"/>
        <v>3.4274639159026591E-4</v>
      </c>
      <c r="P406">
        <f t="shared" si="259"/>
        <v>-0.56984438074080923</v>
      </c>
      <c r="Q406">
        <f t="shared" si="260"/>
        <v>400.75187096774198</v>
      </c>
      <c r="R406">
        <f t="shared" si="261"/>
        <v>425.81171860431476</v>
      </c>
      <c r="S406">
        <f t="shared" si="262"/>
        <v>42.47879822078049</v>
      </c>
      <c r="T406">
        <f t="shared" si="263"/>
        <v>39.97883834488362</v>
      </c>
      <c r="U406">
        <f t="shared" si="264"/>
        <v>2.7497554590638292E-2</v>
      </c>
      <c r="V406">
        <f t="shared" si="265"/>
        <v>2.2535053467882773</v>
      </c>
      <c r="W406">
        <f t="shared" si="266"/>
        <v>2.7312504127239935E-2</v>
      </c>
      <c r="X406">
        <f t="shared" si="267"/>
        <v>1.708683720179674E-2</v>
      </c>
      <c r="Y406">
        <f t="shared" si="268"/>
        <v>0</v>
      </c>
      <c r="Z406">
        <f t="shared" si="269"/>
        <v>31.267276682610529</v>
      </c>
      <c r="AA406">
        <f t="shared" si="270"/>
        <v>30.994345161290301</v>
      </c>
      <c r="AB406">
        <f t="shared" si="271"/>
        <v>4.5099239323478804</v>
      </c>
      <c r="AC406">
        <f t="shared" si="272"/>
        <v>71.73479780257729</v>
      </c>
      <c r="AD406">
        <f t="shared" si="273"/>
        <v>3.3070825323001447</v>
      </c>
      <c r="AE406">
        <f t="shared" si="274"/>
        <v>4.6101510474757728</v>
      </c>
      <c r="AF406">
        <f t="shared" si="275"/>
        <v>1.2028414000477357</v>
      </c>
      <c r="AG406">
        <f t="shared" si="276"/>
        <v>-15.115115869130726</v>
      </c>
      <c r="AH406">
        <f t="shared" si="277"/>
        <v>46.899437442712383</v>
      </c>
      <c r="AI406">
        <f t="shared" si="278"/>
        <v>4.6821348740908251</v>
      </c>
      <c r="AJ406">
        <f t="shared" si="279"/>
        <v>36.466456447672485</v>
      </c>
      <c r="AK406">
        <v>-4.1278182874487999E-2</v>
      </c>
      <c r="AL406">
        <v>4.6338376444042498E-2</v>
      </c>
      <c r="AM406">
        <v>3.4614896716055901</v>
      </c>
      <c r="AN406">
        <v>0</v>
      </c>
      <c r="AO406">
        <v>0</v>
      </c>
      <c r="AP406">
        <f t="shared" si="280"/>
        <v>1</v>
      </c>
      <c r="AQ406">
        <f t="shared" si="281"/>
        <v>0</v>
      </c>
      <c r="AR406">
        <f t="shared" si="282"/>
        <v>51879.063804937345</v>
      </c>
      <c r="AS406" t="s">
        <v>240</v>
      </c>
      <c r="AT406">
        <v>0</v>
      </c>
      <c r="AU406">
        <v>0</v>
      </c>
      <c r="AV406">
        <f t="shared" si="283"/>
        <v>0</v>
      </c>
      <c r="AW406" t="e">
        <f t="shared" si="284"/>
        <v>#DIV/0!</v>
      </c>
      <c r="AX406">
        <v>0</v>
      </c>
      <c r="AY406" t="s">
        <v>240</v>
      </c>
      <c r="AZ406">
        <v>0</v>
      </c>
      <c r="BA406">
        <v>0</v>
      </c>
      <c r="BB406" t="e">
        <f t="shared" si="285"/>
        <v>#DIV/0!</v>
      </c>
      <c r="BC406">
        <v>0.5</v>
      </c>
      <c r="BD406">
        <f t="shared" si="286"/>
        <v>0</v>
      </c>
      <c r="BE406">
        <f t="shared" si="287"/>
        <v>-0.56984438074080923</v>
      </c>
      <c r="BF406" t="e">
        <f t="shared" si="288"/>
        <v>#DIV/0!</v>
      </c>
      <c r="BG406" t="e">
        <f t="shared" si="289"/>
        <v>#DIV/0!</v>
      </c>
      <c r="BH406" t="e">
        <f t="shared" si="290"/>
        <v>#DIV/0!</v>
      </c>
      <c r="BI406" t="e">
        <f t="shared" si="291"/>
        <v>#DIV/0!</v>
      </c>
      <c r="BJ406" t="s">
        <v>240</v>
      </c>
      <c r="BK406">
        <v>0</v>
      </c>
      <c r="BL406">
        <f t="shared" si="292"/>
        <v>0</v>
      </c>
      <c r="BM406" t="e">
        <f t="shared" si="293"/>
        <v>#DIV/0!</v>
      </c>
      <c r="BN406" t="e">
        <f t="shared" si="294"/>
        <v>#DIV/0!</v>
      </c>
      <c r="BO406" t="e">
        <f t="shared" si="295"/>
        <v>#DIV/0!</v>
      </c>
      <c r="BP406" t="e">
        <f t="shared" si="296"/>
        <v>#DIV/0!</v>
      </c>
      <c r="BQ406">
        <f t="shared" si="297"/>
        <v>0</v>
      </c>
      <c r="BR406">
        <f t="shared" si="298"/>
        <v>0</v>
      </c>
      <c r="BS406">
        <f t="shared" si="299"/>
        <v>0</v>
      </c>
      <c r="BT406">
        <f t="shared" si="300"/>
        <v>0</v>
      </c>
      <c r="BU406">
        <v>6</v>
      </c>
      <c r="BV406">
        <v>0.5</v>
      </c>
      <c r="BW406" t="s">
        <v>241</v>
      </c>
      <c r="BX406">
        <v>1581698124.37097</v>
      </c>
      <c r="BY406">
        <v>400.75187096774198</v>
      </c>
      <c r="BZ406">
        <v>400.01048387096802</v>
      </c>
      <c r="CA406">
        <v>33.150525806451597</v>
      </c>
      <c r="CB406">
        <v>32.582454838709701</v>
      </c>
      <c r="CC406">
        <v>350.00996774193499</v>
      </c>
      <c r="CD406">
        <v>99.559600000000003</v>
      </c>
      <c r="CE406">
        <v>0.19998003225806499</v>
      </c>
      <c r="CF406">
        <v>31.380377419354801</v>
      </c>
      <c r="CG406">
        <v>30.994345161290301</v>
      </c>
      <c r="CH406">
        <v>999.9</v>
      </c>
      <c r="CI406">
        <v>0</v>
      </c>
      <c r="CJ406">
        <v>0</v>
      </c>
      <c r="CK406">
        <v>9998.4677419354794</v>
      </c>
      <c r="CL406">
        <v>0</v>
      </c>
      <c r="CM406">
        <v>2.76396193548387</v>
      </c>
      <c r="CN406">
        <v>0</v>
      </c>
      <c r="CO406">
        <v>0</v>
      </c>
      <c r="CP406">
        <v>0</v>
      </c>
      <c r="CQ406">
        <v>0</v>
      </c>
      <c r="CR406">
        <v>1.71935483870968</v>
      </c>
      <c r="CS406">
        <v>0</v>
      </c>
      <c r="CT406">
        <v>185.435483870968</v>
      </c>
      <c r="CU406">
        <v>-0.706451612903226</v>
      </c>
      <c r="CV406">
        <v>39.828258064516099</v>
      </c>
      <c r="CW406">
        <v>45.149000000000001</v>
      </c>
      <c r="CX406">
        <v>42.352548387096803</v>
      </c>
      <c r="CY406">
        <v>43.870935483871001</v>
      </c>
      <c r="CZ406">
        <v>40.930999999999997</v>
      </c>
      <c r="DA406">
        <v>0</v>
      </c>
      <c r="DB406">
        <v>0</v>
      </c>
      <c r="DC406">
        <v>0</v>
      </c>
      <c r="DD406">
        <v>1581698133.2</v>
      </c>
      <c r="DE406">
        <v>3.1730769230769198</v>
      </c>
      <c r="DF406">
        <v>9.2000000300256808</v>
      </c>
      <c r="DG406">
        <v>-18.198290683139</v>
      </c>
      <c r="DH406">
        <v>185.565384615385</v>
      </c>
      <c r="DI406">
        <v>15</v>
      </c>
      <c r="DJ406">
        <v>100</v>
      </c>
      <c r="DK406">
        <v>100</v>
      </c>
      <c r="DL406">
        <v>2.7679999999999998</v>
      </c>
      <c r="DM406">
        <v>0.48899999999999999</v>
      </c>
      <c r="DN406">
        <v>2</v>
      </c>
      <c r="DO406">
        <v>344.68599999999998</v>
      </c>
      <c r="DP406">
        <v>681.42200000000003</v>
      </c>
      <c r="DQ406">
        <v>30.774699999999999</v>
      </c>
      <c r="DR406">
        <v>32.194200000000002</v>
      </c>
      <c r="DS406">
        <v>30.0002</v>
      </c>
      <c r="DT406">
        <v>32.0976</v>
      </c>
      <c r="DU406">
        <v>32.102200000000003</v>
      </c>
      <c r="DV406">
        <v>20.991599999999998</v>
      </c>
      <c r="DW406">
        <v>19.939800000000002</v>
      </c>
      <c r="DX406">
        <v>100</v>
      </c>
      <c r="DY406">
        <v>30.775700000000001</v>
      </c>
      <c r="DZ406">
        <v>400</v>
      </c>
      <c r="EA406">
        <v>32.5869</v>
      </c>
      <c r="EB406">
        <v>99.922499999999999</v>
      </c>
      <c r="EC406">
        <v>100.398</v>
      </c>
    </row>
    <row r="407" spans="1:133" x14ac:dyDescent="0.35">
      <c r="A407">
        <v>391</v>
      </c>
      <c r="B407">
        <v>1581698138</v>
      </c>
      <c r="C407">
        <v>2014</v>
      </c>
      <c r="D407" t="s">
        <v>1023</v>
      </c>
      <c r="E407" t="s">
        <v>1024</v>
      </c>
      <c r="F407" t="s">
        <v>232</v>
      </c>
      <c r="G407" t="s">
        <v>233</v>
      </c>
      <c r="H407" t="s">
        <v>234</v>
      </c>
      <c r="I407" t="s">
        <v>235</v>
      </c>
      <c r="J407" t="s">
        <v>236</v>
      </c>
      <c r="K407" t="s">
        <v>237</v>
      </c>
      <c r="L407" t="s">
        <v>238</v>
      </c>
      <c r="M407" t="s">
        <v>239</v>
      </c>
      <c r="N407">
        <v>1581698129.37097</v>
      </c>
      <c r="O407">
        <f t="shared" si="258"/>
        <v>3.4395533355672067E-4</v>
      </c>
      <c r="P407">
        <f t="shared" si="259"/>
        <v>-0.565383898598252</v>
      </c>
      <c r="Q407">
        <f t="shared" si="260"/>
        <v>400.75748387096797</v>
      </c>
      <c r="R407">
        <f t="shared" si="261"/>
        <v>425.44069354974573</v>
      </c>
      <c r="S407">
        <f t="shared" si="262"/>
        <v>42.441407537536179</v>
      </c>
      <c r="T407">
        <f t="shared" si="263"/>
        <v>39.979042800936362</v>
      </c>
      <c r="U407">
        <f t="shared" si="264"/>
        <v>2.7598450047454804E-2</v>
      </c>
      <c r="V407">
        <f t="shared" si="265"/>
        <v>2.2532267669255686</v>
      </c>
      <c r="W407">
        <f t="shared" si="266"/>
        <v>2.7412021188194784E-2</v>
      </c>
      <c r="X407">
        <f t="shared" si="267"/>
        <v>1.7149158041340404E-2</v>
      </c>
      <c r="Y407">
        <f t="shared" si="268"/>
        <v>0</v>
      </c>
      <c r="Z407">
        <f t="shared" si="269"/>
        <v>31.26675530631007</v>
      </c>
      <c r="AA407">
        <f t="shared" si="270"/>
        <v>30.994183870967699</v>
      </c>
      <c r="AB407">
        <f t="shared" si="271"/>
        <v>4.5098824558095592</v>
      </c>
      <c r="AC407">
        <f t="shared" si="272"/>
        <v>71.737622807168179</v>
      </c>
      <c r="AD407">
        <f t="shared" si="273"/>
        <v>3.307192145280113</v>
      </c>
      <c r="AE407">
        <f t="shared" si="274"/>
        <v>4.6101222982672505</v>
      </c>
      <c r="AF407">
        <f t="shared" si="275"/>
        <v>1.2026903105294462</v>
      </c>
      <c r="AG407">
        <f t="shared" si="276"/>
        <v>-15.168430209851381</v>
      </c>
      <c r="AH407">
        <f t="shared" si="277"/>
        <v>46.899909429429833</v>
      </c>
      <c r="AI407">
        <f t="shared" si="278"/>
        <v>4.682754623717412</v>
      </c>
      <c r="AJ407">
        <f t="shared" si="279"/>
        <v>36.414233843295861</v>
      </c>
      <c r="AK407">
        <v>-4.1270672937308399E-2</v>
      </c>
      <c r="AL407">
        <v>4.6329945881651798E-2</v>
      </c>
      <c r="AM407">
        <v>3.4609913173787601</v>
      </c>
      <c r="AN407">
        <v>0</v>
      </c>
      <c r="AO407">
        <v>0</v>
      </c>
      <c r="AP407">
        <f t="shared" si="280"/>
        <v>1</v>
      </c>
      <c r="AQ407">
        <f t="shared" si="281"/>
        <v>0</v>
      </c>
      <c r="AR407">
        <f t="shared" si="282"/>
        <v>51870.010434144846</v>
      </c>
      <c r="AS407" t="s">
        <v>240</v>
      </c>
      <c r="AT407">
        <v>0</v>
      </c>
      <c r="AU407">
        <v>0</v>
      </c>
      <c r="AV407">
        <f t="shared" si="283"/>
        <v>0</v>
      </c>
      <c r="AW407" t="e">
        <f t="shared" si="284"/>
        <v>#DIV/0!</v>
      </c>
      <c r="AX407">
        <v>0</v>
      </c>
      <c r="AY407" t="s">
        <v>240</v>
      </c>
      <c r="AZ407">
        <v>0</v>
      </c>
      <c r="BA407">
        <v>0</v>
      </c>
      <c r="BB407" t="e">
        <f t="shared" si="285"/>
        <v>#DIV/0!</v>
      </c>
      <c r="BC407">
        <v>0.5</v>
      </c>
      <c r="BD407">
        <f t="shared" si="286"/>
        <v>0</v>
      </c>
      <c r="BE407">
        <f t="shared" si="287"/>
        <v>-0.565383898598252</v>
      </c>
      <c r="BF407" t="e">
        <f t="shared" si="288"/>
        <v>#DIV/0!</v>
      </c>
      <c r="BG407" t="e">
        <f t="shared" si="289"/>
        <v>#DIV/0!</v>
      </c>
      <c r="BH407" t="e">
        <f t="shared" si="290"/>
        <v>#DIV/0!</v>
      </c>
      <c r="BI407" t="e">
        <f t="shared" si="291"/>
        <v>#DIV/0!</v>
      </c>
      <c r="BJ407" t="s">
        <v>240</v>
      </c>
      <c r="BK407">
        <v>0</v>
      </c>
      <c r="BL407">
        <f t="shared" si="292"/>
        <v>0</v>
      </c>
      <c r="BM407" t="e">
        <f t="shared" si="293"/>
        <v>#DIV/0!</v>
      </c>
      <c r="BN407" t="e">
        <f t="shared" si="294"/>
        <v>#DIV/0!</v>
      </c>
      <c r="BO407" t="e">
        <f t="shared" si="295"/>
        <v>#DIV/0!</v>
      </c>
      <c r="BP407" t="e">
        <f t="shared" si="296"/>
        <v>#DIV/0!</v>
      </c>
      <c r="BQ407">
        <f t="shared" si="297"/>
        <v>0</v>
      </c>
      <c r="BR407">
        <f t="shared" si="298"/>
        <v>0</v>
      </c>
      <c r="BS407">
        <f t="shared" si="299"/>
        <v>0</v>
      </c>
      <c r="BT407">
        <f t="shared" si="300"/>
        <v>0</v>
      </c>
      <c r="BU407">
        <v>6</v>
      </c>
      <c r="BV407">
        <v>0.5</v>
      </c>
      <c r="BW407" t="s">
        <v>241</v>
      </c>
      <c r="BX407">
        <v>1581698129.37097</v>
      </c>
      <c r="BY407">
        <v>400.75748387096797</v>
      </c>
      <c r="BZ407">
        <v>400.024580645161</v>
      </c>
      <c r="CA407">
        <v>33.151919354838697</v>
      </c>
      <c r="CB407">
        <v>32.581848387096798</v>
      </c>
      <c r="CC407">
        <v>350.011741935484</v>
      </c>
      <c r="CD407">
        <v>99.558722580645195</v>
      </c>
      <c r="CE407">
        <v>0.199970419354839</v>
      </c>
      <c r="CF407">
        <v>31.380267741935501</v>
      </c>
      <c r="CG407">
        <v>30.994183870967699</v>
      </c>
      <c r="CH407">
        <v>999.9</v>
      </c>
      <c r="CI407">
        <v>0</v>
      </c>
      <c r="CJ407">
        <v>0</v>
      </c>
      <c r="CK407">
        <v>9996.7367741935504</v>
      </c>
      <c r="CL407">
        <v>0</v>
      </c>
      <c r="CM407">
        <v>2.7485580645161298</v>
      </c>
      <c r="CN407">
        <v>0</v>
      </c>
      <c r="CO407">
        <v>0</v>
      </c>
      <c r="CP407">
        <v>0</v>
      </c>
      <c r="CQ407">
        <v>0</v>
      </c>
      <c r="CR407">
        <v>2.8870967741935498</v>
      </c>
      <c r="CS407">
        <v>0</v>
      </c>
      <c r="CT407">
        <v>184.261290322581</v>
      </c>
      <c r="CU407">
        <v>-0.68709677419354798</v>
      </c>
      <c r="CV407">
        <v>39.830290322580602</v>
      </c>
      <c r="CW407">
        <v>45.164999999999999</v>
      </c>
      <c r="CX407">
        <v>42.374774193548397</v>
      </c>
      <c r="CY407">
        <v>43.872967741935497</v>
      </c>
      <c r="CZ407">
        <v>40.930999999999997</v>
      </c>
      <c r="DA407">
        <v>0</v>
      </c>
      <c r="DB407">
        <v>0</v>
      </c>
      <c r="DC407">
        <v>0</v>
      </c>
      <c r="DD407">
        <v>1581698138</v>
      </c>
      <c r="DE407">
        <v>4.0192307692307701</v>
      </c>
      <c r="DF407">
        <v>-1.6376067386048001</v>
      </c>
      <c r="DG407">
        <v>-30.694016897594398</v>
      </c>
      <c r="DH407">
        <v>183.407692307692</v>
      </c>
      <c r="DI407">
        <v>15</v>
      </c>
      <c r="DJ407">
        <v>100</v>
      </c>
      <c r="DK407">
        <v>100</v>
      </c>
      <c r="DL407">
        <v>2.7679999999999998</v>
      </c>
      <c r="DM407">
        <v>0.48899999999999999</v>
      </c>
      <c r="DN407">
        <v>2</v>
      </c>
      <c r="DO407">
        <v>344.74299999999999</v>
      </c>
      <c r="DP407">
        <v>681.23800000000006</v>
      </c>
      <c r="DQ407">
        <v>30.778400000000001</v>
      </c>
      <c r="DR407">
        <v>32.196899999999999</v>
      </c>
      <c r="DS407">
        <v>30.000299999999999</v>
      </c>
      <c r="DT407">
        <v>32.099299999999999</v>
      </c>
      <c r="DU407">
        <v>32.104500000000002</v>
      </c>
      <c r="DV407">
        <v>20.988099999999999</v>
      </c>
      <c r="DW407">
        <v>19.939800000000002</v>
      </c>
      <c r="DX407">
        <v>100</v>
      </c>
      <c r="DY407">
        <v>30.778600000000001</v>
      </c>
      <c r="DZ407">
        <v>400</v>
      </c>
      <c r="EA407">
        <v>32.5869</v>
      </c>
      <c r="EB407">
        <v>99.919399999999996</v>
      </c>
      <c r="EC407">
        <v>100.399</v>
      </c>
    </row>
    <row r="408" spans="1:133" x14ac:dyDescent="0.35">
      <c r="A408">
        <v>392</v>
      </c>
      <c r="B408">
        <v>1581698143</v>
      </c>
      <c r="C408">
        <v>2019</v>
      </c>
      <c r="D408" t="s">
        <v>1025</v>
      </c>
      <c r="E408" t="s">
        <v>1026</v>
      </c>
      <c r="F408" t="s">
        <v>232</v>
      </c>
      <c r="G408" t="s">
        <v>233</v>
      </c>
      <c r="H408" t="s">
        <v>234</v>
      </c>
      <c r="I408" t="s">
        <v>235</v>
      </c>
      <c r="J408" t="s">
        <v>236</v>
      </c>
      <c r="K408" t="s">
        <v>237</v>
      </c>
      <c r="L408" t="s">
        <v>238</v>
      </c>
      <c r="M408" t="s">
        <v>239</v>
      </c>
      <c r="N408">
        <v>1581698134.37097</v>
      </c>
      <c r="O408">
        <f t="shared" si="258"/>
        <v>3.4409774585271886E-4</v>
      </c>
      <c r="P408">
        <f t="shared" si="259"/>
        <v>-0.5625055414897423</v>
      </c>
      <c r="Q408">
        <f t="shared" si="260"/>
        <v>400.75019354838702</v>
      </c>
      <c r="R408">
        <f t="shared" si="261"/>
        <v>425.25767145365853</v>
      </c>
      <c r="S408">
        <f t="shared" si="262"/>
        <v>42.422156090519856</v>
      </c>
      <c r="T408">
        <f t="shared" si="263"/>
        <v>39.97737937543198</v>
      </c>
      <c r="U408">
        <f t="shared" si="264"/>
        <v>2.7605689469669022E-2</v>
      </c>
      <c r="V408">
        <f t="shared" si="265"/>
        <v>2.2528567139721463</v>
      </c>
      <c r="W408">
        <f t="shared" si="266"/>
        <v>2.7419132733736064E-2</v>
      </c>
      <c r="X408">
        <f t="shared" si="267"/>
        <v>1.7153614130053164E-2</v>
      </c>
      <c r="Y408">
        <f t="shared" si="268"/>
        <v>0</v>
      </c>
      <c r="Z408">
        <f t="shared" si="269"/>
        <v>31.267426909379768</v>
      </c>
      <c r="AA408">
        <f t="shared" si="270"/>
        <v>30.994622580645199</v>
      </c>
      <c r="AB408">
        <f t="shared" si="271"/>
        <v>4.509995272771012</v>
      </c>
      <c r="AC408">
        <f t="shared" si="272"/>
        <v>71.733683013593833</v>
      </c>
      <c r="AD408">
        <f t="shared" si="273"/>
        <v>3.3071488126347006</v>
      </c>
      <c r="AE408">
        <f t="shared" si="274"/>
        <v>4.6103150900644296</v>
      </c>
      <c r="AF408">
        <f t="shared" si="275"/>
        <v>1.2028464601363114</v>
      </c>
      <c r="AG408">
        <f t="shared" si="276"/>
        <v>-15.174710592104901</v>
      </c>
      <c r="AH408">
        <f t="shared" si="277"/>
        <v>46.928251952135405</v>
      </c>
      <c r="AI408">
        <f t="shared" si="278"/>
        <v>4.6863812920183348</v>
      </c>
      <c r="AJ408">
        <f t="shared" si="279"/>
        <v>36.439922652048836</v>
      </c>
      <c r="AK408">
        <v>-4.1260698378138602E-2</v>
      </c>
      <c r="AL408">
        <v>4.6318748565164297E-2</v>
      </c>
      <c r="AM408">
        <v>3.4603293641941502</v>
      </c>
      <c r="AN408">
        <v>0</v>
      </c>
      <c r="AO408">
        <v>0</v>
      </c>
      <c r="AP408">
        <f t="shared" si="280"/>
        <v>1</v>
      </c>
      <c r="AQ408">
        <f t="shared" si="281"/>
        <v>0</v>
      </c>
      <c r="AR408">
        <f t="shared" si="282"/>
        <v>51857.809934551784</v>
      </c>
      <c r="AS408" t="s">
        <v>240</v>
      </c>
      <c r="AT408">
        <v>0</v>
      </c>
      <c r="AU408">
        <v>0</v>
      </c>
      <c r="AV408">
        <f t="shared" si="283"/>
        <v>0</v>
      </c>
      <c r="AW408" t="e">
        <f t="shared" si="284"/>
        <v>#DIV/0!</v>
      </c>
      <c r="AX408">
        <v>0</v>
      </c>
      <c r="AY408" t="s">
        <v>240</v>
      </c>
      <c r="AZ408">
        <v>0</v>
      </c>
      <c r="BA408">
        <v>0</v>
      </c>
      <c r="BB408" t="e">
        <f t="shared" si="285"/>
        <v>#DIV/0!</v>
      </c>
      <c r="BC408">
        <v>0.5</v>
      </c>
      <c r="BD408">
        <f t="shared" si="286"/>
        <v>0</v>
      </c>
      <c r="BE408">
        <f t="shared" si="287"/>
        <v>-0.5625055414897423</v>
      </c>
      <c r="BF408" t="e">
        <f t="shared" si="288"/>
        <v>#DIV/0!</v>
      </c>
      <c r="BG408" t="e">
        <f t="shared" si="289"/>
        <v>#DIV/0!</v>
      </c>
      <c r="BH408" t="e">
        <f t="shared" si="290"/>
        <v>#DIV/0!</v>
      </c>
      <c r="BI408" t="e">
        <f t="shared" si="291"/>
        <v>#DIV/0!</v>
      </c>
      <c r="BJ408" t="s">
        <v>240</v>
      </c>
      <c r="BK408">
        <v>0</v>
      </c>
      <c r="BL408">
        <f t="shared" si="292"/>
        <v>0</v>
      </c>
      <c r="BM408" t="e">
        <f t="shared" si="293"/>
        <v>#DIV/0!</v>
      </c>
      <c r="BN408" t="e">
        <f t="shared" si="294"/>
        <v>#DIV/0!</v>
      </c>
      <c r="BO408" t="e">
        <f t="shared" si="295"/>
        <v>#DIV/0!</v>
      </c>
      <c r="BP408" t="e">
        <f t="shared" si="296"/>
        <v>#DIV/0!</v>
      </c>
      <c r="BQ408">
        <f t="shared" si="297"/>
        <v>0</v>
      </c>
      <c r="BR408">
        <f t="shared" si="298"/>
        <v>0</v>
      </c>
      <c r="BS408">
        <f t="shared" si="299"/>
        <v>0</v>
      </c>
      <c r="BT408">
        <f t="shared" si="300"/>
        <v>0</v>
      </c>
      <c r="BU408">
        <v>6</v>
      </c>
      <c r="BV408">
        <v>0.5</v>
      </c>
      <c r="BW408" t="s">
        <v>241</v>
      </c>
      <c r="BX408">
        <v>1581698134.37097</v>
      </c>
      <c r="BY408">
        <v>400.75019354838702</v>
      </c>
      <c r="BZ408">
        <v>400.02232258064498</v>
      </c>
      <c r="CA408">
        <v>33.152261290322599</v>
      </c>
      <c r="CB408">
        <v>32.581958064516101</v>
      </c>
      <c r="CC408">
        <v>350.01393548387102</v>
      </c>
      <c r="CD408">
        <v>99.556370967741898</v>
      </c>
      <c r="CE408">
        <v>0.19998603225806399</v>
      </c>
      <c r="CF408">
        <v>31.381003225806499</v>
      </c>
      <c r="CG408">
        <v>30.994622580645199</v>
      </c>
      <c r="CH408">
        <v>999.9</v>
      </c>
      <c r="CI408">
        <v>0</v>
      </c>
      <c r="CJ408">
        <v>0</v>
      </c>
      <c r="CK408">
        <v>9994.5567741935502</v>
      </c>
      <c r="CL408">
        <v>0</v>
      </c>
      <c r="CM408">
        <v>2.73080709677419</v>
      </c>
      <c r="CN408">
        <v>0</v>
      </c>
      <c r="CO408">
        <v>0</v>
      </c>
      <c r="CP408">
        <v>0</v>
      </c>
      <c r="CQ408">
        <v>0</v>
      </c>
      <c r="CR408">
        <v>3.04193548387097</v>
      </c>
      <c r="CS408">
        <v>0</v>
      </c>
      <c r="CT408">
        <v>182.741935483871</v>
      </c>
      <c r="CU408">
        <v>-0.91935483870967705</v>
      </c>
      <c r="CV408">
        <v>39.8445161290323</v>
      </c>
      <c r="CW408">
        <v>45.180999999999997</v>
      </c>
      <c r="CX408">
        <v>42.380806451612898</v>
      </c>
      <c r="CY408">
        <v>43.870935483871001</v>
      </c>
      <c r="CZ408">
        <v>40.936999999999998</v>
      </c>
      <c r="DA408">
        <v>0</v>
      </c>
      <c r="DB408">
        <v>0</v>
      </c>
      <c r="DC408">
        <v>0</v>
      </c>
      <c r="DD408">
        <v>1581698142.8</v>
      </c>
      <c r="DE408">
        <v>2.6576923076923098</v>
      </c>
      <c r="DF408">
        <v>-25.2752135962096</v>
      </c>
      <c r="DG408">
        <v>10.584615328440499</v>
      </c>
      <c r="DH408">
        <v>182.51538461538499</v>
      </c>
      <c r="DI408">
        <v>15</v>
      </c>
      <c r="DJ408">
        <v>100</v>
      </c>
      <c r="DK408">
        <v>100</v>
      </c>
      <c r="DL408">
        <v>2.7679999999999998</v>
      </c>
      <c r="DM408">
        <v>0.48899999999999999</v>
      </c>
      <c r="DN408">
        <v>2</v>
      </c>
      <c r="DO408">
        <v>344.726</v>
      </c>
      <c r="DP408">
        <v>681.08399999999995</v>
      </c>
      <c r="DQ408">
        <v>30.7818</v>
      </c>
      <c r="DR408">
        <v>32.198500000000003</v>
      </c>
      <c r="DS408">
        <v>30.000299999999999</v>
      </c>
      <c r="DT408">
        <v>32.100700000000003</v>
      </c>
      <c r="DU408">
        <v>32.105200000000004</v>
      </c>
      <c r="DV408">
        <v>20.992599999999999</v>
      </c>
      <c r="DW408">
        <v>19.939800000000002</v>
      </c>
      <c r="DX408">
        <v>100</v>
      </c>
      <c r="DY408">
        <v>30.783999999999999</v>
      </c>
      <c r="DZ408">
        <v>400</v>
      </c>
      <c r="EA408">
        <v>32.5869</v>
      </c>
      <c r="EB408">
        <v>99.918700000000001</v>
      </c>
      <c r="EC408">
        <v>100.39700000000001</v>
      </c>
    </row>
    <row r="409" spans="1:133" x14ac:dyDescent="0.35">
      <c r="A409">
        <v>393</v>
      </c>
      <c r="B409">
        <v>1581698148</v>
      </c>
      <c r="C409">
        <v>2024</v>
      </c>
      <c r="D409" t="s">
        <v>1027</v>
      </c>
      <c r="E409" t="s">
        <v>1028</v>
      </c>
      <c r="F409" t="s">
        <v>232</v>
      </c>
      <c r="G409" t="s">
        <v>233</v>
      </c>
      <c r="H409" t="s">
        <v>234</v>
      </c>
      <c r="I409" t="s">
        <v>235</v>
      </c>
      <c r="J409" t="s">
        <v>236</v>
      </c>
      <c r="K409" t="s">
        <v>237</v>
      </c>
      <c r="L409" t="s">
        <v>238</v>
      </c>
      <c r="M409" t="s">
        <v>239</v>
      </c>
      <c r="N409">
        <v>1581698139.37097</v>
      </c>
      <c r="O409">
        <f t="shared" si="258"/>
        <v>3.4404325141948206E-4</v>
      </c>
      <c r="P409">
        <f t="shared" si="259"/>
        <v>-0.55858000098286786</v>
      </c>
      <c r="Q409">
        <f t="shared" si="260"/>
        <v>400.73348387096797</v>
      </c>
      <c r="R409">
        <f t="shared" si="261"/>
        <v>425.02093144730168</v>
      </c>
      <c r="S409">
        <f t="shared" si="262"/>
        <v>42.397999280408285</v>
      </c>
      <c r="T409">
        <f t="shared" si="263"/>
        <v>39.975202875163411</v>
      </c>
      <c r="U409">
        <f t="shared" si="264"/>
        <v>2.7600074970007566E-2</v>
      </c>
      <c r="V409">
        <f t="shared" si="265"/>
        <v>2.2520367515817696</v>
      </c>
      <c r="W409">
        <f t="shared" si="266"/>
        <v>2.7413526432140834E-2</v>
      </c>
      <c r="X409">
        <f t="shared" si="267"/>
        <v>1.7150109442900092E-2</v>
      </c>
      <c r="Y409">
        <f t="shared" si="268"/>
        <v>0</v>
      </c>
      <c r="Z409">
        <f t="shared" si="269"/>
        <v>31.268820358947284</v>
      </c>
      <c r="AA409">
        <f t="shared" si="270"/>
        <v>30.994841935483901</v>
      </c>
      <c r="AB409">
        <f t="shared" si="271"/>
        <v>4.5100516821735441</v>
      </c>
      <c r="AC409">
        <f t="shared" si="272"/>
        <v>71.728297328311783</v>
      </c>
      <c r="AD409">
        <f t="shared" si="273"/>
        <v>3.3071661849132106</v>
      </c>
      <c r="AE409">
        <f t="shared" si="274"/>
        <v>4.6106854729532847</v>
      </c>
      <c r="AF409">
        <f t="shared" si="275"/>
        <v>1.2028854972603336</v>
      </c>
      <c r="AG409">
        <f t="shared" si="276"/>
        <v>-15.172307387599158</v>
      </c>
      <c r="AH409">
        <f t="shared" si="277"/>
        <v>47.056082546276187</v>
      </c>
      <c r="AI409">
        <f t="shared" si="278"/>
        <v>4.7008955978238314</v>
      </c>
      <c r="AJ409">
        <f t="shared" si="279"/>
        <v>36.584670756500856</v>
      </c>
      <c r="AK409">
        <v>-4.1238602070958703E-2</v>
      </c>
      <c r="AL409">
        <v>4.6293943524612101E-2</v>
      </c>
      <c r="AM409">
        <v>3.4588627649886101</v>
      </c>
      <c r="AN409">
        <v>0</v>
      </c>
      <c r="AO409">
        <v>0</v>
      </c>
      <c r="AP409">
        <f t="shared" si="280"/>
        <v>1</v>
      </c>
      <c r="AQ409">
        <f t="shared" si="281"/>
        <v>0</v>
      </c>
      <c r="AR409">
        <f t="shared" si="282"/>
        <v>51830.899784322202</v>
      </c>
      <c r="AS409" t="s">
        <v>240</v>
      </c>
      <c r="AT409">
        <v>0</v>
      </c>
      <c r="AU409">
        <v>0</v>
      </c>
      <c r="AV409">
        <f t="shared" si="283"/>
        <v>0</v>
      </c>
      <c r="AW409" t="e">
        <f t="shared" si="284"/>
        <v>#DIV/0!</v>
      </c>
      <c r="AX409">
        <v>0</v>
      </c>
      <c r="AY409" t="s">
        <v>240</v>
      </c>
      <c r="AZ409">
        <v>0</v>
      </c>
      <c r="BA409">
        <v>0</v>
      </c>
      <c r="BB409" t="e">
        <f t="shared" si="285"/>
        <v>#DIV/0!</v>
      </c>
      <c r="BC409">
        <v>0.5</v>
      </c>
      <c r="BD409">
        <f t="shared" si="286"/>
        <v>0</v>
      </c>
      <c r="BE409">
        <f t="shared" si="287"/>
        <v>-0.55858000098286786</v>
      </c>
      <c r="BF409" t="e">
        <f t="shared" si="288"/>
        <v>#DIV/0!</v>
      </c>
      <c r="BG409" t="e">
        <f t="shared" si="289"/>
        <v>#DIV/0!</v>
      </c>
      <c r="BH409" t="e">
        <f t="shared" si="290"/>
        <v>#DIV/0!</v>
      </c>
      <c r="BI409" t="e">
        <f t="shared" si="291"/>
        <v>#DIV/0!</v>
      </c>
      <c r="BJ409" t="s">
        <v>240</v>
      </c>
      <c r="BK409">
        <v>0</v>
      </c>
      <c r="BL409">
        <f t="shared" si="292"/>
        <v>0</v>
      </c>
      <c r="BM409" t="e">
        <f t="shared" si="293"/>
        <v>#DIV/0!</v>
      </c>
      <c r="BN409" t="e">
        <f t="shared" si="294"/>
        <v>#DIV/0!</v>
      </c>
      <c r="BO409" t="e">
        <f t="shared" si="295"/>
        <v>#DIV/0!</v>
      </c>
      <c r="BP409" t="e">
        <f t="shared" si="296"/>
        <v>#DIV/0!</v>
      </c>
      <c r="BQ409">
        <f t="shared" si="297"/>
        <v>0</v>
      </c>
      <c r="BR409">
        <f t="shared" si="298"/>
        <v>0</v>
      </c>
      <c r="BS409">
        <f t="shared" si="299"/>
        <v>0</v>
      </c>
      <c r="BT409">
        <f t="shared" si="300"/>
        <v>0</v>
      </c>
      <c r="BU409">
        <v>6</v>
      </c>
      <c r="BV409">
        <v>0.5</v>
      </c>
      <c r="BW409" t="s">
        <v>241</v>
      </c>
      <c r="BX409">
        <v>1581698139.37097</v>
      </c>
      <c r="BY409">
        <v>400.73348387096797</v>
      </c>
      <c r="BZ409">
        <v>400.01229032258101</v>
      </c>
      <c r="CA409">
        <v>33.152858064516103</v>
      </c>
      <c r="CB409">
        <v>32.582641935483899</v>
      </c>
      <c r="CC409">
        <v>350.011741935484</v>
      </c>
      <c r="CD409">
        <v>99.555067741935503</v>
      </c>
      <c r="CE409">
        <v>0.20001758064516101</v>
      </c>
      <c r="CF409">
        <v>31.3824161290323</v>
      </c>
      <c r="CG409">
        <v>30.994841935483901</v>
      </c>
      <c r="CH409">
        <v>999.9</v>
      </c>
      <c r="CI409">
        <v>0</v>
      </c>
      <c r="CJ409">
        <v>0</v>
      </c>
      <c r="CK409">
        <v>9989.3351612903207</v>
      </c>
      <c r="CL409">
        <v>0</v>
      </c>
      <c r="CM409">
        <v>2.71476290322581</v>
      </c>
      <c r="CN409">
        <v>0</v>
      </c>
      <c r="CO409">
        <v>0</v>
      </c>
      <c r="CP409">
        <v>0</v>
      </c>
      <c r="CQ409">
        <v>0</v>
      </c>
      <c r="CR409">
        <v>2.9419354838709699</v>
      </c>
      <c r="CS409">
        <v>0</v>
      </c>
      <c r="CT409">
        <v>182.916129032258</v>
      </c>
      <c r="CU409">
        <v>-0.96129032258064495</v>
      </c>
      <c r="CV409">
        <v>39.850612903225802</v>
      </c>
      <c r="CW409">
        <v>45.183</v>
      </c>
      <c r="CX409">
        <v>42.403032258064499</v>
      </c>
      <c r="CY409">
        <v>43.870935483871001</v>
      </c>
      <c r="CZ409">
        <v>40.936999999999998</v>
      </c>
      <c r="DA409">
        <v>0</v>
      </c>
      <c r="DB409">
        <v>0</v>
      </c>
      <c r="DC409">
        <v>0</v>
      </c>
      <c r="DD409">
        <v>1581698148.2</v>
      </c>
      <c r="DE409">
        <v>2.2807692307692302</v>
      </c>
      <c r="DF409">
        <v>-32.8034189375525</v>
      </c>
      <c r="DG409">
        <v>35.063247762785203</v>
      </c>
      <c r="DH409">
        <v>184.053846153846</v>
      </c>
      <c r="DI409">
        <v>15</v>
      </c>
      <c r="DJ409">
        <v>100</v>
      </c>
      <c r="DK409">
        <v>100</v>
      </c>
      <c r="DL409">
        <v>2.7679999999999998</v>
      </c>
      <c r="DM409">
        <v>0.48899999999999999</v>
      </c>
      <c r="DN409">
        <v>2</v>
      </c>
      <c r="DO409">
        <v>344.78800000000001</v>
      </c>
      <c r="DP409">
        <v>680.97699999999998</v>
      </c>
      <c r="DQ409">
        <v>30.785799999999998</v>
      </c>
      <c r="DR409">
        <v>32.1997</v>
      </c>
      <c r="DS409">
        <v>30.0002</v>
      </c>
      <c r="DT409">
        <v>32.103299999999997</v>
      </c>
      <c r="DU409">
        <v>32.107900000000001</v>
      </c>
      <c r="DV409">
        <v>20.994</v>
      </c>
      <c r="DW409">
        <v>19.939800000000002</v>
      </c>
      <c r="DX409">
        <v>100</v>
      </c>
      <c r="DY409">
        <v>30.786799999999999</v>
      </c>
      <c r="DZ409">
        <v>400</v>
      </c>
      <c r="EA409">
        <v>32.5869</v>
      </c>
      <c r="EB409">
        <v>99.917900000000003</v>
      </c>
      <c r="EC409">
        <v>100.396</v>
      </c>
    </row>
    <row r="410" spans="1:133" x14ac:dyDescent="0.35">
      <c r="A410">
        <v>394</v>
      </c>
      <c r="B410">
        <v>1581698153</v>
      </c>
      <c r="C410">
        <v>2029</v>
      </c>
      <c r="D410" t="s">
        <v>1029</v>
      </c>
      <c r="E410" t="s">
        <v>1030</v>
      </c>
      <c r="F410" t="s">
        <v>232</v>
      </c>
      <c r="G410" t="s">
        <v>233</v>
      </c>
      <c r="H410" t="s">
        <v>234</v>
      </c>
      <c r="I410" t="s">
        <v>235</v>
      </c>
      <c r="J410" t="s">
        <v>236</v>
      </c>
      <c r="K410" t="s">
        <v>237</v>
      </c>
      <c r="L410" t="s">
        <v>238</v>
      </c>
      <c r="M410" t="s">
        <v>239</v>
      </c>
      <c r="N410">
        <v>1581698144.37097</v>
      </c>
      <c r="O410">
        <f t="shared" si="258"/>
        <v>3.4355413774507439E-4</v>
      </c>
      <c r="P410">
        <f t="shared" si="259"/>
        <v>-0.56500007805406582</v>
      </c>
      <c r="Q410">
        <f t="shared" si="260"/>
        <v>400.71938709677403</v>
      </c>
      <c r="R410">
        <f t="shared" si="261"/>
        <v>425.43477224505847</v>
      </c>
      <c r="S410">
        <f t="shared" si="262"/>
        <v>42.439807553679209</v>
      </c>
      <c r="T410">
        <f t="shared" si="263"/>
        <v>39.974291667958283</v>
      </c>
      <c r="U410">
        <f t="shared" si="264"/>
        <v>2.7548526231677146E-2</v>
      </c>
      <c r="V410">
        <f t="shared" si="265"/>
        <v>2.2532052256351047</v>
      </c>
      <c r="W410">
        <f t="shared" si="266"/>
        <v>2.7362767025288007E-2</v>
      </c>
      <c r="X410">
        <f t="shared" si="267"/>
        <v>1.7118314587739217E-2</v>
      </c>
      <c r="Y410">
        <f t="shared" si="268"/>
        <v>0</v>
      </c>
      <c r="Z410">
        <f t="shared" si="269"/>
        <v>31.2706677532958</v>
      </c>
      <c r="AA410">
        <f t="shared" si="270"/>
        <v>30.996887096774199</v>
      </c>
      <c r="AB410">
        <f t="shared" si="271"/>
        <v>4.5105776464737692</v>
      </c>
      <c r="AC410">
        <f t="shared" si="272"/>
        <v>71.721545021816027</v>
      </c>
      <c r="AD410">
        <f t="shared" si="273"/>
        <v>3.3071617663512218</v>
      </c>
      <c r="AE410">
        <f t="shared" si="274"/>
        <v>4.6111133904676205</v>
      </c>
      <c r="AF410">
        <f t="shared" si="275"/>
        <v>1.2034158801225474</v>
      </c>
      <c r="AG410">
        <f t="shared" si="276"/>
        <v>-15.150737474557781</v>
      </c>
      <c r="AH410">
        <f t="shared" si="277"/>
        <v>47.030340357858314</v>
      </c>
      <c r="AI410">
        <f t="shared" si="278"/>
        <v>4.6959726370889872</v>
      </c>
      <c r="AJ410">
        <f t="shared" si="279"/>
        <v>36.575575520389521</v>
      </c>
      <c r="AK410">
        <v>-4.12700922637627E-2</v>
      </c>
      <c r="AL410">
        <v>4.6329294024726901E-2</v>
      </c>
      <c r="AM410">
        <v>3.4609527829822002</v>
      </c>
      <c r="AN410">
        <v>0</v>
      </c>
      <c r="AO410">
        <v>0</v>
      </c>
      <c r="AP410">
        <f t="shared" si="280"/>
        <v>1</v>
      </c>
      <c r="AQ410">
        <f t="shared" si="281"/>
        <v>0</v>
      </c>
      <c r="AR410">
        <f t="shared" si="282"/>
        <v>51868.61575888747</v>
      </c>
      <c r="AS410" t="s">
        <v>240</v>
      </c>
      <c r="AT410">
        <v>0</v>
      </c>
      <c r="AU410">
        <v>0</v>
      </c>
      <c r="AV410">
        <f t="shared" si="283"/>
        <v>0</v>
      </c>
      <c r="AW410" t="e">
        <f t="shared" si="284"/>
        <v>#DIV/0!</v>
      </c>
      <c r="AX410">
        <v>0</v>
      </c>
      <c r="AY410" t="s">
        <v>240</v>
      </c>
      <c r="AZ410">
        <v>0</v>
      </c>
      <c r="BA410">
        <v>0</v>
      </c>
      <c r="BB410" t="e">
        <f t="shared" si="285"/>
        <v>#DIV/0!</v>
      </c>
      <c r="BC410">
        <v>0.5</v>
      </c>
      <c r="BD410">
        <f t="shared" si="286"/>
        <v>0</v>
      </c>
      <c r="BE410">
        <f t="shared" si="287"/>
        <v>-0.56500007805406582</v>
      </c>
      <c r="BF410" t="e">
        <f t="shared" si="288"/>
        <v>#DIV/0!</v>
      </c>
      <c r="BG410" t="e">
        <f t="shared" si="289"/>
        <v>#DIV/0!</v>
      </c>
      <c r="BH410" t="e">
        <f t="shared" si="290"/>
        <v>#DIV/0!</v>
      </c>
      <c r="BI410" t="e">
        <f t="shared" si="291"/>
        <v>#DIV/0!</v>
      </c>
      <c r="BJ410" t="s">
        <v>240</v>
      </c>
      <c r="BK410">
        <v>0</v>
      </c>
      <c r="BL410">
        <f t="shared" si="292"/>
        <v>0</v>
      </c>
      <c r="BM410" t="e">
        <f t="shared" si="293"/>
        <v>#DIV/0!</v>
      </c>
      <c r="BN410" t="e">
        <f t="shared" si="294"/>
        <v>#DIV/0!</v>
      </c>
      <c r="BO410" t="e">
        <f t="shared" si="295"/>
        <v>#DIV/0!</v>
      </c>
      <c r="BP410" t="e">
        <f t="shared" si="296"/>
        <v>#DIV/0!</v>
      </c>
      <c r="BQ410">
        <f t="shared" si="297"/>
        <v>0</v>
      </c>
      <c r="BR410">
        <f t="shared" si="298"/>
        <v>0</v>
      </c>
      <c r="BS410">
        <f t="shared" si="299"/>
        <v>0</v>
      </c>
      <c r="BT410">
        <f t="shared" si="300"/>
        <v>0</v>
      </c>
      <c r="BU410">
        <v>6</v>
      </c>
      <c r="BV410">
        <v>0.5</v>
      </c>
      <c r="BW410" t="s">
        <v>241</v>
      </c>
      <c r="BX410">
        <v>1581698144.37097</v>
      </c>
      <c r="BY410">
        <v>400.71938709677403</v>
      </c>
      <c r="BZ410">
        <v>399.98683870967699</v>
      </c>
      <c r="CA410">
        <v>33.152403225806403</v>
      </c>
      <c r="CB410">
        <v>32.582993548387101</v>
      </c>
      <c r="CC410">
        <v>350.00932258064501</v>
      </c>
      <c r="CD410">
        <v>99.5563516129032</v>
      </c>
      <c r="CE410">
        <v>0.19996903225806401</v>
      </c>
      <c r="CF410">
        <v>31.384048387096801</v>
      </c>
      <c r="CG410">
        <v>30.996887096774199</v>
      </c>
      <c r="CH410">
        <v>999.9</v>
      </c>
      <c r="CI410">
        <v>0</v>
      </c>
      <c r="CJ410">
        <v>0</v>
      </c>
      <c r="CK410">
        <v>9996.8341935483895</v>
      </c>
      <c r="CL410">
        <v>0</v>
      </c>
      <c r="CM410">
        <v>2.7077645161290298</v>
      </c>
      <c r="CN410">
        <v>0</v>
      </c>
      <c r="CO410">
        <v>0</v>
      </c>
      <c r="CP410">
        <v>0</v>
      </c>
      <c r="CQ410">
        <v>0</v>
      </c>
      <c r="CR410">
        <v>3.49677419354839</v>
      </c>
      <c r="CS410">
        <v>0</v>
      </c>
      <c r="CT410">
        <v>182.70645161290301</v>
      </c>
      <c r="CU410">
        <v>-1.04838709677419</v>
      </c>
      <c r="CV410">
        <v>39.856709677419303</v>
      </c>
      <c r="CW410">
        <v>45.174999999999997</v>
      </c>
      <c r="CX410">
        <v>42.3989677419355</v>
      </c>
      <c r="CY410">
        <v>43.870935483871001</v>
      </c>
      <c r="CZ410">
        <v>40.941064516129003</v>
      </c>
      <c r="DA410">
        <v>0</v>
      </c>
      <c r="DB410">
        <v>0</v>
      </c>
      <c r="DC410">
        <v>0</v>
      </c>
      <c r="DD410">
        <v>1581698153</v>
      </c>
      <c r="DE410">
        <v>2.35</v>
      </c>
      <c r="DF410">
        <v>31.736751983689999</v>
      </c>
      <c r="DG410">
        <v>-26.061538772178299</v>
      </c>
      <c r="DH410">
        <v>183.788461538462</v>
      </c>
      <c r="DI410">
        <v>15</v>
      </c>
      <c r="DJ410">
        <v>100</v>
      </c>
      <c r="DK410">
        <v>100</v>
      </c>
      <c r="DL410">
        <v>2.7679999999999998</v>
      </c>
      <c r="DM410">
        <v>0.48899999999999999</v>
      </c>
      <c r="DN410">
        <v>2</v>
      </c>
      <c r="DO410">
        <v>344.68</v>
      </c>
      <c r="DP410">
        <v>681.23299999999995</v>
      </c>
      <c r="DQ410">
        <v>30.788399999999999</v>
      </c>
      <c r="DR410">
        <v>32.202500000000001</v>
      </c>
      <c r="DS410">
        <v>30.0002</v>
      </c>
      <c r="DT410">
        <v>32.103499999999997</v>
      </c>
      <c r="DU410">
        <v>32.107999999999997</v>
      </c>
      <c r="DV410">
        <v>20.991599999999998</v>
      </c>
      <c r="DW410">
        <v>19.939800000000002</v>
      </c>
      <c r="DX410">
        <v>100</v>
      </c>
      <c r="DY410">
        <v>30.788599999999999</v>
      </c>
      <c r="DZ410">
        <v>400</v>
      </c>
      <c r="EA410">
        <v>32.5869</v>
      </c>
      <c r="EB410">
        <v>99.917100000000005</v>
      </c>
      <c r="EC410">
        <v>100.39400000000001</v>
      </c>
    </row>
    <row r="411" spans="1:133" x14ac:dyDescent="0.35">
      <c r="A411">
        <v>395</v>
      </c>
      <c r="B411">
        <v>1581698158</v>
      </c>
      <c r="C411">
        <v>2034</v>
      </c>
      <c r="D411" t="s">
        <v>1031</v>
      </c>
      <c r="E411" t="s">
        <v>1032</v>
      </c>
      <c r="F411" t="s">
        <v>232</v>
      </c>
      <c r="G411" t="s">
        <v>233</v>
      </c>
      <c r="H411" t="s">
        <v>234</v>
      </c>
      <c r="I411" t="s">
        <v>235</v>
      </c>
      <c r="J411" t="s">
        <v>236</v>
      </c>
      <c r="K411" t="s">
        <v>237</v>
      </c>
      <c r="L411" t="s">
        <v>238</v>
      </c>
      <c r="M411" t="s">
        <v>239</v>
      </c>
      <c r="N411">
        <v>1581698149.37097</v>
      </c>
      <c r="O411">
        <f t="shared" si="258"/>
        <v>3.4306145858023062E-4</v>
      </c>
      <c r="P411">
        <f t="shared" si="259"/>
        <v>-0.54774392916534842</v>
      </c>
      <c r="Q411">
        <f t="shared" si="260"/>
        <v>400.69664516129001</v>
      </c>
      <c r="R411">
        <f t="shared" si="261"/>
        <v>424.46796504207219</v>
      </c>
      <c r="S411">
        <f t="shared" si="262"/>
        <v>42.343932156192743</v>
      </c>
      <c r="T411">
        <f t="shared" si="263"/>
        <v>39.972560841527745</v>
      </c>
      <c r="U411">
        <f t="shared" si="264"/>
        <v>2.7499277648790909E-2</v>
      </c>
      <c r="V411">
        <f t="shared" si="265"/>
        <v>2.2543366897649535</v>
      </c>
      <c r="W411">
        <f t="shared" si="266"/>
        <v>2.7314271832503699E-2</v>
      </c>
      <c r="X411">
        <f t="shared" si="267"/>
        <v>1.7087938062756304E-2</v>
      </c>
      <c r="Y411">
        <f t="shared" si="268"/>
        <v>0</v>
      </c>
      <c r="Z411">
        <f t="shared" si="269"/>
        <v>31.270488419601531</v>
      </c>
      <c r="AA411">
        <f t="shared" si="270"/>
        <v>30.998187096774199</v>
      </c>
      <c r="AB411">
        <f t="shared" si="271"/>
        <v>4.5109120017123541</v>
      </c>
      <c r="AC411">
        <f t="shared" si="272"/>
        <v>71.721225642031428</v>
      </c>
      <c r="AD411">
        <f t="shared" si="273"/>
        <v>3.307073039612614</v>
      </c>
      <c r="AE411">
        <f t="shared" si="274"/>
        <v>4.6110102135155655</v>
      </c>
      <c r="AF411">
        <f t="shared" si="275"/>
        <v>1.2038389620997401</v>
      </c>
      <c r="AG411">
        <f t="shared" si="276"/>
        <v>-15.129010323388171</v>
      </c>
      <c r="AH411">
        <f t="shared" si="277"/>
        <v>46.848130243310287</v>
      </c>
      <c r="AI411">
        <f t="shared" si="278"/>
        <v>4.6754520622220115</v>
      </c>
      <c r="AJ411">
        <f t="shared" si="279"/>
        <v>36.394571982144129</v>
      </c>
      <c r="AK411">
        <v>-4.1300599176152399E-2</v>
      </c>
      <c r="AL411">
        <v>4.6363540706436702E-2</v>
      </c>
      <c r="AM411">
        <v>3.4629770158678199</v>
      </c>
      <c r="AN411">
        <v>0</v>
      </c>
      <c r="AO411">
        <v>0</v>
      </c>
      <c r="AP411">
        <f t="shared" si="280"/>
        <v>1</v>
      </c>
      <c r="AQ411">
        <f t="shared" si="281"/>
        <v>0</v>
      </c>
      <c r="AR411">
        <f t="shared" si="282"/>
        <v>51905.48425062211</v>
      </c>
      <c r="AS411" t="s">
        <v>240</v>
      </c>
      <c r="AT411">
        <v>0</v>
      </c>
      <c r="AU411">
        <v>0</v>
      </c>
      <c r="AV411">
        <f t="shared" si="283"/>
        <v>0</v>
      </c>
      <c r="AW411" t="e">
        <f t="shared" si="284"/>
        <v>#DIV/0!</v>
      </c>
      <c r="AX411">
        <v>0</v>
      </c>
      <c r="AY411" t="s">
        <v>240</v>
      </c>
      <c r="AZ411">
        <v>0</v>
      </c>
      <c r="BA411">
        <v>0</v>
      </c>
      <c r="BB411" t="e">
        <f t="shared" si="285"/>
        <v>#DIV/0!</v>
      </c>
      <c r="BC411">
        <v>0.5</v>
      </c>
      <c r="BD411">
        <f t="shared" si="286"/>
        <v>0</v>
      </c>
      <c r="BE411">
        <f t="shared" si="287"/>
        <v>-0.54774392916534842</v>
      </c>
      <c r="BF411" t="e">
        <f t="shared" si="288"/>
        <v>#DIV/0!</v>
      </c>
      <c r="BG411" t="e">
        <f t="shared" si="289"/>
        <v>#DIV/0!</v>
      </c>
      <c r="BH411" t="e">
        <f t="shared" si="290"/>
        <v>#DIV/0!</v>
      </c>
      <c r="BI411" t="e">
        <f t="shared" si="291"/>
        <v>#DIV/0!</v>
      </c>
      <c r="BJ411" t="s">
        <v>240</v>
      </c>
      <c r="BK411">
        <v>0</v>
      </c>
      <c r="BL411">
        <f t="shared" si="292"/>
        <v>0</v>
      </c>
      <c r="BM411" t="e">
        <f t="shared" si="293"/>
        <v>#DIV/0!</v>
      </c>
      <c r="BN411" t="e">
        <f t="shared" si="294"/>
        <v>#DIV/0!</v>
      </c>
      <c r="BO411" t="e">
        <f t="shared" si="295"/>
        <v>#DIV/0!</v>
      </c>
      <c r="BP411" t="e">
        <f t="shared" si="296"/>
        <v>#DIV/0!</v>
      </c>
      <c r="BQ411">
        <f t="shared" si="297"/>
        <v>0</v>
      </c>
      <c r="BR411">
        <f t="shared" si="298"/>
        <v>0</v>
      </c>
      <c r="BS411">
        <f t="shared" si="299"/>
        <v>0</v>
      </c>
      <c r="BT411">
        <f t="shared" si="300"/>
        <v>0</v>
      </c>
      <c r="BU411">
        <v>6</v>
      </c>
      <c r="BV411">
        <v>0.5</v>
      </c>
      <c r="BW411" t="s">
        <v>241</v>
      </c>
      <c r="BX411">
        <v>1581698149.37097</v>
      </c>
      <c r="BY411">
        <v>400.69664516129001</v>
      </c>
      <c r="BZ411">
        <v>399.99332258064499</v>
      </c>
      <c r="CA411">
        <v>33.151067741935499</v>
      </c>
      <c r="CB411">
        <v>32.582470967741898</v>
      </c>
      <c r="CC411">
        <v>350.00754838709702</v>
      </c>
      <c r="CD411">
        <v>99.557670967741899</v>
      </c>
      <c r="CE411">
        <v>0.19999190322580601</v>
      </c>
      <c r="CF411">
        <v>31.383654838709699</v>
      </c>
      <c r="CG411">
        <v>30.998187096774199</v>
      </c>
      <c r="CH411">
        <v>999.9</v>
      </c>
      <c r="CI411">
        <v>0</v>
      </c>
      <c r="CJ411">
        <v>0</v>
      </c>
      <c r="CK411">
        <v>10004.0912903226</v>
      </c>
      <c r="CL411">
        <v>0</v>
      </c>
      <c r="CM411">
        <v>2.7066548387096798</v>
      </c>
      <c r="CN411">
        <v>0</v>
      </c>
      <c r="CO411">
        <v>0</v>
      </c>
      <c r="CP411">
        <v>0</v>
      </c>
      <c r="CQ411">
        <v>0</v>
      </c>
      <c r="CR411">
        <v>2.80645161290323</v>
      </c>
      <c r="CS411">
        <v>0</v>
      </c>
      <c r="CT411">
        <v>183.248387096774</v>
      </c>
      <c r="CU411">
        <v>-0.89677419354838706</v>
      </c>
      <c r="CV411">
        <v>39.860774193548401</v>
      </c>
      <c r="CW411">
        <v>45.174999999999997</v>
      </c>
      <c r="CX411">
        <v>42.411129032258103</v>
      </c>
      <c r="CY411">
        <v>43.872967741935497</v>
      </c>
      <c r="CZ411">
        <v>40.941064516129003</v>
      </c>
      <c r="DA411">
        <v>0</v>
      </c>
      <c r="DB411">
        <v>0</v>
      </c>
      <c r="DC411">
        <v>0</v>
      </c>
      <c r="DD411">
        <v>1581698157.8</v>
      </c>
      <c r="DE411">
        <v>3.6923076923076898</v>
      </c>
      <c r="DF411">
        <v>4.64273501042502</v>
      </c>
      <c r="DG411">
        <v>-11.586324897176899</v>
      </c>
      <c r="DH411">
        <v>183.59615384615401</v>
      </c>
      <c r="DI411">
        <v>15</v>
      </c>
      <c r="DJ411">
        <v>100</v>
      </c>
      <c r="DK411">
        <v>100</v>
      </c>
      <c r="DL411">
        <v>2.7679999999999998</v>
      </c>
      <c r="DM411">
        <v>0.48899999999999999</v>
      </c>
      <c r="DN411">
        <v>2</v>
      </c>
      <c r="DO411">
        <v>344.82600000000002</v>
      </c>
      <c r="DP411">
        <v>681.22</v>
      </c>
      <c r="DQ411">
        <v>30.7818</v>
      </c>
      <c r="DR411">
        <v>32.203499999999998</v>
      </c>
      <c r="DS411">
        <v>30.000499999999999</v>
      </c>
      <c r="DT411">
        <v>32.106099999999998</v>
      </c>
      <c r="DU411">
        <v>32.110799999999998</v>
      </c>
      <c r="DV411">
        <v>20.991099999999999</v>
      </c>
      <c r="DW411">
        <v>19.939800000000002</v>
      </c>
      <c r="DX411">
        <v>100</v>
      </c>
      <c r="DY411">
        <v>30.7697</v>
      </c>
      <c r="DZ411">
        <v>400</v>
      </c>
      <c r="EA411">
        <v>32.587000000000003</v>
      </c>
      <c r="EB411">
        <v>99.915300000000002</v>
      </c>
      <c r="EC411">
        <v>100.395</v>
      </c>
    </row>
    <row r="412" spans="1:133" x14ac:dyDescent="0.35">
      <c r="A412">
        <v>396</v>
      </c>
      <c r="B412">
        <v>1581698163</v>
      </c>
      <c r="C412">
        <v>2039</v>
      </c>
      <c r="D412" t="s">
        <v>1033</v>
      </c>
      <c r="E412" t="s">
        <v>1034</v>
      </c>
      <c r="F412" t="s">
        <v>232</v>
      </c>
      <c r="G412" t="s">
        <v>233</v>
      </c>
      <c r="H412" t="s">
        <v>234</v>
      </c>
      <c r="I412" t="s">
        <v>235</v>
      </c>
      <c r="J412" t="s">
        <v>236</v>
      </c>
      <c r="K412" t="s">
        <v>237</v>
      </c>
      <c r="L412" t="s">
        <v>238</v>
      </c>
      <c r="M412" t="s">
        <v>239</v>
      </c>
      <c r="N412">
        <v>1581698154.37097</v>
      </c>
      <c r="O412">
        <f t="shared" si="258"/>
        <v>3.422287339229525E-4</v>
      </c>
      <c r="P412">
        <f t="shared" si="259"/>
        <v>-0.53813738962048974</v>
      </c>
      <c r="Q412">
        <f t="shared" si="260"/>
        <v>400.692322580645</v>
      </c>
      <c r="R412">
        <f t="shared" si="261"/>
        <v>423.96598719396144</v>
      </c>
      <c r="S412">
        <f t="shared" si="262"/>
        <v>42.294044041329407</v>
      </c>
      <c r="T412">
        <f t="shared" si="263"/>
        <v>39.972307331567336</v>
      </c>
      <c r="U412">
        <f t="shared" si="264"/>
        <v>2.7452441724500048E-2</v>
      </c>
      <c r="V412">
        <f t="shared" si="265"/>
        <v>2.2553402942326835</v>
      </c>
      <c r="W412">
        <f t="shared" si="266"/>
        <v>2.726814473610565E-2</v>
      </c>
      <c r="X412">
        <f t="shared" si="267"/>
        <v>1.7059045559878076E-2</v>
      </c>
      <c r="Y412">
        <f t="shared" si="268"/>
        <v>0</v>
      </c>
      <c r="Z412">
        <f t="shared" si="269"/>
        <v>31.269153777422968</v>
      </c>
      <c r="AA412">
        <f t="shared" si="270"/>
        <v>30.994087096774201</v>
      </c>
      <c r="AB412">
        <f t="shared" si="271"/>
        <v>4.5098575700460639</v>
      </c>
      <c r="AC412">
        <f t="shared" si="272"/>
        <v>71.724133221380683</v>
      </c>
      <c r="AD412">
        <f t="shared" si="273"/>
        <v>3.3068959485719858</v>
      </c>
      <c r="AE412">
        <f t="shared" si="274"/>
        <v>4.610576384889951</v>
      </c>
      <c r="AF412">
        <f t="shared" si="275"/>
        <v>1.2029616214740781</v>
      </c>
      <c r="AG412">
        <f t="shared" si="276"/>
        <v>-15.092287166002205</v>
      </c>
      <c r="AH412">
        <f t="shared" si="277"/>
        <v>47.166293417174018</v>
      </c>
      <c r="AI412">
        <f t="shared" si="278"/>
        <v>4.7049766503494901</v>
      </c>
      <c r="AJ412">
        <f t="shared" si="279"/>
        <v>36.778982901521303</v>
      </c>
      <c r="AK412">
        <v>-4.1327670345119701E-2</v>
      </c>
      <c r="AL412">
        <v>4.6393930465167099E-2</v>
      </c>
      <c r="AM412">
        <v>3.4647728438659899</v>
      </c>
      <c r="AN412">
        <v>0</v>
      </c>
      <c r="AO412">
        <v>0</v>
      </c>
      <c r="AP412">
        <f t="shared" si="280"/>
        <v>1</v>
      </c>
      <c r="AQ412">
        <f t="shared" si="281"/>
        <v>0</v>
      </c>
      <c r="AR412">
        <f t="shared" si="282"/>
        <v>51938.401712490871</v>
      </c>
      <c r="AS412" t="s">
        <v>240</v>
      </c>
      <c r="AT412">
        <v>0</v>
      </c>
      <c r="AU412">
        <v>0</v>
      </c>
      <c r="AV412">
        <f t="shared" si="283"/>
        <v>0</v>
      </c>
      <c r="AW412" t="e">
        <f t="shared" si="284"/>
        <v>#DIV/0!</v>
      </c>
      <c r="AX412">
        <v>0</v>
      </c>
      <c r="AY412" t="s">
        <v>240</v>
      </c>
      <c r="AZ412">
        <v>0</v>
      </c>
      <c r="BA412">
        <v>0</v>
      </c>
      <c r="BB412" t="e">
        <f t="shared" si="285"/>
        <v>#DIV/0!</v>
      </c>
      <c r="BC412">
        <v>0.5</v>
      </c>
      <c r="BD412">
        <f t="shared" si="286"/>
        <v>0</v>
      </c>
      <c r="BE412">
        <f t="shared" si="287"/>
        <v>-0.53813738962048974</v>
      </c>
      <c r="BF412" t="e">
        <f t="shared" si="288"/>
        <v>#DIV/0!</v>
      </c>
      <c r="BG412" t="e">
        <f t="shared" si="289"/>
        <v>#DIV/0!</v>
      </c>
      <c r="BH412" t="e">
        <f t="shared" si="290"/>
        <v>#DIV/0!</v>
      </c>
      <c r="BI412" t="e">
        <f t="shared" si="291"/>
        <v>#DIV/0!</v>
      </c>
      <c r="BJ412" t="s">
        <v>240</v>
      </c>
      <c r="BK412">
        <v>0</v>
      </c>
      <c r="BL412">
        <f t="shared" si="292"/>
        <v>0</v>
      </c>
      <c r="BM412" t="e">
        <f t="shared" si="293"/>
        <v>#DIV/0!</v>
      </c>
      <c r="BN412" t="e">
        <f t="shared" si="294"/>
        <v>#DIV/0!</v>
      </c>
      <c r="BO412" t="e">
        <f t="shared" si="295"/>
        <v>#DIV/0!</v>
      </c>
      <c r="BP412" t="e">
        <f t="shared" si="296"/>
        <v>#DIV/0!</v>
      </c>
      <c r="BQ412">
        <f t="shared" si="297"/>
        <v>0</v>
      </c>
      <c r="BR412">
        <f t="shared" si="298"/>
        <v>0</v>
      </c>
      <c r="BS412">
        <f t="shared" si="299"/>
        <v>0</v>
      </c>
      <c r="BT412">
        <f t="shared" si="300"/>
        <v>0</v>
      </c>
      <c r="BU412">
        <v>6</v>
      </c>
      <c r="BV412">
        <v>0.5</v>
      </c>
      <c r="BW412" t="s">
        <v>241</v>
      </c>
      <c r="BX412">
        <v>1581698154.37097</v>
      </c>
      <c r="BY412">
        <v>400.692322580645</v>
      </c>
      <c r="BZ412">
        <v>400.00490322580703</v>
      </c>
      <c r="CA412">
        <v>33.149145161290299</v>
      </c>
      <c r="CB412">
        <v>32.581935483871</v>
      </c>
      <c r="CC412">
        <v>350.01251612903201</v>
      </c>
      <c r="CD412">
        <v>99.558129032258094</v>
      </c>
      <c r="CE412">
        <v>0.19997732258064499</v>
      </c>
      <c r="CF412">
        <v>31.382000000000001</v>
      </c>
      <c r="CG412">
        <v>30.994087096774201</v>
      </c>
      <c r="CH412">
        <v>999.9</v>
      </c>
      <c r="CI412">
        <v>0</v>
      </c>
      <c r="CJ412">
        <v>0</v>
      </c>
      <c r="CK412">
        <v>10010.6025806452</v>
      </c>
      <c r="CL412">
        <v>0</v>
      </c>
      <c r="CM412">
        <v>2.7235522580645202</v>
      </c>
      <c r="CN412">
        <v>0</v>
      </c>
      <c r="CO412">
        <v>0</v>
      </c>
      <c r="CP412">
        <v>0</v>
      </c>
      <c r="CQ412">
        <v>0</v>
      </c>
      <c r="CR412">
        <v>3.32258064516129</v>
      </c>
      <c r="CS412">
        <v>0</v>
      </c>
      <c r="CT412">
        <v>183.316129032258</v>
      </c>
      <c r="CU412">
        <v>-0.72258064516128995</v>
      </c>
      <c r="CV412">
        <v>39.860774193548401</v>
      </c>
      <c r="CW412">
        <v>45.179000000000002</v>
      </c>
      <c r="CX412">
        <v>42.427225806451602</v>
      </c>
      <c r="CY412">
        <v>43.875</v>
      </c>
      <c r="CZ412">
        <v>40.941064516129003</v>
      </c>
      <c r="DA412">
        <v>0</v>
      </c>
      <c r="DB412">
        <v>0</v>
      </c>
      <c r="DC412">
        <v>0</v>
      </c>
      <c r="DD412">
        <v>1581698163.2</v>
      </c>
      <c r="DE412">
        <v>3.7923076923076899</v>
      </c>
      <c r="DF412">
        <v>-12.0615385289521</v>
      </c>
      <c r="DG412">
        <v>20.041025900202701</v>
      </c>
      <c r="DH412">
        <v>183.41538461538499</v>
      </c>
      <c r="DI412">
        <v>15</v>
      </c>
      <c r="DJ412">
        <v>100</v>
      </c>
      <c r="DK412">
        <v>100</v>
      </c>
      <c r="DL412">
        <v>2.7679999999999998</v>
      </c>
      <c r="DM412">
        <v>0.48899999999999999</v>
      </c>
      <c r="DN412">
        <v>2</v>
      </c>
      <c r="DO412">
        <v>344.85</v>
      </c>
      <c r="DP412">
        <v>681.26599999999996</v>
      </c>
      <c r="DQ412">
        <v>30.771899999999999</v>
      </c>
      <c r="DR412">
        <v>32.205399999999997</v>
      </c>
      <c r="DS412">
        <v>30.0001</v>
      </c>
      <c r="DT412">
        <v>32.106099999999998</v>
      </c>
      <c r="DU412">
        <v>32.110799999999998</v>
      </c>
      <c r="DV412">
        <v>20.991800000000001</v>
      </c>
      <c r="DW412">
        <v>19.939800000000002</v>
      </c>
      <c r="DX412">
        <v>100</v>
      </c>
      <c r="DY412">
        <v>30.773800000000001</v>
      </c>
      <c r="DZ412">
        <v>400</v>
      </c>
      <c r="EA412">
        <v>32.587000000000003</v>
      </c>
      <c r="EB412">
        <v>99.916200000000003</v>
      </c>
      <c r="EC412">
        <v>100.395</v>
      </c>
    </row>
    <row r="413" spans="1:133" x14ac:dyDescent="0.35">
      <c r="A413">
        <v>397</v>
      </c>
      <c r="B413">
        <v>1581698168</v>
      </c>
      <c r="C413">
        <v>2044</v>
      </c>
      <c r="D413" t="s">
        <v>1035</v>
      </c>
      <c r="E413" t="s">
        <v>1036</v>
      </c>
      <c r="F413" t="s">
        <v>232</v>
      </c>
      <c r="G413" t="s">
        <v>233</v>
      </c>
      <c r="H413" t="s">
        <v>234</v>
      </c>
      <c r="I413" t="s">
        <v>235</v>
      </c>
      <c r="J413" t="s">
        <v>236</v>
      </c>
      <c r="K413" t="s">
        <v>237</v>
      </c>
      <c r="L413" t="s">
        <v>238</v>
      </c>
      <c r="M413" t="s">
        <v>239</v>
      </c>
      <c r="N413">
        <v>1581698159.37097</v>
      </c>
      <c r="O413">
        <f t="shared" si="258"/>
        <v>3.4077216902543659E-4</v>
      </c>
      <c r="P413">
        <f t="shared" si="259"/>
        <v>-0.54004019096209899</v>
      </c>
      <c r="Q413">
        <f t="shared" si="260"/>
        <v>400.69980645161297</v>
      </c>
      <c r="R413">
        <f t="shared" si="261"/>
        <v>424.20400373786026</v>
      </c>
      <c r="S413">
        <f t="shared" si="262"/>
        <v>42.316659286807898</v>
      </c>
      <c r="T413">
        <f t="shared" si="263"/>
        <v>39.971987620326708</v>
      </c>
      <c r="U413">
        <f t="shared" si="264"/>
        <v>2.7351205030673394E-2</v>
      </c>
      <c r="V413">
        <f t="shared" si="265"/>
        <v>2.2543918273478396</v>
      </c>
      <c r="W413">
        <f t="shared" si="266"/>
        <v>2.7168183503625945E-2</v>
      </c>
      <c r="X413">
        <f t="shared" si="267"/>
        <v>1.6996456240521762E-2</v>
      </c>
      <c r="Y413">
        <f t="shared" si="268"/>
        <v>0</v>
      </c>
      <c r="Z413">
        <f t="shared" si="269"/>
        <v>31.267871558533759</v>
      </c>
      <c r="AA413">
        <f t="shared" si="270"/>
        <v>30.990141935483901</v>
      </c>
      <c r="AB413">
        <f t="shared" si="271"/>
        <v>4.5088431622447249</v>
      </c>
      <c r="AC413">
        <f t="shared" si="272"/>
        <v>71.725148456404014</v>
      </c>
      <c r="AD413">
        <f t="shared" si="273"/>
        <v>3.3066194883790381</v>
      </c>
      <c r="AE413">
        <f t="shared" si="274"/>
        <v>4.6101256805189719</v>
      </c>
      <c r="AF413">
        <f t="shared" si="275"/>
        <v>1.2022236738656868</v>
      </c>
      <c r="AG413">
        <f t="shared" si="276"/>
        <v>-15.028052654021753</v>
      </c>
      <c r="AH413">
        <f t="shared" si="277"/>
        <v>47.416979760313588</v>
      </c>
      <c r="AI413">
        <f t="shared" si="278"/>
        <v>4.7318411949640975</v>
      </c>
      <c r="AJ413">
        <f t="shared" si="279"/>
        <v>37.120768301255936</v>
      </c>
      <c r="AK413">
        <v>-4.1302086169631998E-2</v>
      </c>
      <c r="AL413">
        <v>4.63652099868853E-2</v>
      </c>
      <c r="AM413">
        <v>3.4630756695332798</v>
      </c>
      <c r="AN413">
        <v>0</v>
      </c>
      <c r="AO413">
        <v>0</v>
      </c>
      <c r="AP413">
        <f t="shared" si="280"/>
        <v>1</v>
      </c>
      <c r="AQ413">
        <f t="shared" si="281"/>
        <v>0</v>
      </c>
      <c r="AR413">
        <f t="shared" si="282"/>
        <v>51907.803997355084</v>
      </c>
      <c r="AS413" t="s">
        <v>240</v>
      </c>
      <c r="AT413">
        <v>0</v>
      </c>
      <c r="AU413">
        <v>0</v>
      </c>
      <c r="AV413">
        <f t="shared" si="283"/>
        <v>0</v>
      </c>
      <c r="AW413" t="e">
        <f t="shared" si="284"/>
        <v>#DIV/0!</v>
      </c>
      <c r="AX413">
        <v>0</v>
      </c>
      <c r="AY413" t="s">
        <v>240</v>
      </c>
      <c r="AZ413">
        <v>0</v>
      </c>
      <c r="BA413">
        <v>0</v>
      </c>
      <c r="BB413" t="e">
        <f t="shared" si="285"/>
        <v>#DIV/0!</v>
      </c>
      <c r="BC413">
        <v>0.5</v>
      </c>
      <c r="BD413">
        <f t="shared" si="286"/>
        <v>0</v>
      </c>
      <c r="BE413">
        <f t="shared" si="287"/>
        <v>-0.54004019096209899</v>
      </c>
      <c r="BF413" t="e">
        <f t="shared" si="288"/>
        <v>#DIV/0!</v>
      </c>
      <c r="BG413" t="e">
        <f t="shared" si="289"/>
        <v>#DIV/0!</v>
      </c>
      <c r="BH413" t="e">
        <f t="shared" si="290"/>
        <v>#DIV/0!</v>
      </c>
      <c r="BI413" t="e">
        <f t="shared" si="291"/>
        <v>#DIV/0!</v>
      </c>
      <c r="BJ413" t="s">
        <v>240</v>
      </c>
      <c r="BK413">
        <v>0</v>
      </c>
      <c r="BL413">
        <f t="shared" si="292"/>
        <v>0</v>
      </c>
      <c r="BM413" t="e">
        <f t="shared" si="293"/>
        <v>#DIV/0!</v>
      </c>
      <c r="BN413" t="e">
        <f t="shared" si="294"/>
        <v>#DIV/0!</v>
      </c>
      <c r="BO413" t="e">
        <f t="shared" si="295"/>
        <v>#DIV/0!</v>
      </c>
      <c r="BP413" t="e">
        <f t="shared" si="296"/>
        <v>#DIV/0!</v>
      </c>
      <c r="BQ413">
        <f t="shared" si="297"/>
        <v>0</v>
      </c>
      <c r="BR413">
        <f t="shared" si="298"/>
        <v>0</v>
      </c>
      <c r="BS413">
        <f t="shared" si="299"/>
        <v>0</v>
      </c>
      <c r="BT413">
        <f t="shared" si="300"/>
        <v>0</v>
      </c>
      <c r="BU413">
        <v>6</v>
      </c>
      <c r="BV413">
        <v>0.5</v>
      </c>
      <c r="BW413" t="s">
        <v>241</v>
      </c>
      <c r="BX413">
        <v>1581698159.37097</v>
      </c>
      <c r="BY413">
        <v>400.69980645161297</v>
      </c>
      <c r="BZ413">
        <v>400.00812903225801</v>
      </c>
      <c r="CA413">
        <v>33.147258064516102</v>
      </c>
      <c r="CB413">
        <v>32.582461290322598</v>
      </c>
      <c r="CC413">
        <v>350.01245161290302</v>
      </c>
      <c r="CD413">
        <v>99.555429032258004</v>
      </c>
      <c r="CE413">
        <v>0.20001625806451601</v>
      </c>
      <c r="CF413">
        <v>31.380280645161299</v>
      </c>
      <c r="CG413">
        <v>30.990141935483901</v>
      </c>
      <c r="CH413">
        <v>999.9</v>
      </c>
      <c r="CI413">
        <v>0</v>
      </c>
      <c r="CJ413">
        <v>0</v>
      </c>
      <c r="CK413">
        <v>10004.6767741935</v>
      </c>
      <c r="CL413">
        <v>0</v>
      </c>
      <c r="CM413">
        <v>2.7356709677419402</v>
      </c>
      <c r="CN413">
        <v>0</v>
      </c>
      <c r="CO413">
        <v>0</v>
      </c>
      <c r="CP413">
        <v>0</v>
      </c>
      <c r="CQ413">
        <v>0</v>
      </c>
      <c r="CR413">
        <v>3.2290322580645201</v>
      </c>
      <c r="CS413">
        <v>0</v>
      </c>
      <c r="CT413">
        <v>183.332258064516</v>
      </c>
      <c r="CU413">
        <v>-0.97419354838709704</v>
      </c>
      <c r="CV413">
        <v>39.8648387096774</v>
      </c>
      <c r="CW413">
        <v>45.183</v>
      </c>
      <c r="CX413">
        <v>42.435225806451598</v>
      </c>
      <c r="CY413">
        <v>43.875</v>
      </c>
      <c r="CZ413">
        <v>40.939032258064501</v>
      </c>
      <c r="DA413">
        <v>0</v>
      </c>
      <c r="DB413">
        <v>0</v>
      </c>
      <c r="DC413">
        <v>0</v>
      </c>
      <c r="DD413">
        <v>1581698168</v>
      </c>
      <c r="DE413">
        <v>3.2076923076923101</v>
      </c>
      <c r="DF413">
        <v>-2.4683762643848901</v>
      </c>
      <c r="DG413">
        <v>15.8529919142018</v>
      </c>
      <c r="DH413">
        <v>184.973076923077</v>
      </c>
      <c r="DI413">
        <v>15</v>
      </c>
      <c r="DJ413">
        <v>100</v>
      </c>
      <c r="DK413">
        <v>100</v>
      </c>
      <c r="DL413">
        <v>2.7679999999999998</v>
      </c>
      <c r="DM413">
        <v>0.48899999999999999</v>
      </c>
      <c r="DN413">
        <v>2</v>
      </c>
      <c r="DO413">
        <v>344.72</v>
      </c>
      <c r="DP413">
        <v>681.25400000000002</v>
      </c>
      <c r="DQ413">
        <v>30.776800000000001</v>
      </c>
      <c r="DR413">
        <v>32.206299999999999</v>
      </c>
      <c r="DS413">
        <v>30</v>
      </c>
      <c r="DT413">
        <v>32.109000000000002</v>
      </c>
      <c r="DU413">
        <v>32.113700000000001</v>
      </c>
      <c r="DV413">
        <v>20.991299999999999</v>
      </c>
      <c r="DW413">
        <v>19.939800000000002</v>
      </c>
      <c r="DX413">
        <v>100</v>
      </c>
      <c r="DY413">
        <v>30.787199999999999</v>
      </c>
      <c r="DZ413">
        <v>400</v>
      </c>
      <c r="EA413">
        <v>32.587000000000003</v>
      </c>
      <c r="EB413">
        <v>99.918499999999995</v>
      </c>
      <c r="EC413">
        <v>100.39400000000001</v>
      </c>
    </row>
    <row r="414" spans="1:133" x14ac:dyDescent="0.35">
      <c r="A414">
        <v>398</v>
      </c>
      <c r="B414">
        <v>1581698173</v>
      </c>
      <c r="C414">
        <v>2049</v>
      </c>
      <c r="D414" t="s">
        <v>1037</v>
      </c>
      <c r="E414" t="s">
        <v>1038</v>
      </c>
      <c r="F414" t="s">
        <v>232</v>
      </c>
      <c r="G414" t="s">
        <v>233</v>
      </c>
      <c r="H414" t="s">
        <v>234</v>
      </c>
      <c r="I414" t="s">
        <v>235</v>
      </c>
      <c r="J414" t="s">
        <v>236</v>
      </c>
      <c r="K414" t="s">
        <v>237</v>
      </c>
      <c r="L414" t="s">
        <v>238</v>
      </c>
      <c r="M414" t="s">
        <v>239</v>
      </c>
      <c r="N414">
        <v>1581698164.37097</v>
      </c>
      <c r="O414">
        <f t="shared" si="258"/>
        <v>3.3858704841285451E-4</v>
      </c>
      <c r="P414">
        <f t="shared" si="259"/>
        <v>-0.55361215247349371</v>
      </c>
      <c r="Q414">
        <f t="shared" si="260"/>
        <v>400.71680645161302</v>
      </c>
      <c r="R414">
        <f t="shared" si="261"/>
        <v>425.20903246025875</v>
      </c>
      <c r="S414">
        <f t="shared" si="262"/>
        <v>42.415922084941847</v>
      </c>
      <c r="T414">
        <f t="shared" si="263"/>
        <v>39.972746444813367</v>
      </c>
      <c r="U414">
        <f t="shared" si="264"/>
        <v>2.7186567941744441E-2</v>
      </c>
      <c r="V414">
        <f t="shared" si="265"/>
        <v>2.253130666784414</v>
      </c>
      <c r="W414">
        <f t="shared" si="266"/>
        <v>2.7005634780213363E-2</v>
      </c>
      <c r="X414">
        <f t="shared" si="267"/>
        <v>1.6894677369255318E-2</v>
      </c>
      <c r="Y414">
        <f t="shared" si="268"/>
        <v>0</v>
      </c>
      <c r="Z414">
        <f t="shared" si="269"/>
        <v>31.267687052323485</v>
      </c>
      <c r="AA414">
        <f t="shared" si="270"/>
        <v>30.987232258064498</v>
      </c>
      <c r="AB414">
        <f t="shared" si="271"/>
        <v>4.5080951327367051</v>
      </c>
      <c r="AC414">
        <f t="shared" si="272"/>
        <v>71.724148893245385</v>
      </c>
      <c r="AD414">
        <f t="shared" si="273"/>
        <v>3.3064139082098238</v>
      </c>
      <c r="AE414">
        <f t="shared" si="274"/>
        <v>4.6099033020679103</v>
      </c>
      <c r="AF414">
        <f t="shared" si="275"/>
        <v>1.2016812245268813</v>
      </c>
      <c r="AG414">
        <f t="shared" si="276"/>
        <v>-14.931688835006884</v>
      </c>
      <c r="AH414">
        <f t="shared" si="277"/>
        <v>47.64084011511293</v>
      </c>
      <c r="AI414">
        <f t="shared" si="278"/>
        <v>4.7567536548437355</v>
      </c>
      <c r="AJ414">
        <f t="shared" si="279"/>
        <v>37.465904934949776</v>
      </c>
      <c r="AK414">
        <v>-4.1268082471724303E-2</v>
      </c>
      <c r="AL414">
        <v>4.6327037857096402E-2</v>
      </c>
      <c r="AM414">
        <v>3.4608194086239101</v>
      </c>
      <c r="AN414">
        <v>0</v>
      </c>
      <c r="AO414">
        <v>0</v>
      </c>
      <c r="AP414">
        <f t="shared" si="280"/>
        <v>1</v>
      </c>
      <c r="AQ414">
        <f t="shared" si="281"/>
        <v>0</v>
      </c>
      <c r="AR414">
        <f t="shared" si="282"/>
        <v>51866.910012497654</v>
      </c>
      <c r="AS414" t="s">
        <v>240</v>
      </c>
      <c r="AT414">
        <v>0</v>
      </c>
      <c r="AU414">
        <v>0</v>
      </c>
      <c r="AV414">
        <f t="shared" si="283"/>
        <v>0</v>
      </c>
      <c r="AW414" t="e">
        <f t="shared" si="284"/>
        <v>#DIV/0!</v>
      </c>
      <c r="AX414">
        <v>0</v>
      </c>
      <c r="AY414" t="s">
        <v>240</v>
      </c>
      <c r="AZ414">
        <v>0</v>
      </c>
      <c r="BA414">
        <v>0</v>
      </c>
      <c r="BB414" t="e">
        <f t="shared" si="285"/>
        <v>#DIV/0!</v>
      </c>
      <c r="BC414">
        <v>0.5</v>
      </c>
      <c r="BD414">
        <f t="shared" si="286"/>
        <v>0</v>
      </c>
      <c r="BE414">
        <f t="shared" si="287"/>
        <v>-0.55361215247349371</v>
      </c>
      <c r="BF414" t="e">
        <f t="shared" si="288"/>
        <v>#DIV/0!</v>
      </c>
      <c r="BG414" t="e">
        <f t="shared" si="289"/>
        <v>#DIV/0!</v>
      </c>
      <c r="BH414" t="e">
        <f t="shared" si="290"/>
        <v>#DIV/0!</v>
      </c>
      <c r="BI414" t="e">
        <f t="shared" si="291"/>
        <v>#DIV/0!</v>
      </c>
      <c r="BJ414" t="s">
        <v>240</v>
      </c>
      <c r="BK414">
        <v>0</v>
      </c>
      <c r="BL414">
        <f t="shared" si="292"/>
        <v>0</v>
      </c>
      <c r="BM414" t="e">
        <f t="shared" si="293"/>
        <v>#DIV/0!</v>
      </c>
      <c r="BN414" t="e">
        <f t="shared" si="294"/>
        <v>#DIV/0!</v>
      </c>
      <c r="BO414" t="e">
        <f t="shared" si="295"/>
        <v>#DIV/0!</v>
      </c>
      <c r="BP414" t="e">
        <f t="shared" si="296"/>
        <v>#DIV/0!</v>
      </c>
      <c r="BQ414">
        <f t="shared" si="297"/>
        <v>0</v>
      </c>
      <c r="BR414">
        <f t="shared" si="298"/>
        <v>0</v>
      </c>
      <c r="BS414">
        <f t="shared" si="299"/>
        <v>0</v>
      </c>
      <c r="BT414">
        <f t="shared" si="300"/>
        <v>0</v>
      </c>
      <c r="BU414">
        <v>6</v>
      </c>
      <c r="BV414">
        <v>0.5</v>
      </c>
      <c r="BW414" t="s">
        <v>241</v>
      </c>
      <c r="BX414">
        <v>1581698164.37097</v>
      </c>
      <c r="BY414">
        <v>400.71680645161302</v>
      </c>
      <c r="BZ414">
        <v>400.00038709677398</v>
      </c>
      <c r="CA414">
        <v>33.145974193548398</v>
      </c>
      <c r="CB414">
        <v>32.5848096774194</v>
      </c>
      <c r="CC414">
        <v>350.01954838709702</v>
      </c>
      <c r="CD414">
        <v>99.553083870967797</v>
      </c>
      <c r="CE414">
        <v>0.200023064516129</v>
      </c>
      <c r="CF414">
        <v>31.379432258064501</v>
      </c>
      <c r="CG414">
        <v>30.987232258064498</v>
      </c>
      <c r="CH414">
        <v>999.9</v>
      </c>
      <c r="CI414">
        <v>0</v>
      </c>
      <c r="CJ414">
        <v>0</v>
      </c>
      <c r="CK414">
        <v>9996.6754838709694</v>
      </c>
      <c r="CL414">
        <v>0</v>
      </c>
      <c r="CM414">
        <v>2.7605906451612898</v>
      </c>
      <c r="CN414">
        <v>0</v>
      </c>
      <c r="CO414">
        <v>0</v>
      </c>
      <c r="CP414">
        <v>0</v>
      </c>
      <c r="CQ414">
        <v>0</v>
      </c>
      <c r="CR414">
        <v>3.7290322580645201</v>
      </c>
      <c r="CS414">
        <v>0</v>
      </c>
      <c r="CT414">
        <v>185.08709677419401</v>
      </c>
      <c r="CU414">
        <v>-0.48064516129032298</v>
      </c>
      <c r="CV414">
        <v>39.870935483871001</v>
      </c>
      <c r="CW414">
        <v>45.187064516128999</v>
      </c>
      <c r="CX414">
        <v>42.4473225806451</v>
      </c>
      <c r="CY414">
        <v>43.875</v>
      </c>
      <c r="CZ414">
        <v>40.936999999999998</v>
      </c>
      <c r="DA414">
        <v>0</v>
      </c>
      <c r="DB414">
        <v>0</v>
      </c>
      <c r="DC414">
        <v>0</v>
      </c>
      <c r="DD414">
        <v>1581698172.8</v>
      </c>
      <c r="DE414">
        <v>4.0153846153846198</v>
      </c>
      <c r="DF414">
        <v>13.141880067453</v>
      </c>
      <c r="DG414">
        <v>6.67692338731284</v>
      </c>
      <c r="DH414">
        <v>185.55</v>
      </c>
      <c r="DI414">
        <v>15</v>
      </c>
      <c r="DJ414">
        <v>100</v>
      </c>
      <c r="DK414">
        <v>100</v>
      </c>
      <c r="DL414">
        <v>2.7679999999999998</v>
      </c>
      <c r="DM414">
        <v>0.48899999999999999</v>
      </c>
      <c r="DN414">
        <v>2</v>
      </c>
      <c r="DO414">
        <v>344.733</v>
      </c>
      <c r="DP414">
        <v>680.99800000000005</v>
      </c>
      <c r="DQ414">
        <v>30.7898</v>
      </c>
      <c r="DR414">
        <v>32.208199999999998</v>
      </c>
      <c r="DS414">
        <v>30.0001</v>
      </c>
      <c r="DT414">
        <v>32.109000000000002</v>
      </c>
      <c r="DU414">
        <v>32.113700000000001</v>
      </c>
      <c r="DV414">
        <v>20.9907</v>
      </c>
      <c r="DW414">
        <v>19.939800000000002</v>
      </c>
      <c r="DX414">
        <v>100</v>
      </c>
      <c r="DY414">
        <v>30.796099999999999</v>
      </c>
      <c r="DZ414">
        <v>400</v>
      </c>
      <c r="EA414">
        <v>32.587000000000003</v>
      </c>
      <c r="EB414">
        <v>99.916499999999999</v>
      </c>
      <c r="EC414">
        <v>100.395</v>
      </c>
    </row>
    <row r="415" spans="1:133" x14ac:dyDescent="0.35">
      <c r="A415">
        <v>399</v>
      </c>
      <c r="B415">
        <v>1581698178</v>
      </c>
      <c r="C415">
        <v>2054</v>
      </c>
      <c r="D415" t="s">
        <v>1039</v>
      </c>
      <c r="E415" t="s">
        <v>1040</v>
      </c>
      <c r="F415" t="s">
        <v>232</v>
      </c>
      <c r="G415" t="s">
        <v>233</v>
      </c>
      <c r="H415" t="s">
        <v>234</v>
      </c>
      <c r="I415" t="s">
        <v>235</v>
      </c>
      <c r="J415" t="s">
        <v>236</v>
      </c>
      <c r="K415" t="s">
        <v>237</v>
      </c>
      <c r="L415" t="s">
        <v>238</v>
      </c>
      <c r="M415" t="s">
        <v>239</v>
      </c>
      <c r="N415">
        <v>1581698169.37097</v>
      </c>
      <c r="O415">
        <f t="shared" si="258"/>
        <v>3.3728950249575996E-4</v>
      </c>
      <c r="P415">
        <f t="shared" si="259"/>
        <v>-0.55606872501534321</v>
      </c>
      <c r="Q415">
        <f t="shared" si="260"/>
        <v>400.72467741935498</v>
      </c>
      <c r="R415">
        <f t="shared" si="261"/>
        <v>425.47939308496535</v>
      </c>
      <c r="S415">
        <f t="shared" si="262"/>
        <v>42.442531304431341</v>
      </c>
      <c r="T415">
        <f t="shared" si="263"/>
        <v>39.973192455957061</v>
      </c>
      <c r="U415">
        <f t="shared" si="264"/>
        <v>2.7089290402835389E-2</v>
      </c>
      <c r="V415">
        <f t="shared" si="265"/>
        <v>2.2519621698405707</v>
      </c>
      <c r="W415">
        <f t="shared" si="266"/>
        <v>2.6909552572021319E-2</v>
      </c>
      <c r="X415">
        <f t="shared" si="267"/>
        <v>1.6834519559604157E-2</v>
      </c>
      <c r="Y415">
        <f t="shared" si="268"/>
        <v>0</v>
      </c>
      <c r="Z415">
        <f t="shared" si="269"/>
        <v>31.26788534457587</v>
      </c>
      <c r="AA415">
        <f t="shared" si="270"/>
        <v>30.9860193548387</v>
      </c>
      <c r="AB415">
        <f t="shared" si="271"/>
        <v>4.5077833474810722</v>
      </c>
      <c r="AC415">
        <f t="shared" si="272"/>
        <v>71.725478484653877</v>
      </c>
      <c r="AD415">
        <f t="shared" si="273"/>
        <v>3.3064418460019431</v>
      </c>
      <c r="AE415">
        <f t="shared" si="274"/>
        <v>4.6098567982497007</v>
      </c>
      <c r="AF415">
        <f t="shared" si="275"/>
        <v>1.2013415014791291</v>
      </c>
      <c r="AG415">
        <f t="shared" si="276"/>
        <v>-14.874467060063013</v>
      </c>
      <c r="AH415">
        <f t="shared" si="277"/>
        <v>47.741848883738413</v>
      </c>
      <c r="AI415">
        <f t="shared" si="278"/>
        <v>4.7692797167978158</v>
      </c>
      <c r="AJ415">
        <f t="shared" si="279"/>
        <v>37.636661540473213</v>
      </c>
      <c r="AK415">
        <v>-4.12365926076666E-2</v>
      </c>
      <c r="AL415">
        <v>4.6291687726028E-2</v>
      </c>
      <c r="AM415">
        <v>3.4587293773604002</v>
      </c>
      <c r="AN415">
        <v>0</v>
      </c>
      <c r="AO415">
        <v>0</v>
      </c>
      <c r="AP415">
        <f t="shared" si="280"/>
        <v>1</v>
      </c>
      <c r="AQ415">
        <f t="shared" si="281"/>
        <v>0</v>
      </c>
      <c r="AR415">
        <f t="shared" si="282"/>
        <v>51828.955501134245</v>
      </c>
      <c r="AS415" t="s">
        <v>240</v>
      </c>
      <c r="AT415">
        <v>0</v>
      </c>
      <c r="AU415">
        <v>0</v>
      </c>
      <c r="AV415">
        <f t="shared" si="283"/>
        <v>0</v>
      </c>
      <c r="AW415" t="e">
        <f t="shared" si="284"/>
        <v>#DIV/0!</v>
      </c>
      <c r="AX415">
        <v>0</v>
      </c>
      <c r="AY415" t="s">
        <v>240</v>
      </c>
      <c r="AZ415">
        <v>0</v>
      </c>
      <c r="BA415">
        <v>0</v>
      </c>
      <c r="BB415" t="e">
        <f t="shared" si="285"/>
        <v>#DIV/0!</v>
      </c>
      <c r="BC415">
        <v>0.5</v>
      </c>
      <c r="BD415">
        <f t="shared" si="286"/>
        <v>0</v>
      </c>
      <c r="BE415">
        <f t="shared" si="287"/>
        <v>-0.55606872501534321</v>
      </c>
      <c r="BF415" t="e">
        <f t="shared" si="288"/>
        <v>#DIV/0!</v>
      </c>
      <c r="BG415" t="e">
        <f t="shared" si="289"/>
        <v>#DIV/0!</v>
      </c>
      <c r="BH415" t="e">
        <f t="shared" si="290"/>
        <v>#DIV/0!</v>
      </c>
      <c r="BI415" t="e">
        <f t="shared" si="291"/>
        <v>#DIV/0!</v>
      </c>
      <c r="BJ415" t="s">
        <v>240</v>
      </c>
      <c r="BK415">
        <v>0</v>
      </c>
      <c r="BL415">
        <f t="shared" si="292"/>
        <v>0</v>
      </c>
      <c r="BM415" t="e">
        <f t="shared" si="293"/>
        <v>#DIV/0!</v>
      </c>
      <c r="BN415" t="e">
        <f t="shared" si="294"/>
        <v>#DIV/0!</v>
      </c>
      <c r="BO415" t="e">
        <f t="shared" si="295"/>
        <v>#DIV/0!</v>
      </c>
      <c r="BP415" t="e">
        <f t="shared" si="296"/>
        <v>#DIV/0!</v>
      </c>
      <c r="BQ415">
        <f t="shared" si="297"/>
        <v>0</v>
      </c>
      <c r="BR415">
        <f t="shared" si="298"/>
        <v>0</v>
      </c>
      <c r="BS415">
        <f t="shared" si="299"/>
        <v>0</v>
      </c>
      <c r="BT415">
        <f t="shared" si="300"/>
        <v>0</v>
      </c>
      <c r="BU415">
        <v>6</v>
      </c>
      <c r="BV415">
        <v>0.5</v>
      </c>
      <c r="BW415" t="s">
        <v>241</v>
      </c>
      <c r="BX415">
        <v>1581698169.37097</v>
      </c>
      <c r="BY415">
        <v>400.72467741935498</v>
      </c>
      <c r="BZ415">
        <v>400.00316129032302</v>
      </c>
      <c r="CA415">
        <v>33.146535483870998</v>
      </c>
      <c r="CB415">
        <v>32.587522580645199</v>
      </c>
      <c r="CC415">
        <v>350.02003225806402</v>
      </c>
      <c r="CD415">
        <v>99.552251612903206</v>
      </c>
      <c r="CE415">
        <v>0.20000899999999999</v>
      </c>
      <c r="CF415">
        <v>31.379254838709699</v>
      </c>
      <c r="CG415">
        <v>30.9860193548387</v>
      </c>
      <c r="CH415">
        <v>999.9</v>
      </c>
      <c r="CI415">
        <v>0</v>
      </c>
      <c r="CJ415">
        <v>0</v>
      </c>
      <c r="CK415">
        <v>9989.1309677419395</v>
      </c>
      <c r="CL415">
        <v>0</v>
      </c>
      <c r="CM415">
        <v>2.78563870967742</v>
      </c>
      <c r="CN415">
        <v>0</v>
      </c>
      <c r="CO415">
        <v>0</v>
      </c>
      <c r="CP415">
        <v>0</v>
      </c>
      <c r="CQ415">
        <v>0</v>
      </c>
      <c r="CR415">
        <v>3.3290322580645202</v>
      </c>
      <c r="CS415">
        <v>0</v>
      </c>
      <c r="CT415">
        <v>183.30967741935501</v>
      </c>
      <c r="CU415">
        <v>-0.86129032258064497</v>
      </c>
      <c r="CV415">
        <v>39.875</v>
      </c>
      <c r="CW415">
        <v>45.187064516128999</v>
      </c>
      <c r="CX415">
        <v>42.457419354838699</v>
      </c>
      <c r="CY415">
        <v>43.875</v>
      </c>
      <c r="CZ415">
        <v>40.936999999999998</v>
      </c>
      <c r="DA415">
        <v>0</v>
      </c>
      <c r="DB415">
        <v>0</v>
      </c>
      <c r="DC415">
        <v>0</v>
      </c>
      <c r="DD415">
        <v>1581698178.2</v>
      </c>
      <c r="DE415">
        <v>3.9730769230769201</v>
      </c>
      <c r="DF415">
        <v>-6.98461563523386</v>
      </c>
      <c r="DG415">
        <v>-23.271794450774401</v>
      </c>
      <c r="DH415">
        <v>184.00384615384601</v>
      </c>
      <c r="DI415">
        <v>15</v>
      </c>
      <c r="DJ415">
        <v>100</v>
      </c>
      <c r="DK415">
        <v>100</v>
      </c>
      <c r="DL415">
        <v>2.7679999999999998</v>
      </c>
      <c r="DM415">
        <v>0.48899999999999999</v>
      </c>
      <c r="DN415">
        <v>2</v>
      </c>
      <c r="DO415">
        <v>344.79500000000002</v>
      </c>
      <c r="DP415">
        <v>681.20100000000002</v>
      </c>
      <c r="DQ415">
        <v>30.799900000000001</v>
      </c>
      <c r="DR415">
        <v>32.208399999999997</v>
      </c>
      <c r="DS415">
        <v>30</v>
      </c>
      <c r="DT415">
        <v>32.111899999999999</v>
      </c>
      <c r="DU415">
        <v>32.115099999999998</v>
      </c>
      <c r="DV415">
        <v>20.992599999999999</v>
      </c>
      <c r="DW415">
        <v>19.939800000000002</v>
      </c>
      <c r="DX415">
        <v>100</v>
      </c>
      <c r="DY415">
        <v>30.8034</v>
      </c>
      <c r="DZ415">
        <v>400</v>
      </c>
      <c r="EA415">
        <v>32.587000000000003</v>
      </c>
      <c r="EB415">
        <v>99.917199999999994</v>
      </c>
      <c r="EC415">
        <v>100.396</v>
      </c>
    </row>
    <row r="416" spans="1:133" x14ac:dyDescent="0.35">
      <c r="A416">
        <v>400</v>
      </c>
      <c r="B416">
        <v>1581698183</v>
      </c>
      <c r="C416">
        <v>2059</v>
      </c>
      <c r="D416" t="s">
        <v>1041</v>
      </c>
      <c r="E416" t="s">
        <v>1042</v>
      </c>
      <c r="F416" t="s">
        <v>232</v>
      </c>
      <c r="G416" t="s">
        <v>233</v>
      </c>
      <c r="H416" t="s">
        <v>234</v>
      </c>
      <c r="I416" t="s">
        <v>235</v>
      </c>
      <c r="J416" t="s">
        <v>236</v>
      </c>
      <c r="K416" t="s">
        <v>237</v>
      </c>
      <c r="L416" t="s">
        <v>238</v>
      </c>
      <c r="M416" t="s">
        <v>239</v>
      </c>
      <c r="N416">
        <v>1581698174.37097</v>
      </c>
      <c r="O416">
        <f t="shared" si="258"/>
        <v>3.3606528430987537E-4</v>
      </c>
      <c r="P416">
        <f t="shared" si="259"/>
        <v>-0.56671217476747449</v>
      </c>
      <c r="Q416">
        <f t="shared" si="260"/>
        <v>400.72838709677399</v>
      </c>
      <c r="R416">
        <f t="shared" si="261"/>
        <v>426.23877409525704</v>
      </c>
      <c r="S416">
        <f t="shared" si="262"/>
        <v>42.51833613792958</v>
      </c>
      <c r="T416">
        <f t="shared" si="263"/>
        <v>39.973614082287199</v>
      </c>
      <c r="U416">
        <f t="shared" si="264"/>
        <v>2.6981428027923131E-2</v>
      </c>
      <c r="V416">
        <f t="shared" si="265"/>
        <v>2.2518536864220731</v>
      </c>
      <c r="W416">
        <f t="shared" si="266"/>
        <v>2.6803105071125297E-2</v>
      </c>
      <c r="X416">
        <f t="shared" si="267"/>
        <v>1.6767863918428345E-2</v>
      </c>
      <c r="Y416">
        <f t="shared" si="268"/>
        <v>0</v>
      </c>
      <c r="Z416">
        <f t="shared" si="269"/>
        <v>31.268178247144821</v>
      </c>
      <c r="AA416">
        <f t="shared" si="270"/>
        <v>30.9877161290323</v>
      </c>
      <c r="AB416">
        <f t="shared" si="271"/>
        <v>4.5082195203939124</v>
      </c>
      <c r="AC416">
        <f t="shared" si="272"/>
        <v>71.726870730398602</v>
      </c>
      <c r="AD416">
        <f t="shared" si="273"/>
        <v>3.3064860132375626</v>
      </c>
      <c r="AE416">
        <f t="shared" si="274"/>
        <v>4.6098288961548679</v>
      </c>
      <c r="AF416">
        <f t="shared" si="275"/>
        <v>1.2017335071563497</v>
      </c>
      <c r="AG416">
        <f t="shared" si="276"/>
        <v>-14.820479038065503</v>
      </c>
      <c r="AH416">
        <f t="shared" si="277"/>
        <v>47.520633919330415</v>
      </c>
      <c r="AI416">
        <f t="shared" si="278"/>
        <v>4.7474468574334718</v>
      </c>
      <c r="AJ416">
        <f t="shared" si="279"/>
        <v>37.447601738698381</v>
      </c>
      <c r="AK416">
        <v>-4.1233669835782902E-2</v>
      </c>
      <c r="AL416">
        <v>4.6288406658539602E-2</v>
      </c>
      <c r="AM416">
        <v>3.4585353605590199</v>
      </c>
      <c r="AN416">
        <v>0</v>
      </c>
      <c r="AO416">
        <v>0</v>
      </c>
      <c r="AP416">
        <f t="shared" si="280"/>
        <v>1</v>
      </c>
      <c r="AQ416">
        <f t="shared" si="281"/>
        <v>0</v>
      </c>
      <c r="AR416">
        <f t="shared" si="282"/>
        <v>51825.452645168625</v>
      </c>
      <c r="AS416" t="s">
        <v>240</v>
      </c>
      <c r="AT416">
        <v>0</v>
      </c>
      <c r="AU416">
        <v>0</v>
      </c>
      <c r="AV416">
        <f t="shared" si="283"/>
        <v>0</v>
      </c>
      <c r="AW416" t="e">
        <f t="shared" si="284"/>
        <v>#DIV/0!</v>
      </c>
      <c r="AX416">
        <v>0</v>
      </c>
      <c r="AY416" t="s">
        <v>240</v>
      </c>
      <c r="AZ416">
        <v>0</v>
      </c>
      <c r="BA416">
        <v>0</v>
      </c>
      <c r="BB416" t="e">
        <f t="shared" si="285"/>
        <v>#DIV/0!</v>
      </c>
      <c r="BC416">
        <v>0.5</v>
      </c>
      <c r="BD416">
        <f t="shared" si="286"/>
        <v>0</v>
      </c>
      <c r="BE416">
        <f t="shared" si="287"/>
        <v>-0.56671217476747449</v>
      </c>
      <c r="BF416" t="e">
        <f t="shared" si="288"/>
        <v>#DIV/0!</v>
      </c>
      <c r="BG416" t="e">
        <f t="shared" si="289"/>
        <v>#DIV/0!</v>
      </c>
      <c r="BH416" t="e">
        <f t="shared" si="290"/>
        <v>#DIV/0!</v>
      </c>
      <c r="BI416" t="e">
        <f t="shared" si="291"/>
        <v>#DIV/0!</v>
      </c>
      <c r="BJ416" t="s">
        <v>240</v>
      </c>
      <c r="BK416">
        <v>0</v>
      </c>
      <c r="BL416">
        <f t="shared" si="292"/>
        <v>0</v>
      </c>
      <c r="BM416" t="e">
        <f t="shared" si="293"/>
        <v>#DIV/0!</v>
      </c>
      <c r="BN416" t="e">
        <f t="shared" si="294"/>
        <v>#DIV/0!</v>
      </c>
      <c r="BO416" t="e">
        <f t="shared" si="295"/>
        <v>#DIV/0!</v>
      </c>
      <c r="BP416" t="e">
        <f t="shared" si="296"/>
        <v>#DIV/0!</v>
      </c>
      <c r="BQ416">
        <f t="shared" si="297"/>
        <v>0</v>
      </c>
      <c r="BR416">
        <f t="shared" si="298"/>
        <v>0</v>
      </c>
      <c r="BS416">
        <f t="shared" si="299"/>
        <v>0</v>
      </c>
      <c r="BT416">
        <f t="shared" si="300"/>
        <v>0</v>
      </c>
      <c r="BU416">
        <v>6</v>
      </c>
      <c r="BV416">
        <v>0.5</v>
      </c>
      <c r="BW416" t="s">
        <v>241</v>
      </c>
      <c r="BX416">
        <v>1581698174.37097</v>
      </c>
      <c r="BY416">
        <v>400.72838709677399</v>
      </c>
      <c r="BZ416">
        <v>399.98777419354798</v>
      </c>
      <c r="CA416">
        <v>33.146935483870998</v>
      </c>
      <c r="CB416">
        <v>32.5899419354839</v>
      </c>
      <c r="CC416">
        <v>350.01383870967697</v>
      </c>
      <c r="CD416">
        <v>99.5524129032258</v>
      </c>
      <c r="CE416">
        <v>0.19997641935483901</v>
      </c>
      <c r="CF416">
        <v>31.379148387096802</v>
      </c>
      <c r="CG416">
        <v>30.9877161290323</v>
      </c>
      <c r="CH416">
        <v>999.9</v>
      </c>
      <c r="CI416">
        <v>0</v>
      </c>
      <c r="CJ416">
        <v>0</v>
      </c>
      <c r="CK416">
        <v>9988.4067741935505</v>
      </c>
      <c r="CL416">
        <v>0</v>
      </c>
      <c r="CM416">
        <v>2.8101322580645198</v>
      </c>
      <c r="CN416">
        <v>0</v>
      </c>
      <c r="CO416">
        <v>0</v>
      </c>
      <c r="CP416">
        <v>0</v>
      </c>
      <c r="CQ416">
        <v>0</v>
      </c>
      <c r="CR416">
        <v>4.0483870967741904</v>
      </c>
      <c r="CS416">
        <v>0</v>
      </c>
      <c r="CT416">
        <v>183.416129032258</v>
      </c>
      <c r="CU416">
        <v>-0.78709677419354895</v>
      </c>
      <c r="CV416">
        <v>39.875</v>
      </c>
      <c r="CW416">
        <v>45.187064516128999</v>
      </c>
      <c r="CX416">
        <v>42.461516129032297</v>
      </c>
      <c r="CY416">
        <v>43.875</v>
      </c>
      <c r="CZ416">
        <v>40.936999999999998</v>
      </c>
      <c r="DA416">
        <v>0</v>
      </c>
      <c r="DB416">
        <v>0</v>
      </c>
      <c r="DC416">
        <v>0</v>
      </c>
      <c r="DD416">
        <v>1581698183</v>
      </c>
      <c r="DE416">
        <v>4.3038461538461501</v>
      </c>
      <c r="DF416">
        <v>-25.316239600665501</v>
      </c>
      <c r="DG416">
        <v>11.7982910357509</v>
      </c>
      <c r="DH416">
        <v>184.23461538461501</v>
      </c>
      <c r="DI416">
        <v>15</v>
      </c>
      <c r="DJ416">
        <v>100</v>
      </c>
      <c r="DK416">
        <v>100</v>
      </c>
      <c r="DL416">
        <v>2.7679999999999998</v>
      </c>
      <c r="DM416">
        <v>0.48899999999999999</v>
      </c>
      <c r="DN416">
        <v>2</v>
      </c>
      <c r="DO416">
        <v>344.73500000000001</v>
      </c>
      <c r="DP416">
        <v>681.12400000000002</v>
      </c>
      <c r="DQ416">
        <v>30.809799999999999</v>
      </c>
      <c r="DR416">
        <v>32.211100000000002</v>
      </c>
      <c r="DS416">
        <v>30.0002</v>
      </c>
      <c r="DT416">
        <v>32.111899999999999</v>
      </c>
      <c r="DU416">
        <v>32.116500000000002</v>
      </c>
      <c r="DV416">
        <v>20.9953</v>
      </c>
      <c r="DW416">
        <v>19.939800000000002</v>
      </c>
      <c r="DX416">
        <v>100</v>
      </c>
      <c r="DY416">
        <v>30.814399999999999</v>
      </c>
      <c r="DZ416">
        <v>400</v>
      </c>
      <c r="EA416">
        <v>32.587000000000003</v>
      </c>
      <c r="EB416">
        <v>99.918300000000002</v>
      </c>
      <c r="EC416">
        <v>100.39400000000001</v>
      </c>
    </row>
    <row r="417" spans="1:133" x14ac:dyDescent="0.35">
      <c r="A417">
        <v>401</v>
      </c>
      <c r="B417">
        <v>1581698188</v>
      </c>
      <c r="C417">
        <v>2064</v>
      </c>
      <c r="D417" t="s">
        <v>1043</v>
      </c>
      <c r="E417" t="s">
        <v>1044</v>
      </c>
      <c r="F417" t="s">
        <v>232</v>
      </c>
      <c r="G417" t="s">
        <v>233</v>
      </c>
      <c r="H417" t="s">
        <v>234</v>
      </c>
      <c r="I417" t="s">
        <v>235</v>
      </c>
      <c r="J417" t="s">
        <v>236</v>
      </c>
      <c r="K417" t="s">
        <v>237</v>
      </c>
      <c r="L417" t="s">
        <v>238</v>
      </c>
      <c r="M417" t="s">
        <v>239</v>
      </c>
      <c r="N417">
        <v>1581698179.37097</v>
      </c>
      <c r="O417">
        <f t="shared" si="258"/>
        <v>3.3510634414079529E-4</v>
      </c>
      <c r="P417">
        <f t="shared" si="259"/>
        <v>-0.56229161049973353</v>
      </c>
      <c r="Q417">
        <f t="shared" si="260"/>
        <v>400.725161290323</v>
      </c>
      <c r="R417">
        <f t="shared" si="261"/>
        <v>426.05675725100866</v>
      </c>
      <c r="S417">
        <f t="shared" si="262"/>
        <v>42.500338070907603</v>
      </c>
      <c r="T417">
        <f t="shared" si="263"/>
        <v>39.973441421852677</v>
      </c>
      <c r="U417">
        <f t="shared" si="264"/>
        <v>2.6917811849810479E-2</v>
      </c>
      <c r="V417">
        <f t="shared" si="265"/>
        <v>2.2525572134763872</v>
      </c>
      <c r="W417">
        <f t="shared" si="266"/>
        <v>2.6740380846939572E-2</v>
      </c>
      <c r="X417">
        <f t="shared" si="267"/>
        <v>1.6728581890195892E-2</v>
      </c>
      <c r="Y417">
        <f t="shared" si="268"/>
        <v>0</v>
      </c>
      <c r="Z417">
        <f t="shared" si="269"/>
        <v>31.266303508139533</v>
      </c>
      <c r="AA417">
        <f t="shared" si="270"/>
        <v>30.985432258064499</v>
      </c>
      <c r="AB417">
        <f t="shared" si="271"/>
        <v>4.5076324368961043</v>
      </c>
      <c r="AC417">
        <f t="shared" si="272"/>
        <v>71.73643374972518</v>
      </c>
      <c r="AD417">
        <f t="shared" si="273"/>
        <v>3.3065089670169336</v>
      </c>
      <c r="AE417">
        <f t="shared" si="274"/>
        <v>4.60924636782575</v>
      </c>
      <c r="AF417">
        <f t="shared" si="275"/>
        <v>1.2011234698791706</v>
      </c>
      <c r="AG417">
        <f t="shared" si="276"/>
        <v>-14.778189776609072</v>
      </c>
      <c r="AH417">
        <f t="shared" si="277"/>
        <v>47.542923465989254</v>
      </c>
      <c r="AI417">
        <f t="shared" si="278"/>
        <v>4.7480846963367043</v>
      </c>
      <c r="AJ417">
        <f t="shared" si="279"/>
        <v>37.512818385716884</v>
      </c>
      <c r="AK417">
        <v>-4.1252626607398903E-2</v>
      </c>
      <c r="AL417">
        <v>4.6309687295382998E-2</v>
      </c>
      <c r="AM417">
        <v>3.45979364757045</v>
      </c>
      <c r="AN417">
        <v>0</v>
      </c>
      <c r="AO417">
        <v>0</v>
      </c>
      <c r="AP417">
        <f t="shared" si="280"/>
        <v>1</v>
      </c>
      <c r="AQ417">
        <f t="shared" si="281"/>
        <v>0</v>
      </c>
      <c r="AR417">
        <f t="shared" si="282"/>
        <v>51848.696354731816</v>
      </c>
      <c r="AS417" t="s">
        <v>240</v>
      </c>
      <c r="AT417">
        <v>0</v>
      </c>
      <c r="AU417">
        <v>0</v>
      </c>
      <c r="AV417">
        <f t="shared" si="283"/>
        <v>0</v>
      </c>
      <c r="AW417" t="e">
        <f t="shared" si="284"/>
        <v>#DIV/0!</v>
      </c>
      <c r="AX417">
        <v>0</v>
      </c>
      <c r="AY417" t="s">
        <v>240</v>
      </c>
      <c r="AZ417">
        <v>0</v>
      </c>
      <c r="BA417">
        <v>0</v>
      </c>
      <c r="BB417" t="e">
        <f t="shared" si="285"/>
        <v>#DIV/0!</v>
      </c>
      <c r="BC417">
        <v>0.5</v>
      </c>
      <c r="BD417">
        <f t="shared" si="286"/>
        <v>0</v>
      </c>
      <c r="BE417">
        <f t="shared" si="287"/>
        <v>-0.56229161049973353</v>
      </c>
      <c r="BF417" t="e">
        <f t="shared" si="288"/>
        <v>#DIV/0!</v>
      </c>
      <c r="BG417" t="e">
        <f t="shared" si="289"/>
        <v>#DIV/0!</v>
      </c>
      <c r="BH417" t="e">
        <f t="shared" si="290"/>
        <v>#DIV/0!</v>
      </c>
      <c r="BI417" t="e">
        <f t="shared" si="291"/>
        <v>#DIV/0!</v>
      </c>
      <c r="BJ417" t="s">
        <v>240</v>
      </c>
      <c r="BK417">
        <v>0</v>
      </c>
      <c r="BL417">
        <f t="shared" si="292"/>
        <v>0</v>
      </c>
      <c r="BM417" t="e">
        <f t="shared" si="293"/>
        <v>#DIV/0!</v>
      </c>
      <c r="BN417" t="e">
        <f t="shared" si="294"/>
        <v>#DIV/0!</v>
      </c>
      <c r="BO417" t="e">
        <f t="shared" si="295"/>
        <v>#DIV/0!</v>
      </c>
      <c r="BP417" t="e">
        <f t="shared" si="296"/>
        <v>#DIV/0!</v>
      </c>
      <c r="BQ417">
        <f t="shared" si="297"/>
        <v>0</v>
      </c>
      <c r="BR417">
        <f t="shared" si="298"/>
        <v>0</v>
      </c>
      <c r="BS417">
        <f t="shared" si="299"/>
        <v>0</v>
      </c>
      <c r="BT417">
        <f t="shared" si="300"/>
        <v>0</v>
      </c>
      <c r="BU417">
        <v>6</v>
      </c>
      <c r="BV417">
        <v>0.5</v>
      </c>
      <c r="BW417" t="s">
        <v>241</v>
      </c>
      <c r="BX417">
        <v>1581698179.37097</v>
      </c>
      <c r="BY417">
        <v>400.725161290323</v>
      </c>
      <c r="BZ417">
        <v>399.99148387096801</v>
      </c>
      <c r="CA417">
        <v>33.147041935483898</v>
      </c>
      <c r="CB417">
        <v>32.591651612903199</v>
      </c>
      <c r="CC417">
        <v>350.022548387097</v>
      </c>
      <c r="CD417">
        <v>99.552770967741907</v>
      </c>
      <c r="CE417">
        <v>0.19999048387096799</v>
      </c>
      <c r="CF417">
        <v>31.376925806451599</v>
      </c>
      <c r="CG417">
        <v>30.985432258064499</v>
      </c>
      <c r="CH417">
        <v>999.9</v>
      </c>
      <c r="CI417">
        <v>0</v>
      </c>
      <c r="CJ417">
        <v>0</v>
      </c>
      <c r="CK417">
        <v>9992.9629032258108</v>
      </c>
      <c r="CL417">
        <v>0</v>
      </c>
      <c r="CM417">
        <v>2.83833838709677</v>
      </c>
      <c r="CN417">
        <v>0</v>
      </c>
      <c r="CO417">
        <v>0</v>
      </c>
      <c r="CP417">
        <v>0</v>
      </c>
      <c r="CQ417">
        <v>0</v>
      </c>
      <c r="CR417">
        <v>2.8387096774193501</v>
      </c>
      <c r="CS417">
        <v>0</v>
      </c>
      <c r="CT417">
        <v>184.574193548387</v>
      </c>
      <c r="CU417">
        <v>-0.74193548387096797</v>
      </c>
      <c r="CV417">
        <v>39.870935483871001</v>
      </c>
      <c r="CW417">
        <v>45.180999999999997</v>
      </c>
      <c r="CX417">
        <v>42.4575161290322</v>
      </c>
      <c r="CY417">
        <v>43.875</v>
      </c>
      <c r="CZ417">
        <v>40.936999999999998</v>
      </c>
      <c r="DA417">
        <v>0</v>
      </c>
      <c r="DB417">
        <v>0</v>
      </c>
      <c r="DC417">
        <v>0</v>
      </c>
      <c r="DD417">
        <v>1581698187.8</v>
      </c>
      <c r="DE417">
        <v>2.7461538461538502</v>
      </c>
      <c r="DF417">
        <v>-7.0222224640908699</v>
      </c>
      <c r="DG417">
        <v>33.5521371439524</v>
      </c>
      <c r="DH417">
        <v>184.815384615385</v>
      </c>
      <c r="DI417">
        <v>15</v>
      </c>
      <c r="DJ417">
        <v>100</v>
      </c>
      <c r="DK417">
        <v>100</v>
      </c>
      <c r="DL417">
        <v>2.7679999999999998</v>
      </c>
      <c r="DM417">
        <v>0.48899999999999999</v>
      </c>
      <c r="DN417">
        <v>2</v>
      </c>
      <c r="DO417">
        <v>344.8</v>
      </c>
      <c r="DP417">
        <v>681.05399999999997</v>
      </c>
      <c r="DQ417">
        <v>30.819500000000001</v>
      </c>
      <c r="DR417">
        <v>32.211100000000002</v>
      </c>
      <c r="DS417">
        <v>30.0001</v>
      </c>
      <c r="DT417">
        <v>32.1128</v>
      </c>
      <c r="DU417">
        <v>32.116500000000002</v>
      </c>
      <c r="DV417">
        <v>20.9923</v>
      </c>
      <c r="DW417">
        <v>19.939800000000002</v>
      </c>
      <c r="DX417">
        <v>100</v>
      </c>
      <c r="DY417">
        <v>30.820699999999999</v>
      </c>
      <c r="DZ417">
        <v>400</v>
      </c>
      <c r="EA417">
        <v>32.587000000000003</v>
      </c>
      <c r="EB417">
        <v>99.917299999999997</v>
      </c>
      <c r="EC417">
        <v>100.39400000000001</v>
      </c>
    </row>
    <row r="418" spans="1:133" x14ac:dyDescent="0.35">
      <c r="A418">
        <v>402</v>
      </c>
      <c r="B418">
        <v>1581698193</v>
      </c>
      <c r="C418">
        <v>2069</v>
      </c>
      <c r="D418" t="s">
        <v>1045</v>
      </c>
      <c r="E418" t="s">
        <v>1046</v>
      </c>
      <c r="F418" t="s">
        <v>232</v>
      </c>
      <c r="G418" t="s">
        <v>233</v>
      </c>
      <c r="H418" t="s">
        <v>234</v>
      </c>
      <c r="I418" t="s">
        <v>235</v>
      </c>
      <c r="J418" t="s">
        <v>236</v>
      </c>
      <c r="K418" t="s">
        <v>237</v>
      </c>
      <c r="L418" t="s">
        <v>238</v>
      </c>
      <c r="M418" t="s">
        <v>239</v>
      </c>
      <c r="N418">
        <v>1581698184.37097</v>
      </c>
      <c r="O418">
        <f t="shared" si="258"/>
        <v>3.343396172963081E-4</v>
      </c>
      <c r="P418">
        <f t="shared" si="259"/>
        <v>-0.56166153090494708</v>
      </c>
      <c r="Q418">
        <f t="shared" si="260"/>
        <v>400.73870967741902</v>
      </c>
      <c r="R418">
        <f t="shared" si="261"/>
        <v>426.08888702735669</v>
      </c>
      <c r="S418">
        <f t="shared" si="262"/>
        <v>42.503506406199641</v>
      </c>
      <c r="T418">
        <f t="shared" si="263"/>
        <v>39.974758395641466</v>
      </c>
      <c r="U418">
        <f t="shared" si="264"/>
        <v>2.687750442791011E-2</v>
      </c>
      <c r="V418">
        <f t="shared" si="265"/>
        <v>2.2524047124447453</v>
      </c>
      <c r="W418">
        <f t="shared" si="266"/>
        <v>2.6700590629988068E-2</v>
      </c>
      <c r="X418">
        <f t="shared" si="267"/>
        <v>1.6703666957968558E-2</v>
      </c>
      <c r="Y418">
        <f t="shared" si="268"/>
        <v>0</v>
      </c>
      <c r="Z418">
        <f t="shared" si="269"/>
        <v>31.263004308118031</v>
      </c>
      <c r="AA418">
        <f t="shared" si="270"/>
        <v>30.9818322580645</v>
      </c>
      <c r="AB418">
        <f t="shared" si="271"/>
        <v>4.5067071693084122</v>
      </c>
      <c r="AC418">
        <f t="shared" si="272"/>
        <v>71.751601975085492</v>
      </c>
      <c r="AD418">
        <f t="shared" si="273"/>
        <v>3.3065415082048899</v>
      </c>
      <c r="AE418">
        <f t="shared" si="274"/>
        <v>4.6083173297692079</v>
      </c>
      <c r="AF418">
        <f t="shared" si="275"/>
        <v>1.2001656611035223</v>
      </c>
      <c r="AG418">
        <f t="shared" si="276"/>
        <v>-14.744377122767187</v>
      </c>
      <c r="AH418">
        <f t="shared" si="277"/>
        <v>47.546363903298861</v>
      </c>
      <c r="AI418">
        <f t="shared" si="278"/>
        <v>4.7485824689862008</v>
      </c>
      <c r="AJ418">
        <f t="shared" si="279"/>
        <v>37.550569249517878</v>
      </c>
      <c r="AK418">
        <v>-4.12485169603206E-2</v>
      </c>
      <c r="AL418">
        <v>4.63050738565128E-2</v>
      </c>
      <c r="AM418">
        <v>3.4595208798772101</v>
      </c>
      <c r="AN418">
        <v>0</v>
      </c>
      <c r="AO418">
        <v>0</v>
      </c>
      <c r="AP418">
        <f t="shared" si="280"/>
        <v>1</v>
      </c>
      <c r="AQ418">
        <f t="shared" si="281"/>
        <v>0</v>
      </c>
      <c r="AR418">
        <f t="shared" si="282"/>
        <v>51844.343418446042</v>
      </c>
      <c r="AS418" t="s">
        <v>240</v>
      </c>
      <c r="AT418">
        <v>0</v>
      </c>
      <c r="AU418">
        <v>0</v>
      </c>
      <c r="AV418">
        <f t="shared" si="283"/>
        <v>0</v>
      </c>
      <c r="AW418" t="e">
        <f t="shared" si="284"/>
        <v>#DIV/0!</v>
      </c>
      <c r="AX418">
        <v>0</v>
      </c>
      <c r="AY418" t="s">
        <v>240</v>
      </c>
      <c r="AZ418">
        <v>0</v>
      </c>
      <c r="BA418">
        <v>0</v>
      </c>
      <c r="BB418" t="e">
        <f t="shared" si="285"/>
        <v>#DIV/0!</v>
      </c>
      <c r="BC418">
        <v>0.5</v>
      </c>
      <c r="BD418">
        <f t="shared" si="286"/>
        <v>0</v>
      </c>
      <c r="BE418">
        <f t="shared" si="287"/>
        <v>-0.56166153090494708</v>
      </c>
      <c r="BF418" t="e">
        <f t="shared" si="288"/>
        <v>#DIV/0!</v>
      </c>
      <c r="BG418" t="e">
        <f t="shared" si="289"/>
        <v>#DIV/0!</v>
      </c>
      <c r="BH418" t="e">
        <f t="shared" si="290"/>
        <v>#DIV/0!</v>
      </c>
      <c r="BI418" t="e">
        <f t="shared" si="291"/>
        <v>#DIV/0!</v>
      </c>
      <c r="BJ418" t="s">
        <v>240</v>
      </c>
      <c r="BK418">
        <v>0</v>
      </c>
      <c r="BL418">
        <f t="shared" si="292"/>
        <v>0</v>
      </c>
      <c r="BM418" t="e">
        <f t="shared" si="293"/>
        <v>#DIV/0!</v>
      </c>
      <c r="BN418" t="e">
        <f t="shared" si="294"/>
        <v>#DIV/0!</v>
      </c>
      <c r="BO418" t="e">
        <f t="shared" si="295"/>
        <v>#DIV/0!</v>
      </c>
      <c r="BP418" t="e">
        <f t="shared" si="296"/>
        <v>#DIV/0!</v>
      </c>
      <c r="BQ418">
        <f t="shared" si="297"/>
        <v>0</v>
      </c>
      <c r="BR418">
        <f t="shared" si="298"/>
        <v>0</v>
      </c>
      <c r="BS418">
        <f t="shared" si="299"/>
        <v>0</v>
      </c>
      <c r="BT418">
        <f t="shared" si="300"/>
        <v>0</v>
      </c>
      <c r="BU418">
        <v>6</v>
      </c>
      <c r="BV418">
        <v>0.5</v>
      </c>
      <c r="BW418" t="s">
        <v>241</v>
      </c>
      <c r="BX418">
        <v>1581698184.37097</v>
      </c>
      <c r="BY418">
        <v>400.73870967741902</v>
      </c>
      <c r="BZ418">
        <v>400.00558064516099</v>
      </c>
      <c r="CA418">
        <v>33.147396774193602</v>
      </c>
      <c r="CB418">
        <v>32.593267741935499</v>
      </c>
      <c r="CC418">
        <v>350.01645161290298</v>
      </c>
      <c r="CD418">
        <v>99.552690322580602</v>
      </c>
      <c r="CE418">
        <v>0.199985</v>
      </c>
      <c r="CF418">
        <v>31.373380645161301</v>
      </c>
      <c r="CG418">
        <v>30.9818322580645</v>
      </c>
      <c r="CH418">
        <v>999.9</v>
      </c>
      <c r="CI418">
        <v>0</v>
      </c>
      <c r="CJ418">
        <v>0</v>
      </c>
      <c r="CK418">
        <v>9991.9754838709705</v>
      </c>
      <c r="CL418">
        <v>0</v>
      </c>
      <c r="CM418">
        <v>2.8687645161290298</v>
      </c>
      <c r="CN418">
        <v>0</v>
      </c>
      <c r="CO418">
        <v>0</v>
      </c>
      <c r="CP418">
        <v>0</v>
      </c>
      <c r="CQ418">
        <v>0</v>
      </c>
      <c r="CR418">
        <v>1.5967741935483899</v>
      </c>
      <c r="CS418">
        <v>0</v>
      </c>
      <c r="CT418">
        <v>185.232258064516</v>
      </c>
      <c r="CU418">
        <v>-1.0806451612903201</v>
      </c>
      <c r="CV418">
        <v>39.866870967741903</v>
      </c>
      <c r="CW418">
        <v>45.183</v>
      </c>
      <c r="CX418">
        <v>42.465612903225797</v>
      </c>
      <c r="CY418">
        <v>43.875</v>
      </c>
      <c r="CZ418">
        <v>40.939032258064501</v>
      </c>
      <c r="DA418">
        <v>0</v>
      </c>
      <c r="DB418">
        <v>0</v>
      </c>
      <c r="DC418">
        <v>0</v>
      </c>
      <c r="DD418">
        <v>1581698193.2</v>
      </c>
      <c r="DE418">
        <v>1.9653846153846199</v>
      </c>
      <c r="DF418">
        <v>-38.328205355616603</v>
      </c>
      <c r="DG418">
        <v>21.326495821558002</v>
      </c>
      <c r="DH418">
        <v>187.138461538462</v>
      </c>
      <c r="DI418">
        <v>15</v>
      </c>
      <c r="DJ418">
        <v>100</v>
      </c>
      <c r="DK418">
        <v>100</v>
      </c>
      <c r="DL418">
        <v>2.7679999999999998</v>
      </c>
      <c r="DM418">
        <v>0.48899999999999999</v>
      </c>
      <c r="DN418">
        <v>2</v>
      </c>
      <c r="DO418">
        <v>344.858</v>
      </c>
      <c r="DP418">
        <v>680.971</v>
      </c>
      <c r="DQ418">
        <v>30.830300000000001</v>
      </c>
      <c r="DR418">
        <v>32.212000000000003</v>
      </c>
      <c r="DS418">
        <v>30.0001</v>
      </c>
      <c r="DT418">
        <v>32.114699999999999</v>
      </c>
      <c r="DU418">
        <v>32.119300000000003</v>
      </c>
      <c r="DV418">
        <v>20.991</v>
      </c>
      <c r="DW418">
        <v>19.939800000000002</v>
      </c>
      <c r="DX418">
        <v>100</v>
      </c>
      <c r="DY418">
        <v>30.837800000000001</v>
      </c>
      <c r="DZ418">
        <v>400</v>
      </c>
      <c r="EA418">
        <v>32.587000000000003</v>
      </c>
      <c r="EB418">
        <v>99.915999999999997</v>
      </c>
      <c r="EC418">
        <v>100.392</v>
      </c>
    </row>
    <row r="419" spans="1:133" x14ac:dyDescent="0.35">
      <c r="A419">
        <v>403</v>
      </c>
      <c r="B419">
        <v>1581698198</v>
      </c>
      <c r="C419">
        <v>2074</v>
      </c>
      <c r="D419" t="s">
        <v>1047</v>
      </c>
      <c r="E419" t="s">
        <v>1048</v>
      </c>
      <c r="F419" t="s">
        <v>232</v>
      </c>
      <c r="G419" t="s">
        <v>233</v>
      </c>
      <c r="H419" t="s">
        <v>234</v>
      </c>
      <c r="I419" t="s">
        <v>235</v>
      </c>
      <c r="J419" t="s">
        <v>236</v>
      </c>
      <c r="K419" t="s">
        <v>237</v>
      </c>
      <c r="L419" t="s">
        <v>238</v>
      </c>
      <c r="M419" t="s">
        <v>239</v>
      </c>
      <c r="N419">
        <v>1581698189.37097</v>
      </c>
      <c r="O419">
        <f t="shared" si="258"/>
        <v>3.3394129809476489E-4</v>
      </c>
      <c r="P419">
        <f t="shared" si="259"/>
        <v>-0.55732698466702391</v>
      </c>
      <c r="Q419">
        <f t="shared" si="260"/>
        <v>400.73648387096802</v>
      </c>
      <c r="R419">
        <f t="shared" si="261"/>
        <v>425.84886433678196</v>
      </c>
      <c r="S419">
        <f t="shared" si="262"/>
        <v>42.48011486505952</v>
      </c>
      <c r="T419">
        <f t="shared" si="263"/>
        <v>39.975055215823971</v>
      </c>
      <c r="U419">
        <f t="shared" si="264"/>
        <v>2.6867362631653801E-2</v>
      </c>
      <c r="V419">
        <f t="shared" si="265"/>
        <v>2.2524431828706315</v>
      </c>
      <c r="W419">
        <f t="shared" si="266"/>
        <v>2.6690584843735186E-2</v>
      </c>
      <c r="X419">
        <f t="shared" si="267"/>
        <v>1.6697401234205565E-2</v>
      </c>
      <c r="Y419">
        <f t="shared" si="268"/>
        <v>0</v>
      </c>
      <c r="Z419">
        <f t="shared" si="269"/>
        <v>31.260998596769522</v>
      </c>
      <c r="AA419">
        <f t="shared" si="270"/>
        <v>30.978174193548401</v>
      </c>
      <c r="AB419">
        <f t="shared" si="271"/>
        <v>4.5057671475111363</v>
      </c>
      <c r="AC419">
        <f t="shared" si="272"/>
        <v>71.760728939178463</v>
      </c>
      <c r="AD419">
        <f t="shared" si="273"/>
        <v>3.3065599697175223</v>
      </c>
      <c r="AE419">
        <f t="shared" si="274"/>
        <v>4.607756942547268</v>
      </c>
      <c r="AF419">
        <f t="shared" si="275"/>
        <v>1.199207177793614</v>
      </c>
      <c r="AG419">
        <f t="shared" si="276"/>
        <v>-14.726811245979132</v>
      </c>
      <c r="AH419">
        <f t="shared" si="277"/>
        <v>47.731676886860214</v>
      </c>
      <c r="AI419">
        <f t="shared" si="278"/>
        <v>4.7668725008269872</v>
      </c>
      <c r="AJ419">
        <f t="shared" si="279"/>
        <v>37.77173814170807</v>
      </c>
      <c r="AK419">
        <v>-4.1249553649987697E-2</v>
      </c>
      <c r="AL419">
        <v>4.6306237631483102E-2</v>
      </c>
      <c r="AM419">
        <v>3.45958968848129</v>
      </c>
      <c r="AN419">
        <v>0</v>
      </c>
      <c r="AO419">
        <v>0</v>
      </c>
      <c r="AP419">
        <f t="shared" si="280"/>
        <v>1</v>
      </c>
      <c r="AQ419">
        <f t="shared" si="281"/>
        <v>0</v>
      </c>
      <c r="AR419">
        <f t="shared" si="282"/>
        <v>51845.985245717071</v>
      </c>
      <c r="AS419" t="s">
        <v>240</v>
      </c>
      <c r="AT419">
        <v>0</v>
      </c>
      <c r="AU419">
        <v>0</v>
      </c>
      <c r="AV419">
        <f t="shared" si="283"/>
        <v>0</v>
      </c>
      <c r="AW419" t="e">
        <f t="shared" si="284"/>
        <v>#DIV/0!</v>
      </c>
      <c r="AX419">
        <v>0</v>
      </c>
      <c r="AY419" t="s">
        <v>240</v>
      </c>
      <c r="AZ419">
        <v>0</v>
      </c>
      <c r="BA419">
        <v>0</v>
      </c>
      <c r="BB419" t="e">
        <f t="shared" si="285"/>
        <v>#DIV/0!</v>
      </c>
      <c r="BC419">
        <v>0.5</v>
      </c>
      <c r="BD419">
        <f t="shared" si="286"/>
        <v>0</v>
      </c>
      <c r="BE419">
        <f t="shared" si="287"/>
        <v>-0.55732698466702391</v>
      </c>
      <c r="BF419" t="e">
        <f t="shared" si="288"/>
        <v>#DIV/0!</v>
      </c>
      <c r="BG419" t="e">
        <f t="shared" si="289"/>
        <v>#DIV/0!</v>
      </c>
      <c r="BH419" t="e">
        <f t="shared" si="290"/>
        <v>#DIV/0!</v>
      </c>
      <c r="BI419" t="e">
        <f t="shared" si="291"/>
        <v>#DIV/0!</v>
      </c>
      <c r="BJ419" t="s">
        <v>240</v>
      </c>
      <c r="BK419">
        <v>0</v>
      </c>
      <c r="BL419">
        <f t="shared" si="292"/>
        <v>0</v>
      </c>
      <c r="BM419" t="e">
        <f t="shared" si="293"/>
        <v>#DIV/0!</v>
      </c>
      <c r="BN419" t="e">
        <f t="shared" si="294"/>
        <v>#DIV/0!</v>
      </c>
      <c r="BO419" t="e">
        <f t="shared" si="295"/>
        <v>#DIV/0!</v>
      </c>
      <c r="BP419" t="e">
        <f t="shared" si="296"/>
        <v>#DIV/0!</v>
      </c>
      <c r="BQ419">
        <f t="shared" si="297"/>
        <v>0</v>
      </c>
      <c r="BR419">
        <f t="shared" si="298"/>
        <v>0</v>
      </c>
      <c r="BS419">
        <f t="shared" si="299"/>
        <v>0</v>
      </c>
      <c r="BT419">
        <f t="shared" si="300"/>
        <v>0</v>
      </c>
      <c r="BU419">
        <v>6</v>
      </c>
      <c r="BV419">
        <v>0.5</v>
      </c>
      <c r="BW419" t="s">
        <v>241</v>
      </c>
      <c r="BX419">
        <v>1581698189.37097</v>
      </c>
      <c r="BY419">
        <v>400.73648387096802</v>
      </c>
      <c r="BZ419">
        <v>400.010516129032</v>
      </c>
      <c r="CA419">
        <v>33.147151612903201</v>
      </c>
      <c r="CB419">
        <v>32.593687096774197</v>
      </c>
      <c r="CC419">
        <v>350.01929032258101</v>
      </c>
      <c r="CD419">
        <v>99.553990322580603</v>
      </c>
      <c r="CE419">
        <v>0.19997974193548401</v>
      </c>
      <c r="CF419">
        <v>31.371241935483901</v>
      </c>
      <c r="CG419">
        <v>30.978174193548401</v>
      </c>
      <c r="CH419">
        <v>999.9</v>
      </c>
      <c r="CI419">
        <v>0</v>
      </c>
      <c r="CJ419">
        <v>0</v>
      </c>
      <c r="CK419">
        <v>9992.0961290322593</v>
      </c>
      <c r="CL419">
        <v>0</v>
      </c>
      <c r="CM419">
        <v>2.89581806451613</v>
      </c>
      <c r="CN419">
        <v>0</v>
      </c>
      <c r="CO419">
        <v>0</v>
      </c>
      <c r="CP419">
        <v>0</v>
      </c>
      <c r="CQ419">
        <v>0</v>
      </c>
      <c r="CR419">
        <v>2.4322580645161298</v>
      </c>
      <c r="CS419">
        <v>0</v>
      </c>
      <c r="CT419">
        <v>187.62580645161299</v>
      </c>
      <c r="CU419">
        <v>-0.79032258064516103</v>
      </c>
      <c r="CV419">
        <v>39.858741935483899</v>
      </c>
      <c r="CW419">
        <v>45.187064516128999</v>
      </c>
      <c r="CX419">
        <v>42.475677419354803</v>
      </c>
      <c r="CY419">
        <v>43.878999999999998</v>
      </c>
      <c r="CZ419">
        <v>40.939032258064501</v>
      </c>
      <c r="DA419">
        <v>0</v>
      </c>
      <c r="DB419">
        <v>0</v>
      </c>
      <c r="DC419">
        <v>0</v>
      </c>
      <c r="DD419">
        <v>1581698198</v>
      </c>
      <c r="DE419">
        <v>1.87692307692308</v>
      </c>
      <c r="DF419">
        <v>-0.25982921888548699</v>
      </c>
      <c r="DG419">
        <v>25.818803217148702</v>
      </c>
      <c r="DH419">
        <v>188.56923076923101</v>
      </c>
      <c r="DI419">
        <v>15</v>
      </c>
      <c r="DJ419">
        <v>100</v>
      </c>
      <c r="DK419">
        <v>100</v>
      </c>
      <c r="DL419">
        <v>2.7679999999999998</v>
      </c>
      <c r="DM419">
        <v>0.48899999999999999</v>
      </c>
      <c r="DN419">
        <v>2</v>
      </c>
      <c r="DO419">
        <v>344.75</v>
      </c>
      <c r="DP419">
        <v>681.08799999999997</v>
      </c>
      <c r="DQ419">
        <v>30.8474</v>
      </c>
      <c r="DR419">
        <v>32.213900000000002</v>
      </c>
      <c r="DS419">
        <v>30</v>
      </c>
      <c r="DT419">
        <v>32.114699999999999</v>
      </c>
      <c r="DU419">
        <v>32.119300000000003</v>
      </c>
      <c r="DV419">
        <v>20.990200000000002</v>
      </c>
      <c r="DW419">
        <v>19.939800000000002</v>
      </c>
      <c r="DX419">
        <v>100</v>
      </c>
      <c r="DY419">
        <v>30.854199999999999</v>
      </c>
      <c r="DZ419">
        <v>400</v>
      </c>
      <c r="EA419">
        <v>32.587000000000003</v>
      </c>
      <c r="EB419">
        <v>99.917599999999993</v>
      </c>
      <c r="EC419">
        <v>100.39400000000001</v>
      </c>
    </row>
    <row r="420" spans="1:133" x14ac:dyDescent="0.35">
      <c r="A420">
        <v>404</v>
      </c>
      <c r="B420">
        <v>1581698203</v>
      </c>
      <c r="C420">
        <v>2079</v>
      </c>
      <c r="D420" t="s">
        <v>1049</v>
      </c>
      <c r="E420" t="s">
        <v>1050</v>
      </c>
      <c r="F420" t="s">
        <v>232</v>
      </c>
      <c r="G420" t="s">
        <v>233</v>
      </c>
      <c r="H420" t="s">
        <v>234</v>
      </c>
      <c r="I420" t="s">
        <v>235</v>
      </c>
      <c r="J420" t="s">
        <v>236</v>
      </c>
      <c r="K420" t="s">
        <v>237</v>
      </c>
      <c r="L420" t="s">
        <v>238</v>
      </c>
      <c r="M420" t="s">
        <v>239</v>
      </c>
      <c r="N420">
        <v>1581698194.37097</v>
      </c>
      <c r="O420">
        <f t="shared" si="258"/>
        <v>3.3473976979414414E-4</v>
      </c>
      <c r="P420">
        <f t="shared" si="259"/>
        <v>-0.55364027024396767</v>
      </c>
      <c r="Q420">
        <f t="shared" si="260"/>
        <v>400.740322580645</v>
      </c>
      <c r="R420">
        <f t="shared" si="261"/>
        <v>425.54101933862768</v>
      </c>
      <c r="S420">
        <f t="shared" si="262"/>
        <v>42.450488117870002</v>
      </c>
      <c r="T420">
        <f t="shared" si="263"/>
        <v>39.976457095723426</v>
      </c>
      <c r="U420">
        <f t="shared" si="264"/>
        <v>2.6948126779926754E-2</v>
      </c>
      <c r="V420">
        <f t="shared" si="265"/>
        <v>2.2531063304392718</v>
      </c>
      <c r="W420">
        <f t="shared" si="266"/>
        <v>2.6770340361157993E-2</v>
      </c>
      <c r="X420">
        <f t="shared" si="267"/>
        <v>1.6747338238416652E-2</v>
      </c>
      <c r="Y420">
        <f t="shared" si="268"/>
        <v>0</v>
      </c>
      <c r="Z420">
        <f t="shared" si="269"/>
        <v>31.260980716781916</v>
      </c>
      <c r="AA420">
        <f t="shared" si="270"/>
        <v>30.976109677419402</v>
      </c>
      <c r="AB420">
        <f t="shared" si="271"/>
        <v>4.5052366991421016</v>
      </c>
      <c r="AC420">
        <f t="shared" si="272"/>
        <v>71.763086862345347</v>
      </c>
      <c r="AD420">
        <f t="shared" si="273"/>
        <v>3.306709254862334</v>
      </c>
      <c r="AE420">
        <f t="shared" si="274"/>
        <v>4.6078135702345184</v>
      </c>
      <c r="AF420">
        <f t="shared" si="275"/>
        <v>1.1985274442797675</v>
      </c>
      <c r="AG420">
        <f t="shared" si="276"/>
        <v>-14.762023847921757</v>
      </c>
      <c r="AH420">
        <f t="shared" si="277"/>
        <v>48.022758447687337</v>
      </c>
      <c r="AI420">
        <f t="shared" si="278"/>
        <v>4.7944870178158707</v>
      </c>
      <c r="AJ420">
        <f t="shared" si="279"/>
        <v>38.055221617581452</v>
      </c>
      <c r="AK420">
        <v>-4.1267426479606899E-2</v>
      </c>
      <c r="AL420">
        <v>4.6326301448476603E-2</v>
      </c>
      <c r="AM420">
        <v>3.4607758750142601</v>
      </c>
      <c r="AN420">
        <v>0</v>
      </c>
      <c r="AO420">
        <v>0</v>
      </c>
      <c r="AP420">
        <f t="shared" si="280"/>
        <v>1</v>
      </c>
      <c r="AQ420">
        <f t="shared" si="281"/>
        <v>0</v>
      </c>
      <c r="AR420">
        <f t="shared" si="282"/>
        <v>51867.551349754925</v>
      </c>
      <c r="AS420" t="s">
        <v>240</v>
      </c>
      <c r="AT420">
        <v>0</v>
      </c>
      <c r="AU420">
        <v>0</v>
      </c>
      <c r="AV420">
        <f t="shared" si="283"/>
        <v>0</v>
      </c>
      <c r="AW420" t="e">
        <f t="shared" si="284"/>
        <v>#DIV/0!</v>
      </c>
      <c r="AX420">
        <v>0</v>
      </c>
      <c r="AY420" t="s">
        <v>240</v>
      </c>
      <c r="AZ420">
        <v>0</v>
      </c>
      <c r="BA420">
        <v>0</v>
      </c>
      <c r="BB420" t="e">
        <f t="shared" si="285"/>
        <v>#DIV/0!</v>
      </c>
      <c r="BC420">
        <v>0.5</v>
      </c>
      <c r="BD420">
        <f t="shared" si="286"/>
        <v>0</v>
      </c>
      <c r="BE420">
        <f t="shared" si="287"/>
        <v>-0.55364027024396767</v>
      </c>
      <c r="BF420" t="e">
        <f t="shared" si="288"/>
        <v>#DIV/0!</v>
      </c>
      <c r="BG420" t="e">
        <f t="shared" si="289"/>
        <v>#DIV/0!</v>
      </c>
      <c r="BH420" t="e">
        <f t="shared" si="290"/>
        <v>#DIV/0!</v>
      </c>
      <c r="BI420" t="e">
        <f t="shared" si="291"/>
        <v>#DIV/0!</v>
      </c>
      <c r="BJ420" t="s">
        <v>240</v>
      </c>
      <c r="BK420">
        <v>0</v>
      </c>
      <c r="BL420">
        <f t="shared" si="292"/>
        <v>0</v>
      </c>
      <c r="BM420" t="e">
        <f t="shared" si="293"/>
        <v>#DIV/0!</v>
      </c>
      <c r="BN420" t="e">
        <f t="shared" si="294"/>
        <v>#DIV/0!</v>
      </c>
      <c r="BO420" t="e">
        <f t="shared" si="295"/>
        <v>#DIV/0!</v>
      </c>
      <c r="BP420" t="e">
        <f t="shared" si="296"/>
        <v>#DIV/0!</v>
      </c>
      <c r="BQ420">
        <f t="shared" si="297"/>
        <v>0</v>
      </c>
      <c r="BR420">
        <f t="shared" si="298"/>
        <v>0</v>
      </c>
      <c r="BS420">
        <f t="shared" si="299"/>
        <v>0</v>
      </c>
      <c r="BT420">
        <f t="shared" si="300"/>
        <v>0</v>
      </c>
      <c r="BU420">
        <v>6</v>
      </c>
      <c r="BV420">
        <v>0.5</v>
      </c>
      <c r="BW420" t="s">
        <v>241</v>
      </c>
      <c r="BX420">
        <v>1581698194.37097</v>
      </c>
      <c r="BY420">
        <v>400.740322580645</v>
      </c>
      <c r="BZ420">
        <v>400.02122580645198</v>
      </c>
      <c r="CA420">
        <v>33.147803225806499</v>
      </c>
      <c r="CB420">
        <v>32.5930161290323</v>
      </c>
      <c r="CC420">
        <v>350.01954838709702</v>
      </c>
      <c r="CD420">
        <v>99.556535483870903</v>
      </c>
      <c r="CE420">
        <v>0.19997725806451599</v>
      </c>
      <c r="CF420">
        <v>31.371458064516101</v>
      </c>
      <c r="CG420">
        <v>30.976109677419402</v>
      </c>
      <c r="CH420">
        <v>999.9</v>
      </c>
      <c r="CI420">
        <v>0</v>
      </c>
      <c r="CJ420">
        <v>0</v>
      </c>
      <c r="CK420">
        <v>9996.17</v>
      </c>
      <c r="CL420">
        <v>0</v>
      </c>
      <c r="CM420">
        <v>2.9205674193548399</v>
      </c>
      <c r="CN420">
        <v>0</v>
      </c>
      <c r="CO420">
        <v>0</v>
      </c>
      <c r="CP420">
        <v>0</v>
      </c>
      <c r="CQ420">
        <v>0</v>
      </c>
      <c r="CR420">
        <v>2.73548387096774</v>
      </c>
      <c r="CS420">
        <v>0</v>
      </c>
      <c r="CT420">
        <v>186.83548387096801</v>
      </c>
      <c r="CU420">
        <v>-1.1193548387096799</v>
      </c>
      <c r="CV420">
        <v>39.862806451612897</v>
      </c>
      <c r="CW420">
        <v>45.187064516128999</v>
      </c>
      <c r="CX420">
        <v>42.481709677419303</v>
      </c>
      <c r="CY420">
        <v>43.878999999999998</v>
      </c>
      <c r="CZ420">
        <v>40.943096774193499</v>
      </c>
      <c r="DA420">
        <v>0</v>
      </c>
      <c r="DB420">
        <v>0</v>
      </c>
      <c r="DC420">
        <v>0</v>
      </c>
      <c r="DD420">
        <v>1581698202.8</v>
      </c>
      <c r="DE420">
        <v>1.63846153846154</v>
      </c>
      <c r="DF420">
        <v>16.772649464686499</v>
      </c>
      <c r="DG420">
        <v>-2.3658123015055201</v>
      </c>
      <c r="DH420">
        <v>188.01538461538499</v>
      </c>
      <c r="DI420">
        <v>15</v>
      </c>
      <c r="DJ420">
        <v>100</v>
      </c>
      <c r="DK420">
        <v>100</v>
      </c>
      <c r="DL420">
        <v>2.7679999999999998</v>
      </c>
      <c r="DM420">
        <v>0.48899999999999999</v>
      </c>
      <c r="DN420">
        <v>2</v>
      </c>
      <c r="DO420">
        <v>344.68</v>
      </c>
      <c r="DP420">
        <v>681.13599999999997</v>
      </c>
      <c r="DQ420">
        <v>30.865200000000002</v>
      </c>
      <c r="DR420">
        <v>32.213900000000002</v>
      </c>
      <c r="DS420">
        <v>30.0002</v>
      </c>
      <c r="DT420">
        <v>32.117600000000003</v>
      </c>
      <c r="DU420">
        <v>32.121499999999997</v>
      </c>
      <c r="DV420">
        <v>20.9895</v>
      </c>
      <c r="DW420">
        <v>19.939800000000002</v>
      </c>
      <c r="DX420">
        <v>100</v>
      </c>
      <c r="DY420">
        <v>30.873799999999999</v>
      </c>
      <c r="DZ420">
        <v>400</v>
      </c>
      <c r="EA420">
        <v>32.587000000000003</v>
      </c>
      <c r="EB420">
        <v>99.9161</v>
      </c>
      <c r="EC420">
        <v>100.393</v>
      </c>
    </row>
    <row r="421" spans="1:133" x14ac:dyDescent="0.35">
      <c r="A421">
        <v>405</v>
      </c>
      <c r="B421">
        <v>1581698208</v>
      </c>
      <c r="C421">
        <v>2084</v>
      </c>
      <c r="D421" t="s">
        <v>1051</v>
      </c>
      <c r="E421" t="s">
        <v>1052</v>
      </c>
      <c r="F421" t="s">
        <v>232</v>
      </c>
      <c r="G421" t="s">
        <v>233</v>
      </c>
      <c r="H421" t="s">
        <v>234</v>
      </c>
      <c r="I421" t="s">
        <v>235</v>
      </c>
      <c r="J421" t="s">
        <v>236</v>
      </c>
      <c r="K421" t="s">
        <v>237</v>
      </c>
      <c r="L421" t="s">
        <v>238</v>
      </c>
      <c r="M421" t="s">
        <v>239</v>
      </c>
      <c r="N421">
        <v>1581698199.37097</v>
      </c>
      <c r="O421">
        <f t="shared" si="258"/>
        <v>3.3647873102009827E-4</v>
      </c>
      <c r="P421">
        <f t="shared" si="259"/>
        <v>-0.55285489092873286</v>
      </c>
      <c r="Q421">
        <f t="shared" si="260"/>
        <v>400.73700000000002</v>
      </c>
      <c r="R421">
        <f t="shared" si="261"/>
        <v>425.33777869121479</v>
      </c>
      <c r="S421">
        <f t="shared" si="262"/>
        <v>42.431160396414377</v>
      </c>
      <c r="T421">
        <f t="shared" si="263"/>
        <v>39.977017738935011</v>
      </c>
      <c r="U421">
        <f t="shared" si="264"/>
        <v>2.7071693645158754E-2</v>
      </c>
      <c r="V421">
        <f t="shared" si="265"/>
        <v>2.253683708990307</v>
      </c>
      <c r="W421">
        <f t="shared" si="266"/>
        <v>2.6892324552585795E-2</v>
      </c>
      <c r="X421">
        <f t="shared" si="267"/>
        <v>1.6823719260791858E-2</v>
      </c>
      <c r="Y421">
        <f t="shared" si="268"/>
        <v>0</v>
      </c>
      <c r="Z421">
        <f t="shared" si="269"/>
        <v>31.263258742477451</v>
      </c>
      <c r="AA421">
        <f t="shared" si="270"/>
        <v>30.979816129032301</v>
      </c>
      <c r="AB421">
        <f t="shared" si="271"/>
        <v>4.5061890585664912</v>
      </c>
      <c r="AC421">
        <f t="shared" si="272"/>
        <v>71.755245930435137</v>
      </c>
      <c r="AD421">
        <f t="shared" si="273"/>
        <v>3.3068792650621042</v>
      </c>
      <c r="AE421">
        <f t="shared" si="274"/>
        <v>4.6085540118809405</v>
      </c>
      <c r="AF421">
        <f t="shared" si="275"/>
        <v>1.199309793504387</v>
      </c>
      <c r="AG421">
        <f t="shared" si="276"/>
        <v>-14.838712037986333</v>
      </c>
      <c r="AH421">
        <f t="shared" si="277"/>
        <v>47.928065794900753</v>
      </c>
      <c r="AI421">
        <f t="shared" si="278"/>
        <v>4.7839613115754274</v>
      </c>
      <c r="AJ421">
        <f t="shared" si="279"/>
        <v>37.873315068489845</v>
      </c>
      <c r="AK421">
        <v>-4.1282991593443799E-2</v>
      </c>
      <c r="AL421">
        <v>4.63437746523373E-2</v>
      </c>
      <c r="AM421">
        <v>3.4618087584402599</v>
      </c>
      <c r="AN421">
        <v>0</v>
      </c>
      <c r="AO421">
        <v>0</v>
      </c>
      <c r="AP421">
        <f t="shared" si="280"/>
        <v>1</v>
      </c>
      <c r="AQ421">
        <f t="shared" si="281"/>
        <v>0</v>
      </c>
      <c r="AR421">
        <f t="shared" si="282"/>
        <v>51885.880625261081</v>
      </c>
      <c r="AS421" t="s">
        <v>240</v>
      </c>
      <c r="AT421">
        <v>0</v>
      </c>
      <c r="AU421">
        <v>0</v>
      </c>
      <c r="AV421">
        <f t="shared" si="283"/>
        <v>0</v>
      </c>
      <c r="AW421" t="e">
        <f t="shared" si="284"/>
        <v>#DIV/0!</v>
      </c>
      <c r="AX421">
        <v>0</v>
      </c>
      <c r="AY421" t="s">
        <v>240</v>
      </c>
      <c r="AZ421">
        <v>0</v>
      </c>
      <c r="BA421">
        <v>0</v>
      </c>
      <c r="BB421" t="e">
        <f t="shared" si="285"/>
        <v>#DIV/0!</v>
      </c>
      <c r="BC421">
        <v>0.5</v>
      </c>
      <c r="BD421">
        <f t="shared" si="286"/>
        <v>0</v>
      </c>
      <c r="BE421">
        <f t="shared" si="287"/>
        <v>-0.55285489092873286</v>
      </c>
      <c r="BF421" t="e">
        <f t="shared" si="288"/>
        <v>#DIV/0!</v>
      </c>
      <c r="BG421" t="e">
        <f t="shared" si="289"/>
        <v>#DIV/0!</v>
      </c>
      <c r="BH421" t="e">
        <f t="shared" si="290"/>
        <v>#DIV/0!</v>
      </c>
      <c r="BI421" t="e">
        <f t="shared" si="291"/>
        <v>#DIV/0!</v>
      </c>
      <c r="BJ421" t="s">
        <v>240</v>
      </c>
      <c r="BK421">
        <v>0</v>
      </c>
      <c r="BL421">
        <f t="shared" si="292"/>
        <v>0</v>
      </c>
      <c r="BM421" t="e">
        <f t="shared" si="293"/>
        <v>#DIV/0!</v>
      </c>
      <c r="BN421" t="e">
        <f t="shared" si="294"/>
        <v>#DIV/0!</v>
      </c>
      <c r="BO421" t="e">
        <f t="shared" si="295"/>
        <v>#DIV/0!</v>
      </c>
      <c r="BP421" t="e">
        <f t="shared" si="296"/>
        <v>#DIV/0!</v>
      </c>
      <c r="BQ421">
        <f t="shared" si="297"/>
        <v>0</v>
      </c>
      <c r="BR421">
        <f t="shared" si="298"/>
        <v>0</v>
      </c>
      <c r="BS421">
        <f t="shared" si="299"/>
        <v>0</v>
      </c>
      <c r="BT421">
        <f t="shared" si="300"/>
        <v>0</v>
      </c>
      <c r="BU421">
        <v>6</v>
      </c>
      <c r="BV421">
        <v>0.5</v>
      </c>
      <c r="BW421" t="s">
        <v>241</v>
      </c>
      <c r="BX421">
        <v>1581698199.37097</v>
      </c>
      <c r="BY421">
        <v>400.73700000000002</v>
      </c>
      <c r="BZ421">
        <v>400.020451612903</v>
      </c>
      <c r="CA421">
        <v>33.148767741935501</v>
      </c>
      <c r="CB421">
        <v>32.591106451612902</v>
      </c>
      <c r="CC421">
        <v>350.02416129032298</v>
      </c>
      <c r="CD421">
        <v>99.558722580645195</v>
      </c>
      <c r="CE421">
        <v>0.200016290322581</v>
      </c>
      <c r="CF421">
        <v>31.374283870967702</v>
      </c>
      <c r="CG421">
        <v>30.979816129032301</v>
      </c>
      <c r="CH421">
        <v>999.9</v>
      </c>
      <c r="CI421">
        <v>0</v>
      </c>
      <c r="CJ421">
        <v>0</v>
      </c>
      <c r="CK421">
        <v>9999.7206451612892</v>
      </c>
      <c r="CL421">
        <v>0</v>
      </c>
      <c r="CM421">
        <v>2.92223161290323</v>
      </c>
      <c r="CN421">
        <v>0</v>
      </c>
      <c r="CO421">
        <v>0</v>
      </c>
      <c r="CP421">
        <v>0</v>
      </c>
      <c r="CQ421">
        <v>0</v>
      </c>
      <c r="CR421">
        <v>3.3</v>
      </c>
      <c r="CS421">
        <v>0</v>
      </c>
      <c r="CT421">
        <v>187.85483870967701</v>
      </c>
      <c r="CU421">
        <v>-0.58064516129032295</v>
      </c>
      <c r="CV421">
        <v>39.866870967741903</v>
      </c>
      <c r="CW421">
        <v>45.187064516128999</v>
      </c>
      <c r="CX421">
        <v>42.479580645161299</v>
      </c>
      <c r="CY421">
        <v>43.878999999999998</v>
      </c>
      <c r="CZ421">
        <v>40.947161290322597</v>
      </c>
      <c r="DA421">
        <v>0</v>
      </c>
      <c r="DB421">
        <v>0</v>
      </c>
      <c r="DC421">
        <v>0</v>
      </c>
      <c r="DD421">
        <v>1581698208.2</v>
      </c>
      <c r="DE421">
        <v>2.75</v>
      </c>
      <c r="DF421">
        <v>-1.48717977857259</v>
      </c>
      <c r="DG421">
        <v>-14.998290516519001</v>
      </c>
      <c r="DH421">
        <v>188.703846153846</v>
      </c>
      <c r="DI421">
        <v>15</v>
      </c>
      <c r="DJ421">
        <v>100</v>
      </c>
      <c r="DK421">
        <v>100</v>
      </c>
      <c r="DL421">
        <v>2.7679999999999998</v>
      </c>
      <c r="DM421">
        <v>0.48899999999999999</v>
      </c>
      <c r="DN421">
        <v>2</v>
      </c>
      <c r="DO421">
        <v>344.83699999999999</v>
      </c>
      <c r="DP421">
        <v>681.28399999999999</v>
      </c>
      <c r="DQ421">
        <v>30.882400000000001</v>
      </c>
      <c r="DR421">
        <v>32.214100000000002</v>
      </c>
      <c r="DS421">
        <v>30.0001</v>
      </c>
      <c r="DT421">
        <v>32.117600000000003</v>
      </c>
      <c r="DU421">
        <v>32.122199999999999</v>
      </c>
      <c r="DV421">
        <v>20.984999999999999</v>
      </c>
      <c r="DW421">
        <v>19.939800000000002</v>
      </c>
      <c r="DX421">
        <v>100</v>
      </c>
      <c r="DY421">
        <v>30.884499999999999</v>
      </c>
      <c r="DZ421">
        <v>400</v>
      </c>
      <c r="EA421">
        <v>32.587000000000003</v>
      </c>
      <c r="EB421">
        <v>99.914699999999996</v>
      </c>
      <c r="EC421">
        <v>100.392</v>
      </c>
    </row>
    <row r="422" spans="1:133" x14ac:dyDescent="0.35">
      <c r="A422">
        <v>406</v>
      </c>
      <c r="B422">
        <v>1581698213</v>
      </c>
      <c r="C422">
        <v>2089</v>
      </c>
      <c r="D422" t="s">
        <v>1053</v>
      </c>
      <c r="E422" t="s">
        <v>1054</v>
      </c>
      <c r="F422" t="s">
        <v>232</v>
      </c>
      <c r="G422" t="s">
        <v>233</v>
      </c>
      <c r="H422" t="s">
        <v>234</v>
      </c>
      <c r="I422" t="s">
        <v>235</v>
      </c>
      <c r="J422" t="s">
        <v>236</v>
      </c>
      <c r="K422" t="s">
        <v>237</v>
      </c>
      <c r="L422" t="s">
        <v>238</v>
      </c>
      <c r="M422" t="s">
        <v>239</v>
      </c>
      <c r="N422">
        <v>1581698204.37097</v>
      </c>
      <c r="O422">
        <f t="shared" si="258"/>
        <v>3.3790263495458723E-4</v>
      </c>
      <c r="P422">
        <f t="shared" si="259"/>
        <v>-0.54572458986262162</v>
      </c>
      <c r="Q422">
        <f t="shared" si="260"/>
        <v>400.72764516129001</v>
      </c>
      <c r="R422">
        <f t="shared" si="261"/>
        <v>424.79380173961971</v>
      </c>
      <c r="S422">
        <f t="shared" si="262"/>
        <v>42.376450169255833</v>
      </c>
      <c r="T422">
        <f t="shared" si="263"/>
        <v>39.975665880900763</v>
      </c>
      <c r="U422">
        <f t="shared" si="264"/>
        <v>2.7163776600692417E-2</v>
      </c>
      <c r="V422">
        <f t="shared" si="265"/>
        <v>2.2537323906924023</v>
      </c>
      <c r="W422">
        <f t="shared" si="266"/>
        <v>2.6983193468746454E-2</v>
      </c>
      <c r="X422">
        <f t="shared" si="267"/>
        <v>1.6880620404870081E-2</v>
      </c>
      <c r="Y422">
        <f t="shared" si="268"/>
        <v>0</v>
      </c>
      <c r="Z422">
        <f t="shared" si="269"/>
        <v>31.266726975016507</v>
      </c>
      <c r="AA422">
        <f t="shared" si="270"/>
        <v>30.983541935483899</v>
      </c>
      <c r="AB422">
        <f t="shared" si="271"/>
        <v>4.5071465678741811</v>
      </c>
      <c r="AC422">
        <f t="shared" si="272"/>
        <v>71.738258139059624</v>
      </c>
      <c r="AD422">
        <f t="shared" si="273"/>
        <v>3.3068362685186075</v>
      </c>
      <c r="AE422">
        <f t="shared" si="274"/>
        <v>4.6095853932061406</v>
      </c>
      <c r="AF422">
        <f t="shared" si="275"/>
        <v>1.2003102993555737</v>
      </c>
      <c r="AG422">
        <f t="shared" si="276"/>
        <v>-14.901506201497297</v>
      </c>
      <c r="AH422">
        <f t="shared" si="277"/>
        <v>47.954577568258223</v>
      </c>
      <c r="AI422">
        <f t="shared" si="278"/>
        <v>4.7866850435474353</v>
      </c>
      <c r="AJ422">
        <f t="shared" si="279"/>
        <v>37.839756410308361</v>
      </c>
      <c r="AK422">
        <v>-4.1284304132379497E-2</v>
      </c>
      <c r="AL422">
        <v>4.63452480922774E-2</v>
      </c>
      <c r="AM422">
        <v>3.4618958509044</v>
      </c>
      <c r="AN422">
        <v>0</v>
      </c>
      <c r="AO422">
        <v>0</v>
      </c>
      <c r="AP422">
        <f t="shared" si="280"/>
        <v>1</v>
      </c>
      <c r="AQ422">
        <f t="shared" si="281"/>
        <v>0</v>
      </c>
      <c r="AR422">
        <f t="shared" si="282"/>
        <v>51886.769974262766</v>
      </c>
      <c r="AS422" t="s">
        <v>240</v>
      </c>
      <c r="AT422">
        <v>0</v>
      </c>
      <c r="AU422">
        <v>0</v>
      </c>
      <c r="AV422">
        <f t="shared" si="283"/>
        <v>0</v>
      </c>
      <c r="AW422" t="e">
        <f t="shared" si="284"/>
        <v>#DIV/0!</v>
      </c>
      <c r="AX422">
        <v>0</v>
      </c>
      <c r="AY422" t="s">
        <v>240</v>
      </c>
      <c r="AZ422">
        <v>0</v>
      </c>
      <c r="BA422">
        <v>0</v>
      </c>
      <c r="BB422" t="e">
        <f t="shared" si="285"/>
        <v>#DIV/0!</v>
      </c>
      <c r="BC422">
        <v>0.5</v>
      </c>
      <c r="BD422">
        <f t="shared" si="286"/>
        <v>0</v>
      </c>
      <c r="BE422">
        <f t="shared" si="287"/>
        <v>-0.54572458986262162</v>
      </c>
      <c r="BF422" t="e">
        <f t="shared" si="288"/>
        <v>#DIV/0!</v>
      </c>
      <c r="BG422" t="e">
        <f t="shared" si="289"/>
        <v>#DIV/0!</v>
      </c>
      <c r="BH422" t="e">
        <f t="shared" si="290"/>
        <v>#DIV/0!</v>
      </c>
      <c r="BI422" t="e">
        <f t="shared" si="291"/>
        <v>#DIV/0!</v>
      </c>
      <c r="BJ422" t="s">
        <v>240</v>
      </c>
      <c r="BK422">
        <v>0</v>
      </c>
      <c r="BL422">
        <f t="shared" si="292"/>
        <v>0</v>
      </c>
      <c r="BM422" t="e">
        <f t="shared" si="293"/>
        <v>#DIV/0!</v>
      </c>
      <c r="BN422" t="e">
        <f t="shared" si="294"/>
        <v>#DIV/0!</v>
      </c>
      <c r="BO422" t="e">
        <f t="shared" si="295"/>
        <v>#DIV/0!</v>
      </c>
      <c r="BP422" t="e">
        <f t="shared" si="296"/>
        <v>#DIV/0!</v>
      </c>
      <c r="BQ422">
        <f t="shared" si="297"/>
        <v>0</v>
      </c>
      <c r="BR422">
        <f t="shared" si="298"/>
        <v>0</v>
      </c>
      <c r="BS422">
        <f t="shared" si="299"/>
        <v>0</v>
      </c>
      <c r="BT422">
        <f t="shared" si="300"/>
        <v>0</v>
      </c>
      <c r="BU422">
        <v>6</v>
      </c>
      <c r="BV422">
        <v>0.5</v>
      </c>
      <c r="BW422" t="s">
        <v>241</v>
      </c>
      <c r="BX422">
        <v>1581698204.37097</v>
      </c>
      <c r="BY422">
        <v>400.72764516129001</v>
      </c>
      <c r="BZ422">
        <v>400.02429032258101</v>
      </c>
      <c r="CA422">
        <v>33.148683870967702</v>
      </c>
      <c r="CB422">
        <v>32.588661290322598</v>
      </c>
      <c r="CC422">
        <v>350.02332258064502</v>
      </c>
      <c r="CD422">
        <v>99.557690322580697</v>
      </c>
      <c r="CE422">
        <v>0.200003870967742</v>
      </c>
      <c r="CF422">
        <v>31.378219354838699</v>
      </c>
      <c r="CG422">
        <v>30.983541935483899</v>
      </c>
      <c r="CH422">
        <v>999.9</v>
      </c>
      <c r="CI422">
        <v>0</v>
      </c>
      <c r="CJ422">
        <v>0</v>
      </c>
      <c r="CK422">
        <v>10000.142258064499</v>
      </c>
      <c r="CL422">
        <v>0</v>
      </c>
      <c r="CM422">
        <v>2.9095570967741899</v>
      </c>
      <c r="CN422">
        <v>0</v>
      </c>
      <c r="CO422">
        <v>0</v>
      </c>
      <c r="CP422">
        <v>0</v>
      </c>
      <c r="CQ422">
        <v>0</v>
      </c>
      <c r="CR422">
        <v>3.06129032258064</v>
      </c>
      <c r="CS422">
        <v>0</v>
      </c>
      <c r="CT422">
        <v>185.267741935484</v>
      </c>
      <c r="CU422">
        <v>-0.76774193548387104</v>
      </c>
      <c r="CV422">
        <v>39.870935483871001</v>
      </c>
      <c r="CW422">
        <v>45.189096774193501</v>
      </c>
      <c r="CX422">
        <v>42.489677419354798</v>
      </c>
      <c r="CY422">
        <v>43.875</v>
      </c>
      <c r="CZ422">
        <v>40.945129032258102</v>
      </c>
      <c r="DA422">
        <v>0</v>
      </c>
      <c r="DB422">
        <v>0</v>
      </c>
      <c r="DC422">
        <v>0</v>
      </c>
      <c r="DD422">
        <v>1581698213</v>
      </c>
      <c r="DE422">
        <v>1.55</v>
      </c>
      <c r="DF422">
        <v>-0.994871927466215</v>
      </c>
      <c r="DG422">
        <v>-20.670085079192098</v>
      </c>
      <c r="DH422">
        <v>185.87692307692299</v>
      </c>
      <c r="DI422">
        <v>15</v>
      </c>
      <c r="DJ422">
        <v>100</v>
      </c>
      <c r="DK422">
        <v>100</v>
      </c>
      <c r="DL422">
        <v>2.7679999999999998</v>
      </c>
      <c r="DM422">
        <v>0.48899999999999999</v>
      </c>
      <c r="DN422">
        <v>2</v>
      </c>
      <c r="DO422">
        <v>344.80900000000003</v>
      </c>
      <c r="DP422">
        <v>681.26099999999997</v>
      </c>
      <c r="DQ422">
        <v>30.892800000000001</v>
      </c>
      <c r="DR422">
        <v>32.216799999999999</v>
      </c>
      <c r="DS422">
        <v>30.0002</v>
      </c>
      <c r="DT422">
        <v>32.119199999999999</v>
      </c>
      <c r="DU422">
        <v>32.122199999999999</v>
      </c>
      <c r="DV422">
        <v>20.988800000000001</v>
      </c>
      <c r="DW422">
        <v>19.939800000000002</v>
      </c>
      <c r="DX422">
        <v>100</v>
      </c>
      <c r="DY422">
        <v>30.893000000000001</v>
      </c>
      <c r="DZ422">
        <v>400</v>
      </c>
      <c r="EA422">
        <v>32.587000000000003</v>
      </c>
      <c r="EB422">
        <v>99.915899999999993</v>
      </c>
      <c r="EC422">
        <v>100.393</v>
      </c>
    </row>
    <row r="423" spans="1:133" x14ac:dyDescent="0.35">
      <c r="A423">
        <v>407</v>
      </c>
      <c r="B423">
        <v>1581698218</v>
      </c>
      <c r="C423">
        <v>2094</v>
      </c>
      <c r="D423" t="s">
        <v>1055</v>
      </c>
      <c r="E423" t="s">
        <v>1056</v>
      </c>
      <c r="F423" t="s">
        <v>232</v>
      </c>
      <c r="G423" t="s">
        <v>233</v>
      </c>
      <c r="H423" t="s">
        <v>234</v>
      </c>
      <c r="I423" t="s">
        <v>235</v>
      </c>
      <c r="J423" t="s">
        <v>236</v>
      </c>
      <c r="K423" t="s">
        <v>237</v>
      </c>
      <c r="L423" t="s">
        <v>238</v>
      </c>
      <c r="M423" t="s">
        <v>239</v>
      </c>
      <c r="N423">
        <v>1581698209.37097</v>
      </c>
      <c r="O423">
        <f t="shared" si="258"/>
        <v>3.3848149603661734E-4</v>
      </c>
      <c r="P423">
        <f t="shared" si="259"/>
        <v>-0.55419946809980869</v>
      </c>
      <c r="Q423">
        <f t="shared" si="260"/>
        <v>400.72651612903201</v>
      </c>
      <c r="R423">
        <f t="shared" si="261"/>
        <v>425.24880628827566</v>
      </c>
      <c r="S423">
        <f t="shared" si="262"/>
        <v>42.420639951367974</v>
      </c>
      <c r="T423">
        <f t="shared" si="263"/>
        <v>39.974422051997635</v>
      </c>
      <c r="U423">
        <f t="shared" si="264"/>
        <v>2.7194095827335993E-2</v>
      </c>
      <c r="V423">
        <f t="shared" si="265"/>
        <v>2.2536483274060659</v>
      </c>
      <c r="W423">
        <f t="shared" si="266"/>
        <v>2.7013104096594669E-2</v>
      </c>
      <c r="X423">
        <f t="shared" si="267"/>
        <v>1.6899350916987181E-2</v>
      </c>
      <c r="Y423">
        <f t="shared" si="268"/>
        <v>0</v>
      </c>
      <c r="Z423">
        <f t="shared" si="269"/>
        <v>31.269990600892513</v>
      </c>
      <c r="AA423">
        <f t="shared" si="270"/>
        <v>30.985996774193499</v>
      </c>
      <c r="AB423">
        <f t="shared" si="271"/>
        <v>4.5077775431464211</v>
      </c>
      <c r="AC423">
        <f t="shared" si="272"/>
        <v>71.72296224532775</v>
      </c>
      <c r="AD423">
        <f t="shared" si="273"/>
        <v>3.3067813088501881</v>
      </c>
      <c r="AE423">
        <f t="shared" si="274"/>
        <v>4.6104918220462956</v>
      </c>
      <c r="AF423">
        <f t="shared" si="275"/>
        <v>1.200996234296233</v>
      </c>
      <c r="AG423">
        <f t="shared" si="276"/>
        <v>-14.927033975214824</v>
      </c>
      <c r="AH423">
        <f t="shared" si="277"/>
        <v>48.074679502229415</v>
      </c>
      <c r="AI423">
        <f t="shared" si="278"/>
        <v>4.7989921982503168</v>
      </c>
      <c r="AJ423">
        <f t="shared" si="279"/>
        <v>37.946637725264907</v>
      </c>
      <c r="AK423">
        <v>-4.12820376637704E-2</v>
      </c>
      <c r="AL423">
        <v>4.6342703782710097E-2</v>
      </c>
      <c r="AM423">
        <v>3.46174546060554</v>
      </c>
      <c r="AN423">
        <v>0</v>
      </c>
      <c r="AO423">
        <v>0</v>
      </c>
      <c r="AP423">
        <f t="shared" si="280"/>
        <v>1</v>
      </c>
      <c r="AQ423">
        <f t="shared" si="281"/>
        <v>0</v>
      </c>
      <c r="AR423">
        <f t="shared" si="282"/>
        <v>51883.388015451193</v>
      </c>
      <c r="AS423" t="s">
        <v>240</v>
      </c>
      <c r="AT423">
        <v>0</v>
      </c>
      <c r="AU423">
        <v>0</v>
      </c>
      <c r="AV423">
        <f t="shared" si="283"/>
        <v>0</v>
      </c>
      <c r="AW423" t="e">
        <f t="shared" si="284"/>
        <v>#DIV/0!</v>
      </c>
      <c r="AX423">
        <v>0</v>
      </c>
      <c r="AY423" t="s">
        <v>240</v>
      </c>
      <c r="AZ423">
        <v>0</v>
      </c>
      <c r="BA423">
        <v>0</v>
      </c>
      <c r="BB423" t="e">
        <f t="shared" si="285"/>
        <v>#DIV/0!</v>
      </c>
      <c r="BC423">
        <v>0.5</v>
      </c>
      <c r="BD423">
        <f t="shared" si="286"/>
        <v>0</v>
      </c>
      <c r="BE423">
        <f t="shared" si="287"/>
        <v>-0.55419946809980869</v>
      </c>
      <c r="BF423" t="e">
        <f t="shared" si="288"/>
        <v>#DIV/0!</v>
      </c>
      <c r="BG423" t="e">
        <f t="shared" si="289"/>
        <v>#DIV/0!</v>
      </c>
      <c r="BH423" t="e">
        <f t="shared" si="290"/>
        <v>#DIV/0!</v>
      </c>
      <c r="BI423" t="e">
        <f t="shared" si="291"/>
        <v>#DIV/0!</v>
      </c>
      <c r="BJ423" t="s">
        <v>240</v>
      </c>
      <c r="BK423">
        <v>0</v>
      </c>
      <c r="BL423">
        <f t="shared" si="292"/>
        <v>0</v>
      </c>
      <c r="BM423" t="e">
        <f t="shared" si="293"/>
        <v>#DIV/0!</v>
      </c>
      <c r="BN423" t="e">
        <f t="shared" si="294"/>
        <v>#DIV/0!</v>
      </c>
      <c r="BO423" t="e">
        <f t="shared" si="295"/>
        <v>#DIV/0!</v>
      </c>
      <c r="BP423" t="e">
        <f t="shared" si="296"/>
        <v>#DIV/0!</v>
      </c>
      <c r="BQ423">
        <f t="shared" si="297"/>
        <v>0</v>
      </c>
      <c r="BR423">
        <f t="shared" si="298"/>
        <v>0</v>
      </c>
      <c r="BS423">
        <f t="shared" si="299"/>
        <v>0</v>
      </c>
      <c r="BT423">
        <f t="shared" si="300"/>
        <v>0</v>
      </c>
      <c r="BU423">
        <v>6</v>
      </c>
      <c r="BV423">
        <v>0.5</v>
      </c>
      <c r="BW423" t="s">
        <v>241</v>
      </c>
      <c r="BX423">
        <v>1581698209.37097</v>
      </c>
      <c r="BY423">
        <v>400.72651612903201</v>
      </c>
      <c r="BZ423">
        <v>400.00903225806502</v>
      </c>
      <c r="CA423">
        <v>33.149070967741899</v>
      </c>
      <c r="CB423">
        <v>32.588090322580598</v>
      </c>
      <c r="CC423">
        <v>350.024</v>
      </c>
      <c r="CD423">
        <v>99.554854838709701</v>
      </c>
      <c r="CE423">
        <v>0.20001648387096799</v>
      </c>
      <c r="CF423">
        <v>31.381677419354801</v>
      </c>
      <c r="CG423">
        <v>30.985996774193499</v>
      </c>
      <c r="CH423">
        <v>999.9</v>
      </c>
      <c r="CI423">
        <v>0</v>
      </c>
      <c r="CJ423">
        <v>0</v>
      </c>
      <c r="CK423">
        <v>9999.8780645161296</v>
      </c>
      <c r="CL423">
        <v>0</v>
      </c>
      <c r="CM423">
        <v>2.8841235483870999</v>
      </c>
      <c r="CN423">
        <v>0</v>
      </c>
      <c r="CO423">
        <v>0</v>
      </c>
      <c r="CP423">
        <v>0</v>
      </c>
      <c r="CQ423">
        <v>0</v>
      </c>
      <c r="CR423">
        <v>3.0225806451612902</v>
      </c>
      <c r="CS423">
        <v>0</v>
      </c>
      <c r="CT423">
        <v>184.09032258064499</v>
      </c>
      <c r="CU423">
        <v>-0.97741935483871001</v>
      </c>
      <c r="CV423">
        <v>39.870935483871001</v>
      </c>
      <c r="CW423">
        <v>45.189161290322602</v>
      </c>
      <c r="CX423">
        <v>42.499709677419297</v>
      </c>
      <c r="CY423">
        <v>43.875</v>
      </c>
      <c r="CZ423">
        <v>40.941064516129003</v>
      </c>
      <c r="DA423">
        <v>0</v>
      </c>
      <c r="DB423">
        <v>0</v>
      </c>
      <c r="DC423">
        <v>0</v>
      </c>
      <c r="DD423">
        <v>1581698217.8</v>
      </c>
      <c r="DE423">
        <v>2.1461538461538501</v>
      </c>
      <c r="DF423">
        <v>2.3452991905882201</v>
      </c>
      <c r="DG423">
        <v>-47.3606833488546</v>
      </c>
      <c r="DH423">
        <v>184.926923076923</v>
      </c>
      <c r="DI423">
        <v>15</v>
      </c>
      <c r="DJ423">
        <v>100</v>
      </c>
      <c r="DK423">
        <v>100</v>
      </c>
      <c r="DL423">
        <v>2.7679999999999998</v>
      </c>
      <c r="DM423">
        <v>0.48899999999999999</v>
      </c>
      <c r="DN423">
        <v>2</v>
      </c>
      <c r="DO423">
        <v>344.71800000000002</v>
      </c>
      <c r="DP423">
        <v>681.15499999999997</v>
      </c>
      <c r="DQ423">
        <v>30.9008</v>
      </c>
      <c r="DR423">
        <v>32.216799999999999</v>
      </c>
      <c r="DS423">
        <v>30.0001</v>
      </c>
      <c r="DT423">
        <v>32.120399999999997</v>
      </c>
      <c r="DU423">
        <v>32.125</v>
      </c>
      <c r="DV423">
        <v>20.987100000000002</v>
      </c>
      <c r="DW423">
        <v>19.939800000000002</v>
      </c>
      <c r="DX423">
        <v>100</v>
      </c>
      <c r="DY423">
        <v>30.902200000000001</v>
      </c>
      <c r="DZ423">
        <v>400</v>
      </c>
      <c r="EA423">
        <v>32.587000000000003</v>
      </c>
      <c r="EB423">
        <v>99.915099999999995</v>
      </c>
      <c r="EC423">
        <v>100.393</v>
      </c>
    </row>
    <row r="424" spans="1:133" x14ac:dyDescent="0.35">
      <c r="A424">
        <v>408</v>
      </c>
      <c r="B424">
        <v>1581698223</v>
      </c>
      <c r="C424">
        <v>2099</v>
      </c>
      <c r="D424" t="s">
        <v>1057</v>
      </c>
      <c r="E424" t="s">
        <v>1058</v>
      </c>
      <c r="F424" t="s">
        <v>232</v>
      </c>
      <c r="G424" t="s">
        <v>233</v>
      </c>
      <c r="H424" t="s">
        <v>234</v>
      </c>
      <c r="I424" t="s">
        <v>235</v>
      </c>
      <c r="J424" t="s">
        <v>236</v>
      </c>
      <c r="K424" t="s">
        <v>237</v>
      </c>
      <c r="L424" t="s">
        <v>238</v>
      </c>
      <c r="M424" t="s">
        <v>239</v>
      </c>
      <c r="N424">
        <v>1581698214.37097</v>
      </c>
      <c r="O424">
        <f t="shared" si="258"/>
        <v>3.3802941153416156E-4</v>
      </c>
      <c r="P424">
        <f t="shared" si="259"/>
        <v>-0.53957020624880947</v>
      </c>
      <c r="Q424">
        <f t="shared" si="260"/>
        <v>400.72041935483901</v>
      </c>
      <c r="R424">
        <f t="shared" si="261"/>
        <v>424.44838742116735</v>
      </c>
      <c r="S424">
        <f t="shared" si="262"/>
        <v>42.339165196288818</v>
      </c>
      <c r="T424">
        <f t="shared" si="263"/>
        <v>39.972275865323631</v>
      </c>
      <c r="U424">
        <f t="shared" si="264"/>
        <v>2.7133837140647564E-2</v>
      </c>
      <c r="V424">
        <f t="shared" si="265"/>
        <v>2.2544069979334997</v>
      </c>
      <c r="W424">
        <f t="shared" si="266"/>
        <v>2.6953703968492122E-2</v>
      </c>
      <c r="X424">
        <f t="shared" si="267"/>
        <v>1.6862149428259098E-2</v>
      </c>
      <c r="Y424">
        <f t="shared" si="268"/>
        <v>0</v>
      </c>
      <c r="Z424">
        <f t="shared" si="269"/>
        <v>31.274406577159024</v>
      </c>
      <c r="AA424">
        <f t="shared" si="270"/>
        <v>30.989329032258102</v>
      </c>
      <c r="AB424">
        <f t="shared" si="271"/>
        <v>4.5086341675088368</v>
      </c>
      <c r="AC424">
        <f t="shared" si="272"/>
        <v>71.702890662372113</v>
      </c>
      <c r="AD424">
        <f t="shared" si="273"/>
        <v>3.3066515052876264</v>
      </c>
      <c r="AE424">
        <f t="shared" si="274"/>
        <v>4.6116013939489262</v>
      </c>
      <c r="AF424">
        <f t="shared" si="275"/>
        <v>1.2019826622212104</v>
      </c>
      <c r="AG424">
        <f t="shared" si="276"/>
        <v>-14.907097048656524</v>
      </c>
      <c r="AH424">
        <f t="shared" si="277"/>
        <v>48.20024904362765</v>
      </c>
      <c r="AI424">
        <f t="shared" si="278"/>
        <v>4.8100872339533502</v>
      </c>
      <c r="AJ424">
        <f t="shared" si="279"/>
        <v>38.10323922892448</v>
      </c>
      <c r="AK424">
        <v>-4.1302495307657103E-2</v>
      </c>
      <c r="AL424">
        <v>4.63656692801609E-2</v>
      </c>
      <c r="AM424">
        <v>3.4631028133281898</v>
      </c>
      <c r="AN424">
        <v>0</v>
      </c>
      <c r="AO424">
        <v>0</v>
      </c>
      <c r="AP424">
        <f t="shared" si="280"/>
        <v>1</v>
      </c>
      <c r="AQ424">
        <f t="shared" si="281"/>
        <v>0</v>
      </c>
      <c r="AR424">
        <f t="shared" si="282"/>
        <v>51907.24361384572</v>
      </c>
      <c r="AS424" t="s">
        <v>240</v>
      </c>
      <c r="AT424">
        <v>0</v>
      </c>
      <c r="AU424">
        <v>0</v>
      </c>
      <c r="AV424">
        <f t="shared" si="283"/>
        <v>0</v>
      </c>
      <c r="AW424" t="e">
        <f t="shared" si="284"/>
        <v>#DIV/0!</v>
      </c>
      <c r="AX424">
        <v>0</v>
      </c>
      <c r="AY424" t="s">
        <v>240</v>
      </c>
      <c r="AZ424">
        <v>0</v>
      </c>
      <c r="BA424">
        <v>0</v>
      </c>
      <c r="BB424" t="e">
        <f t="shared" si="285"/>
        <v>#DIV/0!</v>
      </c>
      <c r="BC424">
        <v>0.5</v>
      </c>
      <c r="BD424">
        <f t="shared" si="286"/>
        <v>0</v>
      </c>
      <c r="BE424">
        <f t="shared" si="287"/>
        <v>-0.53957020624880947</v>
      </c>
      <c r="BF424" t="e">
        <f t="shared" si="288"/>
        <v>#DIV/0!</v>
      </c>
      <c r="BG424" t="e">
        <f t="shared" si="289"/>
        <v>#DIV/0!</v>
      </c>
      <c r="BH424" t="e">
        <f t="shared" si="290"/>
        <v>#DIV/0!</v>
      </c>
      <c r="BI424" t="e">
        <f t="shared" si="291"/>
        <v>#DIV/0!</v>
      </c>
      <c r="BJ424" t="s">
        <v>240</v>
      </c>
      <c r="BK424">
        <v>0</v>
      </c>
      <c r="BL424">
        <f t="shared" si="292"/>
        <v>0</v>
      </c>
      <c r="BM424" t="e">
        <f t="shared" si="293"/>
        <v>#DIV/0!</v>
      </c>
      <c r="BN424" t="e">
        <f t="shared" si="294"/>
        <v>#DIV/0!</v>
      </c>
      <c r="BO424" t="e">
        <f t="shared" si="295"/>
        <v>#DIV/0!</v>
      </c>
      <c r="BP424" t="e">
        <f t="shared" si="296"/>
        <v>#DIV/0!</v>
      </c>
      <c r="BQ424">
        <f t="shared" si="297"/>
        <v>0</v>
      </c>
      <c r="BR424">
        <f t="shared" si="298"/>
        <v>0</v>
      </c>
      <c r="BS424">
        <f t="shared" si="299"/>
        <v>0</v>
      </c>
      <c r="BT424">
        <f t="shared" si="300"/>
        <v>0</v>
      </c>
      <c r="BU424">
        <v>6</v>
      </c>
      <c r="BV424">
        <v>0.5</v>
      </c>
      <c r="BW424" t="s">
        <v>241</v>
      </c>
      <c r="BX424">
        <v>1581698214.37097</v>
      </c>
      <c r="BY424">
        <v>400.72041935483901</v>
      </c>
      <c r="BZ424">
        <v>400.02767741935497</v>
      </c>
      <c r="CA424">
        <v>33.149045161290303</v>
      </c>
      <c r="CB424">
        <v>32.588796774193597</v>
      </c>
      <c r="CC424">
        <v>350.01338709677401</v>
      </c>
      <c r="CD424">
        <v>99.551051612903194</v>
      </c>
      <c r="CE424">
        <v>0.199981612903226</v>
      </c>
      <c r="CF424">
        <v>31.385909677419399</v>
      </c>
      <c r="CG424">
        <v>30.989329032258102</v>
      </c>
      <c r="CH424">
        <v>999.9</v>
      </c>
      <c r="CI424">
        <v>0</v>
      </c>
      <c r="CJ424">
        <v>0</v>
      </c>
      <c r="CK424">
        <v>10005.215806451601</v>
      </c>
      <c r="CL424">
        <v>0</v>
      </c>
      <c r="CM424">
        <v>2.8731138709677402</v>
      </c>
      <c r="CN424">
        <v>0</v>
      </c>
      <c r="CO424">
        <v>0</v>
      </c>
      <c r="CP424">
        <v>0</v>
      </c>
      <c r="CQ424">
        <v>0</v>
      </c>
      <c r="CR424">
        <v>2.3741935483871002</v>
      </c>
      <c r="CS424">
        <v>0</v>
      </c>
      <c r="CT424">
        <v>182.11290322580601</v>
      </c>
      <c r="CU424">
        <v>-1.0290322580645199</v>
      </c>
      <c r="CV424">
        <v>39.870870967741901</v>
      </c>
      <c r="CW424">
        <v>45.183193548387102</v>
      </c>
      <c r="CX424">
        <v>42.483645161290298</v>
      </c>
      <c r="CY424">
        <v>43.875</v>
      </c>
      <c r="CZ424">
        <v>40.939032258064501</v>
      </c>
      <c r="DA424">
        <v>0</v>
      </c>
      <c r="DB424">
        <v>0</v>
      </c>
      <c r="DC424">
        <v>0</v>
      </c>
      <c r="DD424">
        <v>1581698223.2</v>
      </c>
      <c r="DE424">
        <v>1.7923076923076899</v>
      </c>
      <c r="DF424">
        <v>20.567521453648101</v>
      </c>
      <c r="DG424">
        <v>-12.9914527476315</v>
      </c>
      <c r="DH424">
        <v>182.88461538461499</v>
      </c>
      <c r="DI424">
        <v>15</v>
      </c>
      <c r="DJ424">
        <v>100</v>
      </c>
      <c r="DK424">
        <v>100</v>
      </c>
      <c r="DL424">
        <v>2.7679999999999998</v>
      </c>
      <c r="DM424">
        <v>0.48899999999999999</v>
      </c>
      <c r="DN424">
        <v>2</v>
      </c>
      <c r="DO424">
        <v>344.803</v>
      </c>
      <c r="DP424">
        <v>681.06200000000001</v>
      </c>
      <c r="DQ424">
        <v>30.909400000000002</v>
      </c>
      <c r="DR424">
        <v>32.216799999999999</v>
      </c>
      <c r="DS424">
        <v>30.0002</v>
      </c>
      <c r="DT424">
        <v>32.120399999999997</v>
      </c>
      <c r="DU424">
        <v>32.125</v>
      </c>
      <c r="DV424">
        <v>20.988199999999999</v>
      </c>
      <c r="DW424">
        <v>19.939800000000002</v>
      </c>
      <c r="DX424">
        <v>100</v>
      </c>
      <c r="DY424">
        <v>30.912400000000002</v>
      </c>
      <c r="DZ424">
        <v>400</v>
      </c>
      <c r="EA424">
        <v>32.587000000000003</v>
      </c>
      <c r="EB424">
        <v>99.914900000000003</v>
      </c>
      <c r="EC424">
        <v>100.392</v>
      </c>
    </row>
    <row r="425" spans="1:133" x14ac:dyDescent="0.35">
      <c r="A425">
        <v>409</v>
      </c>
      <c r="B425">
        <v>1581698228</v>
      </c>
      <c r="C425">
        <v>2104</v>
      </c>
      <c r="D425" t="s">
        <v>1059</v>
      </c>
      <c r="E425" t="s">
        <v>1060</v>
      </c>
      <c r="F425" t="s">
        <v>232</v>
      </c>
      <c r="G425" t="s">
        <v>233</v>
      </c>
      <c r="H425" t="s">
        <v>234</v>
      </c>
      <c r="I425" t="s">
        <v>235</v>
      </c>
      <c r="J425" t="s">
        <v>236</v>
      </c>
      <c r="K425" t="s">
        <v>237</v>
      </c>
      <c r="L425" t="s">
        <v>238</v>
      </c>
      <c r="M425" t="s">
        <v>239</v>
      </c>
      <c r="N425">
        <v>1581698219.37097</v>
      </c>
      <c r="O425">
        <f t="shared" si="258"/>
        <v>3.3743972788015522E-4</v>
      </c>
      <c r="P425">
        <f t="shared" si="259"/>
        <v>-0.56020772713554212</v>
      </c>
      <c r="Q425">
        <f t="shared" si="260"/>
        <v>400.72019354838699</v>
      </c>
      <c r="R425">
        <f t="shared" si="261"/>
        <v>425.72895842569125</v>
      </c>
      <c r="S425">
        <f t="shared" si="262"/>
        <v>42.466293393778486</v>
      </c>
      <c r="T425">
        <f t="shared" si="263"/>
        <v>39.971679095932927</v>
      </c>
      <c r="U425">
        <f t="shared" si="264"/>
        <v>2.7073506743885114E-2</v>
      </c>
      <c r="V425">
        <f t="shared" si="265"/>
        <v>2.2545148690162815</v>
      </c>
      <c r="W425">
        <f t="shared" si="266"/>
        <v>2.6894179373402022E-2</v>
      </c>
      <c r="X425">
        <f t="shared" si="267"/>
        <v>1.6824874827902302E-2</v>
      </c>
      <c r="Y425">
        <f t="shared" si="268"/>
        <v>0</v>
      </c>
      <c r="Z425">
        <f t="shared" si="269"/>
        <v>31.279664501997722</v>
      </c>
      <c r="AA425">
        <f t="shared" si="270"/>
        <v>30.991364516129</v>
      </c>
      <c r="AB425">
        <f t="shared" si="271"/>
        <v>4.5091574995817414</v>
      </c>
      <c r="AC425">
        <f t="shared" si="272"/>
        <v>71.681962241127835</v>
      </c>
      <c r="AD425">
        <f t="shared" si="273"/>
        <v>3.3066371442456819</v>
      </c>
      <c r="AE425">
        <f t="shared" si="274"/>
        <v>4.6129277727116742</v>
      </c>
      <c r="AF425">
        <f t="shared" si="275"/>
        <v>1.2025203553360595</v>
      </c>
      <c r="AG425">
        <f t="shared" si="276"/>
        <v>-14.881091999514846</v>
      </c>
      <c r="AH425">
        <f t="shared" si="277"/>
        <v>48.569936167074616</v>
      </c>
      <c r="AI425">
        <f t="shared" si="278"/>
        <v>4.846917384349303</v>
      </c>
      <c r="AJ425">
        <f t="shared" si="279"/>
        <v>38.535761551909076</v>
      </c>
      <c r="AK425">
        <v>-4.1305404572851097E-2</v>
      </c>
      <c r="AL425">
        <v>4.6368935185206801E-2</v>
      </c>
      <c r="AM425">
        <v>3.4632958225276802</v>
      </c>
      <c r="AN425">
        <v>0</v>
      </c>
      <c r="AO425">
        <v>0</v>
      </c>
      <c r="AP425">
        <f t="shared" si="280"/>
        <v>1</v>
      </c>
      <c r="AQ425">
        <f t="shared" si="281"/>
        <v>0</v>
      </c>
      <c r="AR425">
        <f t="shared" si="282"/>
        <v>51909.856548589902</v>
      </c>
      <c r="AS425" t="s">
        <v>240</v>
      </c>
      <c r="AT425">
        <v>0</v>
      </c>
      <c r="AU425">
        <v>0</v>
      </c>
      <c r="AV425">
        <f t="shared" si="283"/>
        <v>0</v>
      </c>
      <c r="AW425" t="e">
        <f t="shared" si="284"/>
        <v>#DIV/0!</v>
      </c>
      <c r="AX425">
        <v>0</v>
      </c>
      <c r="AY425" t="s">
        <v>240</v>
      </c>
      <c r="AZ425">
        <v>0</v>
      </c>
      <c r="BA425">
        <v>0</v>
      </c>
      <c r="BB425" t="e">
        <f t="shared" si="285"/>
        <v>#DIV/0!</v>
      </c>
      <c r="BC425">
        <v>0.5</v>
      </c>
      <c r="BD425">
        <f t="shared" si="286"/>
        <v>0</v>
      </c>
      <c r="BE425">
        <f t="shared" si="287"/>
        <v>-0.56020772713554212</v>
      </c>
      <c r="BF425" t="e">
        <f t="shared" si="288"/>
        <v>#DIV/0!</v>
      </c>
      <c r="BG425" t="e">
        <f t="shared" si="289"/>
        <v>#DIV/0!</v>
      </c>
      <c r="BH425" t="e">
        <f t="shared" si="290"/>
        <v>#DIV/0!</v>
      </c>
      <c r="BI425" t="e">
        <f t="shared" si="291"/>
        <v>#DIV/0!</v>
      </c>
      <c r="BJ425" t="s">
        <v>240</v>
      </c>
      <c r="BK425">
        <v>0</v>
      </c>
      <c r="BL425">
        <f t="shared" si="292"/>
        <v>0</v>
      </c>
      <c r="BM425" t="e">
        <f t="shared" si="293"/>
        <v>#DIV/0!</v>
      </c>
      <c r="BN425" t="e">
        <f t="shared" si="294"/>
        <v>#DIV/0!</v>
      </c>
      <c r="BO425" t="e">
        <f t="shared" si="295"/>
        <v>#DIV/0!</v>
      </c>
      <c r="BP425" t="e">
        <f t="shared" si="296"/>
        <v>#DIV/0!</v>
      </c>
      <c r="BQ425">
        <f t="shared" si="297"/>
        <v>0</v>
      </c>
      <c r="BR425">
        <f t="shared" si="298"/>
        <v>0</v>
      </c>
      <c r="BS425">
        <f t="shared" si="299"/>
        <v>0</v>
      </c>
      <c r="BT425">
        <f t="shared" si="300"/>
        <v>0</v>
      </c>
      <c r="BU425">
        <v>6</v>
      </c>
      <c r="BV425">
        <v>0.5</v>
      </c>
      <c r="BW425" t="s">
        <v>241</v>
      </c>
      <c r="BX425">
        <v>1581698219.37097</v>
      </c>
      <c r="BY425">
        <v>400.72019354838699</v>
      </c>
      <c r="BZ425">
        <v>399.99167741935503</v>
      </c>
      <c r="CA425">
        <v>33.149377419354799</v>
      </c>
      <c r="CB425">
        <v>32.590112903225801</v>
      </c>
      <c r="CC425">
        <v>350.01735483870999</v>
      </c>
      <c r="CD425">
        <v>99.549612903225807</v>
      </c>
      <c r="CE425">
        <v>0.199987290322581</v>
      </c>
      <c r="CF425">
        <v>31.390967741935501</v>
      </c>
      <c r="CG425">
        <v>30.991364516129</v>
      </c>
      <c r="CH425">
        <v>999.9</v>
      </c>
      <c r="CI425">
        <v>0</v>
      </c>
      <c r="CJ425">
        <v>0</v>
      </c>
      <c r="CK425">
        <v>10006.0651612903</v>
      </c>
      <c r="CL425">
        <v>0</v>
      </c>
      <c r="CM425">
        <v>2.8755035483870999</v>
      </c>
      <c r="CN425">
        <v>0</v>
      </c>
      <c r="CO425">
        <v>0</v>
      </c>
      <c r="CP425">
        <v>0</v>
      </c>
      <c r="CQ425">
        <v>0</v>
      </c>
      <c r="CR425">
        <v>3.8419354838709698</v>
      </c>
      <c r="CS425">
        <v>0</v>
      </c>
      <c r="CT425">
        <v>180.667741935484</v>
      </c>
      <c r="CU425">
        <v>-0.99354838709677396</v>
      </c>
      <c r="CV425">
        <v>39.866806451612902</v>
      </c>
      <c r="CW425">
        <v>45.177129032258101</v>
      </c>
      <c r="CX425">
        <v>42.4856129032258</v>
      </c>
      <c r="CY425">
        <v>43.875</v>
      </c>
      <c r="CZ425">
        <v>40.936999999999998</v>
      </c>
      <c r="DA425">
        <v>0</v>
      </c>
      <c r="DB425">
        <v>0</v>
      </c>
      <c r="DC425">
        <v>0</v>
      </c>
      <c r="DD425">
        <v>1581698228</v>
      </c>
      <c r="DE425">
        <v>3.9807692307692299</v>
      </c>
      <c r="DF425">
        <v>25.576068248986399</v>
      </c>
      <c r="DG425">
        <v>-23.811965576122098</v>
      </c>
      <c r="DH425">
        <v>181.45769230769201</v>
      </c>
      <c r="DI425">
        <v>15</v>
      </c>
      <c r="DJ425">
        <v>100</v>
      </c>
      <c r="DK425">
        <v>100</v>
      </c>
      <c r="DL425">
        <v>2.7679999999999998</v>
      </c>
      <c r="DM425">
        <v>0.48899999999999999</v>
      </c>
      <c r="DN425">
        <v>2</v>
      </c>
      <c r="DO425">
        <v>344.73</v>
      </c>
      <c r="DP425">
        <v>681.13199999999995</v>
      </c>
      <c r="DQ425">
        <v>30.915400000000002</v>
      </c>
      <c r="DR425">
        <v>32.217700000000001</v>
      </c>
      <c r="DS425">
        <v>30.0002</v>
      </c>
      <c r="DT425">
        <v>32.122799999999998</v>
      </c>
      <c r="DU425">
        <v>32.125</v>
      </c>
      <c r="DV425">
        <v>20.989799999999999</v>
      </c>
      <c r="DW425">
        <v>19.939800000000002</v>
      </c>
      <c r="DX425">
        <v>100</v>
      </c>
      <c r="DY425">
        <v>30.9146</v>
      </c>
      <c r="DZ425">
        <v>400</v>
      </c>
      <c r="EA425">
        <v>32.587000000000003</v>
      </c>
      <c r="EB425">
        <v>99.914000000000001</v>
      </c>
      <c r="EC425">
        <v>100.392</v>
      </c>
    </row>
    <row r="426" spans="1:133" x14ac:dyDescent="0.35">
      <c r="A426">
        <v>410</v>
      </c>
      <c r="B426">
        <v>1581698233</v>
      </c>
      <c r="C426">
        <v>2109</v>
      </c>
      <c r="D426" t="s">
        <v>1061</v>
      </c>
      <c r="E426" t="s">
        <v>1062</v>
      </c>
      <c r="F426" t="s">
        <v>232</v>
      </c>
      <c r="G426" t="s">
        <v>233</v>
      </c>
      <c r="H426" t="s">
        <v>234</v>
      </c>
      <c r="I426" t="s">
        <v>235</v>
      </c>
      <c r="J426" t="s">
        <v>236</v>
      </c>
      <c r="K426" t="s">
        <v>237</v>
      </c>
      <c r="L426" t="s">
        <v>238</v>
      </c>
      <c r="M426" t="s">
        <v>239</v>
      </c>
      <c r="N426">
        <v>1581698224.37097</v>
      </c>
      <c r="O426">
        <f t="shared" si="258"/>
        <v>3.3746705959847545E-4</v>
      </c>
      <c r="P426">
        <f t="shared" si="259"/>
        <v>-0.55270169997995811</v>
      </c>
      <c r="Q426">
        <f t="shared" si="260"/>
        <v>400.71722580645201</v>
      </c>
      <c r="R426">
        <f t="shared" si="261"/>
        <v>425.30408956816797</v>
      </c>
      <c r="S426">
        <f t="shared" si="262"/>
        <v>42.424323889770726</v>
      </c>
      <c r="T426">
        <f t="shared" si="263"/>
        <v>39.971770299891546</v>
      </c>
      <c r="U426">
        <f t="shared" si="264"/>
        <v>2.7050641878194073E-2</v>
      </c>
      <c r="V426">
        <f t="shared" si="265"/>
        <v>2.2551753828983463</v>
      </c>
      <c r="W426">
        <f t="shared" si="266"/>
        <v>2.6871668260049497E-2</v>
      </c>
      <c r="X426">
        <f t="shared" si="267"/>
        <v>1.6810773905656658E-2</v>
      </c>
      <c r="Y426">
        <f t="shared" si="268"/>
        <v>0</v>
      </c>
      <c r="Z426">
        <f t="shared" si="269"/>
        <v>31.285488930241232</v>
      </c>
      <c r="AA426">
        <f t="shared" si="270"/>
        <v>30.996177419354801</v>
      </c>
      <c r="AB426">
        <f t="shared" si="271"/>
        <v>4.5103951291496127</v>
      </c>
      <c r="AC426">
        <f t="shared" si="272"/>
        <v>71.661116274995635</v>
      </c>
      <c r="AD426">
        <f t="shared" si="273"/>
        <v>3.3067663546653323</v>
      </c>
      <c r="AE426">
        <f t="shared" si="274"/>
        <v>4.6144499647141926</v>
      </c>
      <c r="AF426">
        <f t="shared" si="275"/>
        <v>1.2036287744842804</v>
      </c>
      <c r="AG426">
        <f t="shared" si="276"/>
        <v>-14.882297328292767</v>
      </c>
      <c r="AH426">
        <f t="shared" si="277"/>
        <v>48.704570312625599</v>
      </c>
      <c r="AI426">
        <f t="shared" si="278"/>
        <v>4.8591837050534687</v>
      </c>
      <c r="AJ426">
        <f t="shared" si="279"/>
        <v>38.681456689386302</v>
      </c>
      <c r="AK426">
        <v>-4.1323221283646697E-2</v>
      </c>
      <c r="AL426">
        <v>4.63889360039045E-2</v>
      </c>
      <c r="AM426">
        <v>3.4644777330862002</v>
      </c>
      <c r="AN426">
        <v>0</v>
      </c>
      <c r="AO426">
        <v>0</v>
      </c>
      <c r="AP426">
        <f t="shared" si="280"/>
        <v>1</v>
      </c>
      <c r="AQ426">
        <f t="shared" si="281"/>
        <v>0</v>
      </c>
      <c r="AR426">
        <f t="shared" si="282"/>
        <v>51930.358440991709</v>
      </c>
      <c r="AS426" t="s">
        <v>240</v>
      </c>
      <c r="AT426">
        <v>0</v>
      </c>
      <c r="AU426">
        <v>0</v>
      </c>
      <c r="AV426">
        <f t="shared" si="283"/>
        <v>0</v>
      </c>
      <c r="AW426" t="e">
        <f t="shared" si="284"/>
        <v>#DIV/0!</v>
      </c>
      <c r="AX426">
        <v>0</v>
      </c>
      <c r="AY426" t="s">
        <v>240</v>
      </c>
      <c r="AZ426">
        <v>0</v>
      </c>
      <c r="BA426">
        <v>0</v>
      </c>
      <c r="BB426" t="e">
        <f t="shared" si="285"/>
        <v>#DIV/0!</v>
      </c>
      <c r="BC426">
        <v>0.5</v>
      </c>
      <c r="BD426">
        <f t="shared" si="286"/>
        <v>0</v>
      </c>
      <c r="BE426">
        <f t="shared" si="287"/>
        <v>-0.55270169997995811</v>
      </c>
      <c r="BF426" t="e">
        <f t="shared" si="288"/>
        <v>#DIV/0!</v>
      </c>
      <c r="BG426" t="e">
        <f t="shared" si="289"/>
        <v>#DIV/0!</v>
      </c>
      <c r="BH426" t="e">
        <f t="shared" si="290"/>
        <v>#DIV/0!</v>
      </c>
      <c r="BI426" t="e">
        <f t="shared" si="291"/>
        <v>#DIV/0!</v>
      </c>
      <c r="BJ426" t="s">
        <v>240</v>
      </c>
      <c r="BK426">
        <v>0</v>
      </c>
      <c r="BL426">
        <f t="shared" si="292"/>
        <v>0</v>
      </c>
      <c r="BM426" t="e">
        <f t="shared" si="293"/>
        <v>#DIV/0!</v>
      </c>
      <c r="BN426" t="e">
        <f t="shared" si="294"/>
        <v>#DIV/0!</v>
      </c>
      <c r="BO426" t="e">
        <f t="shared" si="295"/>
        <v>#DIV/0!</v>
      </c>
      <c r="BP426" t="e">
        <f t="shared" si="296"/>
        <v>#DIV/0!</v>
      </c>
      <c r="BQ426">
        <f t="shared" si="297"/>
        <v>0</v>
      </c>
      <c r="BR426">
        <f t="shared" si="298"/>
        <v>0</v>
      </c>
      <c r="BS426">
        <f t="shared" si="299"/>
        <v>0</v>
      </c>
      <c r="BT426">
        <f t="shared" si="300"/>
        <v>0</v>
      </c>
      <c r="BU426">
        <v>6</v>
      </c>
      <c r="BV426">
        <v>0.5</v>
      </c>
      <c r="BW426" t="s">
        <v>241</v>
      </c>
      <c r="BX426">
        <v>1581698224.37097</v>
      </c>
      <c r="BY426">
        <v>400.71722580645201</v>
      </c>
      <c r="BZ426">
        <v>400.00158064516103</v>
      </c>
      <c r="CA426">
        <v>33.150351612903201</v>
      </c>
      <c r="CB426">
        <v>32.591032258064502</v>
      </c>
      <c r="CC426">
        <v>350.01103225806497</v>
      </c>
      <c r="CD426">
        <v>99.550587096774194</v>
      </c>
      <c r="CE426">
        <v>0.19997945161290301</v>
      </c>
      <c r="CF426">
        <v>31.396770967741901</v>
      </c>
      <c r="CG426">
        <v>30.996177419354801</v>
      </c>
      <c r="CH426">
        <v>999.9</v>
      </c>
      <c r="CI426">
        <v>0</v>
      </c>
      <c r="CJ426">
        <v>0</v>
      </c>
      <c r="CK426">
        <v>10010.283225806401</v>
      </c>
      <c r="CL426">
        <v>0</v>
      </c>
      <c r="CM426">
        <v>2.8645383870967698</v>
      </c>
      <c r="CN426">
        <v>0</v>
      </c>
      <c r="CO426">
        <v>0</v>
      </c>
      <c r="CP426">
        <v>0</v>
      </c>
      <c r="CQ426">
        <v>0</v>
      </c>
      <c r="CR426">
        <v>5.0129032258064496</v>
      </c>
      <c r="CS426">
        <v>0</v>
      </c>
      <c r="CT426">
        <v>178.78387096774199</v>
      </c>
      <c r="CU426">
        <v>-0.84516129032258103</v>
      </c>
      <c r="CV426">
        <v>39.866806451612902</v>
      </c>
      <c r="CW426">
        <v>45.167032258064502</v>
      </c>
      <c r="CX426">
        <v>42.481580645161301</v>
      </c>
      <c r="CY426">
        <v>43.875</v>
      </c>
      <c r="CZ426">
        <v>40.936999999999998</v>
      </c>
      <c r="DA426">
        <v>0</v>
      </c>
      <c r="DB426">
        <v>0</v>
      </c>
      <c r="DC426">
        <v>0</v>
      </c>
      <c r="DD426">
        <v>1581698232.8</v>
      </c>
      <c r="DE426">
        <v>5.4692307692307702</v>
      </c>
      <c r="DF426">
        <v>19.521367139066999</v>
      </c>
      <c r="DG426">
        <v>-44.8410253329127</v>
      </c>
      <c r="DH426">
        <v>179.10769230769199</v>
      </c>
      <c r="DI426">
        <v>15</v>
      </c>
      <c r="DJ426">
        <v>100</v>
      </c>
      <c r="DK426">
        <v>100</v>
      </c>
      <c r="DL426">
        <v>2.7679999999999998</v>
      </c>
      <c r="DM426">
        <v>0.48899999999999999</v>
      </c>
      <c r="DN426">
        <v>2</v>
      </c>
      <c r="DO426">
        <v>344.745</v>
      </c>
      <c r="DP426">
        <v>681.16399999999999</v>
      </c>
      <c r="DQ426">
        <v>30.918800000000001</v>
      </c>
      <c r="DR426">
        <v>32.2196</v>
      </c>
      <c r="DS426">
        <v>30.0001</v>
      </c>
      <c r="DT426">
        <v>32.1233</v>
      </c>
      <c r="DU426">
        <v>32.127800000000001</v>
      </c>
      <c r="DV426">
        <v>20.9907</v>
      </c>
      <c r="DW426">
        <v>19.939800000000002</v>
      </c>
      <c r="DX426">
        <v>100</v>
      </c>
      <c r="DY426">
        <v>30.918099999999999</v>
      </c>
      <c r="DZ426">
        <v>400</v>
      </c>
      <c r="EA426">
        <v>32.587000000000003</v>
      </c>
      <c r="EB426">
        <v>99.915800000000004</v>
      </c>
      <c r="EC426">
        <v>100.389</v>
      </c>
    </row>
    <row r="427" spans="1:133" x14ac:dyDescent="0.35">
      <c r="A427">
        <v>411</v>
      </c>
      <c r="B427">
        <v>1581698238</v>
      </c>
      <c r="C427">
        <v>2114</v>
      </c>
      <c r="D427" t="s">
        <v>1063</v>
      </c>
      <c r="E427" t="s">
        <v>1064</v>
      </c>
      <c r="F427" t="s">
        <v>232</v>
      </c>
      <c r="G427" t="s">
        <v>233</v>
      </c>
      <c r="H427" t="s">
        <v>234</v>
      </c>
      <c r="I427" t="s">
        <v>235</v>
      </c>
      <c r="J427" t="s">
        <v>236</v>
      </c>
      <c r="K427" t="s">
        <v>237</v>
      </c>
      <c r="L427" t="s">
        <v>238</v>
      </c>
      <c r="M427" t="s">
        <v>239</v>
      </c>
      <c r="N427">
        <v>1581698229.37097</v>
      </c>
      <c r="O427">
        <f t="shared" si="258"/>
        <v>3.3766407961116396E-4</v>
      </c>
      <c r="P427">
        <f t="shared" si="259"/>
        <v>-0.55534440004630714</v>
      </c>
      <c r="Q427">
        <f t="shared" si="260"/>
        <v>400.70003225806403</v>
      </c>
      <c r="R427">
        <f t="shared" si="261"/>
        <v>425.45485842051693</v>
      </c>
      <c r="S427">
        <f t="shared" si="262"/>
        <v>42.440385097055973</v>
      </c>
      <c r="T427">
        <f t="shared" si="263"/>
        <v>39.971017702250556</v>
      </c>
      <c r="U427">
        <f t="shared" si="264"/>
        <v>2.7032110360721139E-2</v>
      </c>
      <c r="V427">
        <f t="shared" si="265"/>
        <v>2.2539061101128937</v>
      </c>
      <c r="W427">
        <f t="shared" si="266"/>
        <v>2.6853281070642311E-2</v>
      </c>
      <c r="X427">
        <f t="shared" si="267"/>
        <v>1.6799269036615053E-2</v>
      </c>
      <c r="Y427">
        <f t="shared" si="268"/>
        <v>0</v>
      </c>
      <c r="Z427">
        <f t="shared" si="269"/>
        <v>31.290457789517916</v>
      </c>
      <c r="AA427">
        <f t="shared" si="270"/>
        <v>31.0024129032258</v>
      </c>
      <c r="AB427">
        <f t="shared" si="271"/>
        <v>4.5119990128023542</v>
      </c>
      <c r="AC427">
        <f t="shared" si="272"/>
        <v>71.641611566082602</v>
      </c>
      <c r="AD427">
        <f t="shared" si="273"/>
        <v>3.3068231340929199</v>
      </c>
      <c r="AE427">
        <f t="shared" si="274"/>
        <v>4.6157855215787391</v>
      </c>
      <c r="AF427">
        <f t="shared" si="275"/>
        <v>1.2051758787094342</v>
      </c>
      <c r="AG427">
        <f t="shared" si="276"/>
        <v>-14.890985910852331</v>
      </c>
      <c r="AH427">
        <f t="shared" si="277"/>
        <v>48.538006572908827</v>
      </c>
      <c r="AI427">
        <f t="shared" si="278"/>
        <v>4.8455635364566509</v>
      </c>
      <c r="AJ427">
        <f t="shared" si="279"/>
        <v>38.492584198513143</v>
      </c>
      <c r="AK427">
        <v>-4.1288988104264998E-2</v>
      </c>
      <c r="AL427">
        <v>4.63505062610573E-2</v>
      </c>
      <c r="AM427">
        <v>3.4622066443000898</v>
      </c>
      <c r="AN427">
        <v>0</v>
      </c>
      <c r="AO427">
        <v>0</v>
      </c>
      <c r="AP427">
        <f t="shared" si="280"/>
        <v>1</v>
      </c>
      <c r="AQ427">
        <f t="shared" si="281"/>
        <v>0</v>
      </c>
      <c r="AR427">
        <f t="shared" si="282"/>
        <v>51888.284572212062</v>
      </c>
      <c r="AS427" t="s">
        <v>240</v>
      </c>
      <c r="AT427">
        <v>0</v>
      </c>
      <c r="AU427">
        <v>0</v>
      </c>
      <c r="AV427">
        <f t="shared" si="283"/>
        <v>0</v>
      </c>
      <c r="AW427" t="e">
        <f t="shared" si="284"/>
        <v>#DIV/0!</v>
      </c>
      <c r="AX427">
        <v>0</v>
      </c>
      <c r="AY427" t="s">
        <v>240</v>
      </c>
      <c r="AZ427">
        <v>0</v>
      </c>
      <c r="BA427">
        <v>0</v>
      </c>
      <c r="BB427" t="e">
        <f t="shared" si="285"/>
        <v>#DIV/0!</v>
      </c>
      <c r="BC427">
        <v>0.5</v>
      </c>
      <c r="BD427">
        <f t="shared" si="286"/>
        <v>0</v>
      </c>
      <c r="BE427">
        <f t="shared" si="287"/>
        <v>-0.55534440004630714</v>
      </c>
      <c r="BF427" t="e">
        <f t="shared" si="288"/>
        <v>#DIV/0!</v>
      </c>
      <c r="BG427" t="e">
        <f t="shared" si="289"/>
        <v>#DIV/0!</v>
      </c>
      <c r="BH427" t="e">
        <f t="shared" si="290"/>
        <v>#DIV/0!</v>
      </c>
      <c r="BI427" t="e">
        <f t="shared" si="291"/>
        <v>#DIV/0!</v>
      </c>
      <c r="BJ427" t="s">
        <v>240</v>
      </c>
      <c r="BK427">
        <v>0</v>
      </c>
      <c r="BL427">
        <f t="shared" si="292"/>
        <v>0</v>
      </c>
      <c r="BM427" t="e">
        <f t="shared" si="293"/>
        <v>#DIV/0!</v>
      </c>
      <c r="BN427" t="e">
        <f t="shared" si="294"/>
        <v>#DIV/0!</v>
      </c>
      <c r="BO427" t="e">
        <f t="shared" si="295"/>
        <v>#DIV/0!</v>
      </c>
      <c r="BP427" t="e">
        <f t="shared" si="296"/>
        <v>#DIV/0!</v>
      </c>
      <c r="BQ427">
        <f t="shared" si="297"/>
        <v>0</v>
      </c>
      <c r="BR427">
        <f t="shared" si="298"/>
        <v>0</v>
      </c>
      <c r="BS427">
        <f t="shared" si="299"/>
        <v>0</v>
      </c>
      <c r="BT427">
        <f t="shared" si="300"/>
        <v>0</v>
      </c>
      <c r="BU427">
        <v>6</v>
      </c>
      <c r="BV427">
        <v>0.5</v>
      </c>
      <c r="BW427" t="s">
        <v>241</v>
      </c>
      <c r="BX427">
        <v>1581698229.37097</v>
      </c>
      <c r="BY427">
        <v>400.70003225806403</v>
      </c>
      <c r="BZ427">
        <v>399.98</v>
      </c>
      <c r="CA427">
        <v>33.150122580645203</v>
      </c>
      <c r="CB427">
        <v>32.5904903225806</v>
      </c>
      <c r="CC427">
        <v>350.01964516128999</v>
      </c>
      <c r="CD427">
        <v>99.552941935483901</v>
      </c>
      <c r="CE427">
        <v>0.20002658064516099</v>
      </c>
      <c r="CF427">
        <v>31.4018612903226</v>
      </c>
      <c r="CG427">
        <v>31.0024129032258</v>
      </c>
      <c r="CH427">
        <v>999.9</v>
      </c>
      <c r="CI427">
        <v>0</v>
      </c>
      <c r="CJ427">
        <v>0</v>
      </c>
      <c r="CK427">
        <v>10001.753870967699</v>
      </c>
      <c r="CL427">
        <v>0</v>
      </c>
      <c r="CM427">
        <v>2.82575032258065</v>
      </c>
      <c r="CN427">
        <v>0</v>
      </c>
      <c r="CO427">
        <v>0</v>
      </c>
      <c r="CP427">
        <v>0</v>
      </c>
      <c r="CQ427">
        <v>0</v>
      </c>
      <c r="CR427">
        <v>6.1</v>
      </c>
      <c r="CS427">
        <v>0</v>
      </c>
      <c r="CT427">
        <v>177.38387096774201</v>
      </c>
      <c r="CU427">
        <v>-0.65806451612903205</v>
      </c>
      <c r="CV427">
        <v>39.862774193548397</v>
      </c>
      <c r="CW427">
        <v>45.1770322580645</v>
      </c>
      <c r="CX427">
        <v>42.487645161290303</v>
      </c>
      <c r="CY427">
        <v>43.878999999999998</v>
      </c>
      <c r="CZ427">
        <v>40.936999999999998</v>
      </c>
      <c r="DA427">
        <v>0</v>
      </c>
      <c r="DB427">
        <v>0</v>
      </c>
      <c r="DC427">
        <v>0</v>
      </c>
      <c r="DD427">
        <v>1581698238.2</v>
      </c>
      <c r="DE427">
        <v>5.4961538461538497</v>
      </c>
      <c r="DF427">
        <v>-19.073504680868499</v>
      </c>
      <c r="DG427">
        <v>-5.5316236195729198</v>
      </c>
      <c r="DH427">
        <v>177.7</v>
      </c>
      <c r="DI427">
        <v>15</v>
      </c>
      <c r="DJ427">
        <v>100</v>
      </c>
      <c r="DK427">
        <v>100</v>
      </c>
      <c r="DL427">
        <v>2.7679999999999998</v>
      </c>
      <c r="DM427">
        <v>0.48899999999999999</v>
      </c>
      <c r="DN427">
        <v>2</v>
      </c>
      <c r="DO427">
        <v>344.75700000000001</v>
      </c>
      <c r="DP427">
        <v>681.09500000000003</v>
      </c>
      <c r="DQ427">
        <v>30.892099999999999</v>
      </c>
      <c r="DR427">
        <v>32.2196</v>
      </c>
      <c r="DS427">
        <v>30.000599999999999</v>
      </c>
      <c r="DT427">
        <v>32.1233</v>
      </c>
      <c r="DU427">
        <v>32.127800000000001</v>
      </c>
      <c r="DV427">
        <v>20.988</v>
      </c>
      <c r="DW427">
        <v>19.939800000000002</v>
      </c>
      <c r="DX427">
        <v>100</v>
      </c>
      <c r="DY427">
        <v>30.846699999999998</v>
      </c>
      <c r="DZ427">
        <v>400</v>
      </c>
      <c r="EA427">
        <v>32.587000000000003</v>
      </c>
      <c r="EB427">
        <v>99.913200000000003</v>
      </c>
      <c r="EC427">
        <v>100.39</v>
      </c>
    </row>
    <row r="428" spans="1:133" x14ac:dyDescent="0.35">
      <c r="A428">
        <v>412</v>
      </c>
      <c r="B428">
        <v>1581698243</v>
      </c>
      <c r="C428">
        <v>2119</v>
      </c>
      <c r="D428" t="s">
        <v>1065</v>
      </c>
      <c r="E428" t="s">
        <v>1066</v>
      </c>
      <c r="F428" t="s">
        <v>232</v>
      </c>
      <c r="G428" t="s">
        <v>233</v>
      </c>
      <c r="H428" t="s">
        <v>234</v>
      </c>
      <c r="I428" t="s">
        <v>235</v>
      </c>
      <c r="J428" t="s">
        <v>236</v>
      </c>
      <c r="K428" t="s">
        <v>237</v>
      </c>
      <c r="L428" t="s">
        <v>238</v>
      </c>
      <c r="M428" t="s">
        <v>239</v>
      </c>
      <c r="N428">
        <v>1581698234.37097</v>
      </c>
      <c r="O428">
        <f t="shared" si="258"/>
        <v>3.371077619347693E-4</v>
      </c>
      <c r="P428">
        <f t="shared" si="259"/>
        <v>-0.54509596174523578</v>
      </c>
      <c r="Q428">
        <f t="shared" si="260"/>
        <v>400.689387096774</v>
      </c>
      <c r="R428">
        <f t="shared" si="261"/>
        <v>424.91337632653961</v>
      </c>
      <c r="S428">
        <f t="shared" si="262"/>
        <v>42.387267889644733</v>
      </c>
      <c r="T428">
        <f t="shared" si="263"/>
        <v>39.970801903766073</v>
      </c>
      <c r="U428">
        <f t="shared" si="264"/>
        <v>2.6964738294082517E-2</v>
      </c>
      <c r="V428">
        <f t="shared" si="265"/>
        <v>2.2544899671120699</v>
      </c>
      <c r="W428">
        <f t="shared" si="266"/>
        <v>2.6786841873030008E-2</v>
      </c>
      <c r="X428">
        <f t="shared" si="267"/>
        <v>1.6757661505811632E-2</v>
      </c>
      <c r="Y428">
        <f t="shared" si="268"/>
        <v>0</v>
      </c>
      <c r="Z428">
        <f t="shared" si="269"/>
        <v>31.294332398017975</v>
      </c>
      <c r="AA428">
        <f t="shared" si="270"/>
        <v>31.005912903225799</v>
      </c>
      <c r="AB428">
        <f t="shared" si="271"/>
        <v>4.5128994962488473</v>
      </c>
      <c r="AC428">
        <f t="shared" si="272"/>
        <v>71.624092392165622</v>
      </c>
      <c r="AD428">
        <f t="shared" si="273"/>
        <v>3.3067032768073767</v>
      </c>
      <c r="AE428">
        <f t="shared" si="274"/>
        <v>4.6167471954856767</v>
      </c>
      <c r="AF428">
        <f t="shared" si="275"/>
        <v>1.2061962194414706</v>
      </c>
      <c r="AG428">
        <f t="shared" si="276"/>
        <v>-14.866452301323326</v>
      </c>
      <c r="AH428">
        <f t="shared" si="277"/>
        <v>48.570575928026649</v>
      </c>
      <c r="AI428">
        <f t="shared" si="278"/>
        <v>4.8477304789640545</v>
      </c>
      <c r="AJ428">
        <f t="shared" si="279"/>
        <v>38.551854105667374</v>
      </c>
      <c r="AK428">
        <v>-4.1304732961391803E-2</v>
      </c>
      <c r="AL428">
        <v>4.6368181242507397E-2</v>
      </c>
      <c r="AM428">
        <v>3.4632512662671302</v>
      </c>
      <c r="AN428">
        <v>0</v>
      </c>
      <c r="AO428">
        <v>0</v>
      </c>
      <c r="AP428">
        <f t="shared" si="280"/>
        <v>1</v>
      </c>
      <c r="AQ428">
        <f t="shared" si="281"/>
        <v>0</v>
      </c>
      <c r="AR428">
        <f t="shared" si="282"/>
        <v>51906.682409695837</v>
      </c>
      <c r="AS428" t="s">
        <v>240</v>
      </c>
      <c r="AT428">
        <v>0</v>
      </c>
      <c r="AU428">
        <v>0</v>
      </c>
      <c r="AV428">
        <f t="shared" si="283"/>
        <v>0</v>
      </c>
      <c r="AW428" t="e">
        <f t="shared" si="284"/>
        <v>#DIV/0!</v>
      </c>
      <c r="AX428">
        <v>0</v>
      </c>
      <c r="AY428" t="s">
        <v>240</v>
      </c>
      <c r="AZ428">
        <v>0</v>
      </c>
      <c r="BA428">
        <v>0</v>
      </c>
      <c r="BB428" t="e">
        <f t="shared" si="285"/>
        <v>#DIV/0!</v>
      </c>
      <c r="BC428">
        <v>0.5</v>
      </c>
      <c r="BD428">
        <f t="shared" si="286"/>
        <v>0</v>
      </c>
      <c r="BE428">
        <f t="shared" si="287"/>
        <v>-0.54509596174523578</v>
      </c>
      <c r="BF428" t="e">
        <f t="shared" si="288"/>
        <v>#DIV/0!</v>
      </c>
      <c r="BG428" t="e">
        <f t="shared" si="289"/>
        <v>#DIV/0!</v>
      </c>
      <c r="BH428" t="e">
        <f t="shared" si="290"/>
        <v>#DIV/0!</v>
      </c>
      <c r="BI428" t="e">
        <f t="shared" si="291"/>
        <v>#DIV/0!</v>
      </c>
      <c r="BJ428" t="s">
        <v>240</v>
      </c>
      <c r="BK428">
        <v>0</v>
      </c>
      <c r="BL428">
        <f t="shared" si="292"/>
        <v>0</v>
      </c>
      <c r="BM428" t="e">
        <f t="shared" si="293"/>
        <v>#DIV/0!</v>
      </c>
      <c r="BN428" t="e">
        <f t="shared" si="294"/>
        <v>#DIV/0!</v>
      </c>
      <c r="BO428" t="e">
        <f t="shared" si="295"/>
        <v>#DIV/0!</v>
      </c>
      <c r="BP428" t="e">
        <f t="shared" si="296"/>
        <v>#DIV/0!</v>
      </c>
      <c r="BQ428">
        <f t="shared" si="297"/>
        <v>0</v>
      </c>
      <c r="BR428">
        <f t="shared" si="298"/>
        <v>0</v>
      </c>
      <c r="BS428">
        <f t="shared" si="299"/>
        <v>0</v>
      </c>
      <c r="BT428">
        <f t="shared" si="300"/>
        <v>0</v>
      </c>
      <c r="BU428">
        <v>6</v>
      </c>
      <c r="BV428">
        <v>0.5</v>
      </c>
      <c r="BW428" t="s">
        <v>241</v>
      </c>
      <c r="BX428">
        <v>1581698234.37097</v>
      </c>
      <c r="BY428">
        <v>400.689387096774</v>
      </c>
      <c r="BZ428">
        <v>399.986516129032</v>
      </c>
      <c r="CA428">
        <v>33.148219354838702</v>
      </c>
      <c r="CB428">
        <v>32.589493548387097</v>
      </c>
      <c r="CC428">
        <v>350.01058064516099</v>
      </c>
      <c r="CD428">
        <v>99.555122580645204</v>
      </c>
      <c r="CE428">
        <v>0.19995751612903201</v>
      </c>
      <c r="CF428">
        <v>31.4055258064516</v>
      </c>
      <c r="CG428">
        <v>31.005912903225799</v>
      </c>
      <c r="CH428">
        <v>999.9</v>
      </c>
      <c r="CI428">
        <v>0</v>
      </c>
      <c r="CJ428">
        <v>0</v>
      </c>
      <c r="CK428">
        <v>10005.348709677401</v>
      </c>
      <c r="CL428">
        <v>0</v>
      </c>
      <c r="CM428">
        <v>2.74574096774194</v>
      </c>
      <c r="CN428">
        <v>0</v>
      </c>
      <c r="CO428">
        <v>0</v>
      </c>
      <c r="CP428">
        <v>0</v>
      </c>
      <c r="CQ428">
        <v>0</v>
      </c>
      <c r="CR428">
        <v>6</v>
      </c>
      <c r="CS428">
        <v>0</v>
      </c>
      <c r="CT428">
        <v>175.94193548387099</v>
      </c>
      <c r="CU428">
        <v>-0.37741935483870998</v>
      </c>
      <c r="CV428">
        <v>39.856709677419303</v>
      </c>
      <c r="CW428">
        <v>45.180999999999997</v>
      </c>
      <c r="CX428">
        <v>42.489709677419398</v>
      </c>
      <c r="CY428">
        <v>43.883000000000003</v>
      </c>
      <c r="CZ428">
        <v>40.936999999999998</v>
      </c>
      <c r="DA428">
        <v>0</v>
      </c>
      <c r="DB428">
        <v>0</v>
      </c>
      <c r="DC428">
        <v>0</v>
      </c>
      <c r="DD428">
        <v>1581698243</v>
      </c>
      <c r="DE428">
        <v>5.0769230769230802</v>
      </c>
      <c r="DF428">
        <v>-19.1384616369998</v>
      </c>
      <c r="DG428">
        <v>-13.989743537057601</v>
      </c>
      <c r="DH428">
        <v>175.37692307692299</v>
      </c>
      <c r="DI428">
        <v>15</v>
      </c>
      <c r="DJ428">
        <v>100</v>
      </c>
      <c r="DK428">
        <v>100</v>
      </c>
      <c r="DL428">
        <v>2.7679999999999998</v>
      </c>
      <c r="DM428">
        <v>0.48899999999999999</v>
      </c>
      <c r="DN428">
        <v>2</v>
      </c>
      <c r="DO428">
        <v>344.745</v>
      </c>
      <c r="DP428">
        <v>681.25800000000004</v>
      </c>
      <c r="DQ428">
        <v>30.842199999999998</v>
      </c>
      <c r="DR428">
        <v>32.2196</v>
      </c>
      <c r="DS428">
        <v>30.000399999999999</v>
      </c>
      <c r="DT428">
        <v>32.1233</v>
      </c>
      <c r="DU428">
        <v>32.127800000000001</v>
      </c>
      <c r="DV428">
        <v>20.990100000000002</v>
      </c>
      <c r="DW428">
        <v>19.939800000000002</v>
      </c>
      <c r="DX428">
        <v>100</v>
      </c>
      <c r="DY428">
        <v>30.837599999999998</v>
      </c>
      <c r="DZ428">
        <v>400</v>
      </c>
      <c r="EA428">
        <v>32.5871</v>
      </c>
      <c r="EB428">
        <v>99.913899999999998</v>
      </c>
      <c r="EC428">
        <v>100.389</v>
      </c>
    </row>
    <row r="429" spans="1:133" x14ac:dyDescent="0.35">
      <c r="A429">
        <v>413</v>
      </c>
      <c r="B429">
        <v>1581698248</v>
      </c>
      <c r="C429">
        <v>2124</v>
      </c>
      <c r="D429" t="s">
        <v>1067</v>
      </c>
      <c r="E429" t="s">
        <v>1068</v>
      </c>
      <c r="F429" t="s">
        <v>232</v>
      </c>
      <c r="G429" t="s">
        <v>233</v>
      </c>
      <c r="H429" t="s">
        <v>234</v>
      </c>
      <c r="I429" t="s">
        <v>235</v>
      </c>
      <c r="J429" t="s">
        <v>236</v>
      </c>
      <c r="K429" t="s">
        <v>237</v>
      </c>
      <c r="L429" t="s">
        <v>238</v>
      </c>
      <c r="M429" t="s">
        <v>239</v>
      </c>
      <c r="N429">
        <v>1581698239.37097</v>
      </c>
      <c r="O429">
        <f t="shared" si="258"/>
        <v>3.3588156961035477E-4</v>
      </c>
      <c r="P429">
        <f t="shared" si="259"/>
        <v>-0.53465358379757322</v>
      </c>
      <c r="Q429">
        <f t="shared" si="260"/>
        <v>400.68161290322598</v>
      </c>
      <c r="R429">
        <f t="shared" si="261"/>
        <v>424.42862584736866</v>
      </c>
      <c r="S429">
        <f t="shared" si="262"/>
        <v>42.339268470168662</v>
      </c>
      <c r="T429">
        <f t="shared" si="263"/>
        <v>39.970363322926787</v>
      </c>
      <c r="U429">
        <f t="shared" si="264"/>
        <v>2.683801009028389E-2</v>
      </c>
      <c r="V429">
        <f t="shared" si="265"/>
        <v>2.2537268860332258</v>
      </c>
      <c r="W429">
        <f t="shared" si="266"/>
        <v>2.6661716741412281E-2</v>
      </c>
      <c r="X429">
        <f t="shared" si="267"/>
        <v>1.6679315570453976E-2</v>
      </c>
      <c r="Y429">
        <f t="shared" si="268"/>
        <v>0</v>
      </c>
      <c r="Z429">
        <f t="shared" si="269"/>
        <v>31.29582866977664</v>
      </c>
      <c r="AA429">
        <f t="shared" si="270"/>
        <v>31.009461290322601</v>
      </c>
      <c r="AB429">
        <f t="shared" si="271"/>
        <v>4.513812588567693</v>
      </c>
      <c r="AC429">
        <f t="shared" si="272"/>
        <v>71.611999651327764</v>
      </c>
      <c r="AD429">
        <f t="shared" si="273"/>
        <v>3.3063565838582671</v>
      </c>
      <c r="AE429">
        <f t="shared" si="274"/>
        <v>4.6170426743515236</v>
      </c>
      <c r="AF429">
        <f t="shared" si="275"/>
        <v>1.2074560047094258</v>
      </c>
      <c r="AG429">
        <f t="shared" si="276"/>
        <v>-14.812377219816645</v>
      </c>
      <c r="AH429">
        <f t="shared" si="277"/>
        <v>48.259785530312953</v>
      </c>
      <c r="AI429">
        <f t="shared" si="278"/>
        <v>4.8184530215744932</v>
      </c>
      <c r="AJ429">
        <f t="shared" si="279"/>
        <v>38.265861332070799</v>
      </c>
      <c r="AK429">
        <v>-4.1284155716402898E-2</v>
      </c>
      <c r="AL429">
        <v>4.6345081482341698E-2</v>
      </c>
      <c r="AM429">
        <v>3.4618860029296799</v>
      </c>
      <c r="AN429">
        <v>0</v>
      </c>
      <c r="AO429">
        <v>0</v>
      </c>
      <c r="AP429">
        <f t="shared" si="280"/>
        <v>1</v>
      </c>
      <c r="AQ429">
        <f t="shared" si="281"/>
        <v>0</v>
      </c>
      <c r="AR429">
        <f t="shared" si="282"/>
        <v>51881.707156050223</v>
      </c>
      <c r="AS429" t="s">
        <v>240</v>
      </c>
      <c r="AT429">
        <v>0</v>
      </c>
      <c r="AU429">
        <v>0</v>
      </c>
      <c r="AV429">
        <f t="shared" si="283"/>
        <v>0</v>
      </c>
      <c r="AW429" t="e">
        <f t="shared" si="284"/>
        <v>#DIV/0!</v>
      </c>
      <c r="AX429">
        <v>0</v>
      </c>
      <c r="AY429" t="s">
        <v>240</v>
      </c>
      <c r="AZ429">
        <v>0</v>
      </c>
      <c r="BA429">
        <v>0</v>
      </c>
      <c r="BB429" t="e">
        <f t="shared" si="285"/>
        <v>#DIV/0!</v>
      </c>
      <c r="BC429">
        <v>0.5</v>
      </c>
      <c r="BD429">
        <f t="shared" si="286"/>
        <v>0</v>
      </c>
      <c r="BE429">
        <f t="shared" si="287"/>
        <v>-0.53465358379757322</v>
      </c>
      <c r="BF429" t="e">
        <f t="shared" si="288"/>
        <v>#DIV/0!</v>
      </c>
      <c r="BG429" t="e">
        <f t="shared" si="289"/>
        <v>#DIV/0!</v>
      </c>
      <c r="BH429" t="e">
        <f t="shared" si="290"/>
        <v>#DIV/0!</v>
      </c>
      <c r="BI429" t="e">
        <f t="shared" si="291"/>
        <v>#DIV/0!</v>
      </c>
      <c r="BJ429" t="s">
        <v>240</v>
      </c>
      <c r="BK429">
        <v>0</v>
      </c>
      <c r="BL429">
        <f t="shared" si="292"/>
        <v>0</v>
      </c>
      <c r="BM429" t="e">
        <f t="shared" si="293"/>
        <v>#DIV/0!</v>
      </c>
      <c r="BN429" t="e">
        <f t="shared" si="294"/>
        <v>#DIV/0!</v>
      </c>
      <c r="BO429" t="e">
        <f t="shared" si="295"/>
        <v>#DIV/0!</v>
      </c>
      <c r="BP429" t="e">
        <f t="shared" si="296"/>
        <v>#DIV/0!</v>
      </c>
      <c r="BQ429">
        <f t="shared" si="297"/>
        <v>0</v>
      </c>
      <c r="BR429">
        <f t="shared" si="298"/>
        <v>0</v>
      </c>
      <c r="BS429">
        <f t="shared" si="299"/>
        <v>0</v>
      </c>
      <c r="BT429">
        <f t="shared" si="300"/>
        <v>0</v>
      </c>
      <c r="BU429">
        <v>6</v>
      </c>
      <c r="BV429">
        <v>0.5</v>
      </c>
      <c r="BW429" t="s">
        <v>241</v>
      </c>
      <c r="BX429">
        <v>1581698239.37097</v>
      </c>
      <c r="BY429">
        <v>400.68161290322598</v>
      </c>
      <c r="BZ429">
        <v>399.99580645161302</v>
      </c>
      <c r="CA429">
        <v>33.144464516128998</v>
      </c>
      <c r="CB429">
        <v>32.587777419354801</v>
      </c>
      <c r="CC429">
        <v>350.01596774193598</v>
      </c>
      <c r="CD429">
        <v>99.555925806451597</v>
      </c>
      <c r="CE429">
        <v>0.19999519354838699</v>
      </c>
      <c r="CF429">
        <v>31.4066516129032</v>
      </c>
      <c r="CG429">
        <v>31.009461290322601</v>
      </c>
      <c r="CH429">
        <v>999.9</v>
      </c>
      <c r="CI429">
        <v>0</v>
      </c>
      <c r="CJ429">
        <v>0</v>
      </c>
      <c r="CK429">
        <v>10000.2835483871</v>
      </c>
      <c r="CL429">
        <v>0</v>
      </c>
      <c r="CM429">
        <v>2.6526745161290299</v>
      </c>
      <c r="CN429">
        <v>0</v>
      </c>
      <c r="CO429">
        <v>0</v>
      </c>
      <c r="CP429">
        <v>0</v>
      </c>
      <c r="CQ429">
        <v>0</v>
      </c>
      <c r="CR429">
        <v>4.49677419354839</v>
      </c>
      <c r="CS429">
        <v>0</v>
      </c>
      <c r="CT429">
        <v>174.074193548387</v>
      </c>
      <c r="CU429">
        <v>-0.55161290322580603</v>
      </c>
      <c r="CV429">
        <v>39.8546774193548</v>
      </c>
      <c r="CW429">
        <v>45.189064516129001</v>
      </c>
      <c r="CX429">
        <v>42.491709677419401</v>
      </c>
      <c r="CY429">
        <v>43.883000000000003</v>
      </c>
      <c r="CZ429">
        <v>40.939032258064501</v>
      </c>
      <c r="DA429">
        <v>0</v>
      </c>
      <c r="DB429">
        <v>0</v>
      </c>
      <c r="DC429">
        <v>0</v>
      </c>
      <c r="DD429">
        <v>1581698247.8</v>
      </c>
      <c r="DE429">
        <v>3.2307692307692299</v>
      </c>
      <c r="DF429">
        <v>9.6205129630733097</v>
      </c>
      <c r="DG429">
        <v>-52.533333502801398</v>
      </c>
      <c r="DH429">
        <v>175.34615384615401</v>
      </c>
      <c r="DI429">
        <v>15</v>
      </c>
      <c r="DJ429">
        <v>100</v>
      </c>
      <c r="DK429">
        <v>100</v>
      </c>
      <c r="DL429">
        <v>2.7679999999999998</v>
      </c>
      <c r="DM429">
        <v>0.48899999999999999</v>
      </c>
      <c r="DN429">
        <v>2</v>
      </c>
      <c r="DO429">
        <v>344.86700000000002</v>
      </c>
      <c r="DP429">
        <v>681.16499999999996</v>
      </c>
      <c r="DQ429">
        <v>30.825500000000002</v>
      </c>
      <c r="DR429">
        <v>32.2196</v>
      </c>
      <c r="DS429">
        <v>30.0002</v>
      </c>
      <c r="DT429">
        <v>32.1235</v>
      </c>
      <c r="DU429">
        <v>32.127800000000001</v>
      </c>
      <c r="DV429">
        <v>20.987400000000001</v>
      </c>
      <c r="DW429">
        <v>19.939800000000002</v>
      </c>
      <c r="DX429">
        <v>100</v>
      </c>
      <c r="DY429">
        <v>30.827400000000001</v>
      </c>
      <c r="DZ429">
        <v>400</v>
      </c>
      <c r="EA429">
        <v>32.5901</v>
      </c>
      <c r="EB429">
        <v>99.913200000000003</v>
      </c>
      <c r="EC429">
        <v>100.389</v>
      </c>
    </row>
    <row r="430" spans="1:133" x14ac:dyDescent="0.35">
      <c r="A430">
        <v>414</v>
      </c>
      <c r="B430">
        <v>1581698253</v>
      </c>
      <c r="C430">
        <v>2129</v>
      </c>
      <c r="D430" t="s">
        <v>1069</v>
      </c>
      <c r="E430" t="s">
        <v>1070</v>
      </c>
      <c r="F430" t="s">
        <v>232</v>
      </c>
      <c r="G430" t="s">
        <v>233</v>
      </c>
      <c r="H430" t="s">
        <v>234</v>
      </c>
      <c r="I430" t="s">
        <v>235</v>
      </c>
      <c r="J430" t="s">
        <v>236</v>
      </c>
      <c r="K430" t="s">
        <v>237</v>
      </c>
      <c r="L430" t="s">
        <v>238</v>
      </c>
      <c r="M430" t="s">
        <v>239</v>
      </c>
      <c r="N430">
        <v>1581698244.37097</v>
      </c>
      <c r="O430">
        <f t="shared" si="258"/>
        <v>3.3427690459378399E-4</v>
      </c>
      <c r="P430">
        <f t="shared" si="259"/>
        <v>-0.51360146292128761</v>
      </c>
      <c r="Q430">
        <f t="shared" si="260"/>
        <v>400.68803225806403</v>
      </c>
      <c r="R430">
        <f t="shared" si="261"/>
        <v>423.33511501096717</v>
      </c>
      <c r="S430">
        <f t="shared" si="262"/>
        <v>42.229779226134774</v>
      </c>
      <c r="T430">
        <f t="shared" si="263"/>
        <v>39.970620297761137</v>
      </c>
      <c r="U430">
        <f t="shared" si="264"/>
        <v>2.6704912755452784E-2</v>
      </c>
      <c r="V430">
        <f t="shared" si="265"/>
        <v>2.2542499756134822</v>
      </c>
      <c r="W430">
        <f t="shared" si="266"/>
        <v>2.653039773071808E-2</v>
      </c>
      <c r="X430">
        <f t="shared" si="267"/>
        <v>1.6597082879548541E-2</v>
      </c>
      <c r="Y430">
        <f t="shared" si="268"/>
        <v>0</v>
      </c>
      <c r="Z430">
        <f t="shared" si="269"/>
        <v>31.297026614554728</v>
      </c>
      <c r="AA430">
        <f t="shared" si="270"/>
        <v>31.0082709677419</v>
      </c>
      <c r="AB430">
        <f t="shared" si="271"/>
        <v>4.5135062696643233</v>
      </c>
      <c r="AC430">
        <f t="shared" si="272"/>
        <v>71.599005974556476</v>
      </c>
      <c r="AD430">
        <f t="shared" si="273"/>
        <v>3.3058779033541237</v>
      </c>
      <c r="AE430">
        <f t="shared" si="274"/>
        <v>4.617212010637278</v>
      </c>
      <c r="AF430">
        <f t="shared" si="275"/>
        <v>1.2076283663101997</v>
      </c>
      <c r="AG430">
        <f t="shared" si="276"/>
        <v>-14.741611492585873</v>
      </c>
      <c r="AH430">
        <f t="shared" si="277"/>
        <v>48.494055036523598</v>
      </c>
      <c r="AI430">
        <f t="shared" si="278"/>
        <v>4.8407069173067123</v>
      </c>
      <c r="AJ430">
        <f t="shared" si="279"/>
        <v>38.593150461244434</v>
      </c>
      <c r="AK430">
        <v>-4.1298260667950601E-2</v>
      </c>
      <c r="AL430">
        <v>4.6360915526115598E-2</v>
      </c>
      <c r="AM430">
        <v>3.4628218665030102</v>
      </c>
      <c r="AN430">
        <v>0</v>
      </c>
      <c r="AO430">
        <v>0</v>
      </c>
      <c r="AP430">
        <f t="shared" si="280"/>
        <v>1</v>
      </c>
      <c r="AQ430">
        <f t="shared" si="281"/>
        <v>0</v>
      </c>
      <c r="AR430">
        <f t="shared" si="282"/>
        <v>51898.577657630405</v>
      </c>
      <c r="AS430" t="s">
        <v>240</v>
      </c>
      <c r="AT430">
        <v>0</v>
      </c>
      <c r="AU430">
        <v>0</v>
      </c>
      <c r="AV430">
        <f t="shared" si="283"/>
        <v>0</v>
      </c>
      <c r="AW430" t="e">
        <f t="shared" si="284"/>
        <v>#DIV/0!</v>
      </c>
      <c r="AX430">
        <v>0</v>
      </c>
      <c r="AY430" t="s">
        <v>240</v>
      </c>
      <c r="AZ430">
        <v>0</v>
      </c>
      <c r="BA430">
        <v>0</v>
      </c>
      <c r="BB430" t="e">
        <f t="shared" si="285"/>
        <v>#DIV/0!</v>
      </c>
      <c r="BC430">
        <v>0.5</v>
      </c>
      <c r="BD430">
        <f t="shared" si="286"/>
        <v>0</v>
      </c>
      <c r="BE430">
        <f t="shared" si="287"/>
        <v>-0.51360146292128761</v>
      </c>
      <c r="BF430" t="e">
        <f t="shared" si="288"/>
        <v>#DIV/0!</v>
      </c>
      <c r="BG430" t="e">
        <f t="shared" si="289"/>
        <v>#DIV/0!</v>
      </c>
      <c r="BH430" t="e">
        <f t="shared" si="290"/>
        <v>#DIV/0!</v>
      </c>
      <c r="BI430" t="e">
        <f t="shared" si="291"/>
        <v>#DIV/0!</v>
      </c>
      <c r="BJ430" t="s">
        <v>240</v>
      </c>
      <c r="BK430">
        <v>0</v>
      </c>
      <c r="BL430">
        <f t="shared" si="292"/>
        <v>0</v>
      </c>
      <c r="BM430" t="e">
        <f t="shared" si="293"/>
        <v>#DIV/0!</v>
      </c>
      <c r="BN430" t="e">
        <f t="shared" si="294"/>
        <v>#DIV/0!</v>
      </c>
      <c r="BO430" t="e">
        <f t="shared" si="295"/>
        <v>#DIV/0!</v>
      </c>
      <c r="BP430" t="e">
        <f t="shared" si="296"/>
        <v>#DIV/0!</v>
      </c>
      <c r="BQ430">
        <f t="shared" si="297"/>
        <v>0</v>
      </c>
      <c r="BR430">
        <f t="shared" si="298"/>
        <v>0</v>
      </c>
      <c r="BS430">
        <f t="shared" si="299"/>
        <v>0</v>
      </c>
      <c r="BT430">
        <f t="shared" si="300"/>
        <v>0</v>
      </c>
      <c r="BU430">
        <v>6</v>
      </c>
      <c r="BV430">
        <v>0.5</v>
      </c>
      <c r="BW430" t="s">
        <v>241</v>
      </c>
      <c r="BX430">
        <v>1581698244.37097</v>
      </c>
      <c r="BY430">
        <v>400.68803225806403</v>
      </c>
      <c r="BZ430">
        <v>400.03719354838699</v>
      </c>
      <c r="CA430">
        <v>33.139983870967697</v>
      </c>
      <c r="CB430">
        <v>32.585935483870998</v>
      </c>
      <c r="CC430">
        <v>350.004419354839</v>
      </c>
      <c r="CD430">
        <v>99.555003225806502</v>
      </c>
      <c r="CE430">
        <v>0.19996093548387101</v>
      </c>
      <c r="CF430">
        <v>31.4072967741936</v>
      </c>
      <c r="CG430">
        <v>31.0082709677419</v>
      </c>
      <c r="CH430">
        <v>999.9</v>
      </c>
      <c r="CI430">
        <v>0</v>
      </c>
      <c r="CJ430">
        <v>0</v>
      </c>
      <c r="CK430">
        <v>10003.7929032258</v>
      </c>
      <c r="CL430">
        <v>0</v>
      </c>
      <c r="CM430">
        <v>2.5640883870967701</v>
      </c>
      <c r="CN430">
        <v>0</v>
      </c>
      <c r="CO430">
        <v>0</v>
      </c>
      <c r="CP430">
        <v>0</v>
      </c>
      <c r="CQ430">
        <v>0</v>
      </c>
      <c r="CR430">
        <v>3.6096774193548402</v>
      </c>
      <c r="CS430">
        <v>0</v>
      </c>
      <c r="CT430">
        <v>171.64193548387101</v>
      </c>
      <c r="CU430">
        <v>-0.65806451612903205</v>
      </c>
      <c r="CV430">
        <v>39.852645161290297</v>
      </c>
      <c r="CW430">
        <v>45.185064516129003</v>
      </c>
      <c r="CX430">
        <v>42.483612903225797</v>
      </c>
      <c r="CY430">
        <v>43.883000000000003</v>
      </c>
      <c r="CZ430">
        <v>40.943096774193499</v>
      </c>
      <c r="DA430">
        <v>0</v>
      </c>
      <c r="DB430">
        <v>0</v>
      </c>
      <c r="DC430">
        <v>0</v>
      </c>
      <c r="DD430">
        <v>1581698253.2</v>
      </c>
      <c r="DE430">
        <v>2.0423076923076899</v>
      </c>
      <c r="DF430">
        <v>-16.3452989357082</v>
      </c>
      <c r="DG430">
        <v>-24.266666737705499</v>
      </c>
      <c r="DH430">
        <v>171.20769230769201</v>
      </c>
      <c r="DI430">
        <v>15</v>
      </c>
      <c r="DJ430">
        <v>100</v>
      </c>
      <c r="DK430">
        <v>100</v>
      </c>
      <c r="DL430">
        <v>2.7679999999999998</v>
      </c>
      <c r="DM430">
        <v>0.48899999999999999</v>
      </c>
      <c r="DN430">
        <v>2</v>
      </c>
      <c r="DO430">
        <v>344.85300000000001</v>
      </c>
      <c r="DP430">
        <v>681.04200000000003</v>
      </c>
      <c r="DQ430">
        <v>30.8169</v>
      </c>
      <c r="DR430">
        <v>32.2196</v>
      </c>
      <c r="DS430">
        <v>30</v>
      </c>
      <c r="DT430">
        <v>32.125599999999999</v>
      </c>
      <c r="DU430">
        <v>32.129300000000001</v>
      </c>
      <c r="DV430">
        <v>20.9846</v>
      </c>
      <c r="DW430">
        <v>19.939800000000002</v>
      </c>
      <c r="DX430">
        <v>100</v>
      </c>
      <c r="DY430">
        <v>30.820499999999999</v>
      </c>
      <c r="DZ430">
        <v>400</v>
      </c>
      <c r="EA430">
        <v>32.588700000000003</v>
      </c>
      <c r="EB430">
        <v>99.914299999999997</v>
      </c>
      <c r="EC430">
        <v>100.39</v>
      </c>
    </row>
    <row r="431" spans="1:133" x14ac:dyDescent="0.35">
      <c r="A431">
        <v>415</v>
      </c>
      <c r="B431">
        <v>1581698258</v>
      </c>
      <c r="C431">
        <v>2134</v>
      </c>
      <c r="D431" t="s">
        <v>1071</v>
      </c>
      <c r="E431" t="s">
        <v>1072</v>
      </c>
      <c r="F431" t="s">
        <v>232</v>
      </c>
      <c r="G431" t="s">
        <v>233</v>
      </c>
      <c r="H431" t="s">
        <v>234</v>
      </c>
      <c r="I431" t="s">
        <v>235</v>
      </c>
      <c r="J431" t="s">
        <v>236</v>
      </c>
      <c r="K431" t="s">
        <v>237</v>
      </c>
      <c r="L431" t="s">
        <v>238</v>
      </c>
      <c r="M431" t="s">
        <v>239</v>
      </c>
      <c r="N431">
        <v>1581698249.37097</v>
      </c>
      <c r="O431">
        <f t="shared" si="258"/>
        <v>3.3339444038223213E-4</v>
      </c>
      <c r="P431">
        <f t="shared" si="259"/>
        <v>-0.5370314093663614</v>
      </c>
      <c r="Q431">
        <f t="shared" si="260"/>
        <v>400.70400000000001</v>
      </c>
      <c r="R431">
        <f t="shared" si="261"/>
        <v>424.84370139356372</v>
      </c>
      <c r="S431">
        <f t="shared" si="262"/>
        <v>42.379400223573676</v>
      </c>
      <c r="T431">
        <f t="shared" si="263"/>
        <v>39.971394495161825</v>
      </c>
      <c r="U431">
        <f t="shared" si="264"/>
        <v>2.6622262720815932E-2</v>
      </c>
      <c r="V431">
        <f t="shared" si="265"/>
        <v>2.2535819583379402</v>
      </c>
      <c r="W431">
        <f t="shared" si="266"/>
        <v>2.6448771414396822E-2</v>
      </c>
      <c r="X431">
        <f t="shared" si="267"/>
        <v>1.6545975275211282E-2</v>
      </c>
      <c r="Y431">
        <f t="shared" si="268"/>
        <v>0</v>
      </c>
      <c r="Z431">
        <f t="shared" si="269"/>
        <v>31.297626826442297</v>
      </c>
      <c r="AA431">
        <f t="shared" si="270"/>
        <v>31.009038709677402</v>
      </c>
      <c r="AB431">
        <f t="shared" si="271"/>
        <v>4.5137038391332558</v>
      </c>
      <c r="AC431">
        <f t="shared" si="272"/>
        <v>71.59098993333177</v>
      </c>
      <c r="AD431">
        <f t="shared" si="273"/>
        <v>3.3055714327856118</v>
      </c>
      <c r="AE431">
        <f t="shared" si="274"/>
        <v>4.6173009143523291</v>
      </c>
      <c r="AF431">
        <f t="shared" si="275"/>
        <v>1.208132406347644</v>
      </c>
      <c r="AG431">
        <f t="shared" si="276"/>
        <v>-14.702694820856436</v>
      </c>
      <c r="AH431">
        <f t="shared" si="277"/>
        <v>48.427559140707721</v>
      </c>
      <c r="AI431">
        <f t="shared" si="278"/>
        <v>4.8355285695300001</v>
      </c>
      <c r="AJ431">
        <f t="shared" si="279"/>
        <v>38.560392889381284</v>
      </c>
      <c r="AK431">
        <v>-4.1280248311296501E-2</v>
      </c>
      <c r="AL431">
        <v>4.6340695077802301E-2</v>
      </c>
      <c r="AM431">
        <v>3.4616267270778001</v>
      </c>
      <c r="AN431">
        <v>0</v>
      </c>
      <c r="AO431">
        <v>0</v>
      </c>
      <c r="AP431">
        <f t="shared" si="280"/>
        <v>1</v>
      </c>
      <c r="AQ431">
        <f t="shared" si="281"/>
        <v>0</v>
      </c>
      <c r="AR431">
        <f t="shared" si="282"/>
        <v>51876.765647011962</v>
      </c>
      <c r="AS431" t="s">
        <v>240</v>
      </c>
      <c r="AT431">
        <v>0</v>
      </c>
      <c r="AU431">
        <v>0</v>
      </c>
      <c r="AV431">
        <f t="shared" si="283"/>
        <v>0</v>
      </c>
      <c r="AW431" t="e">
        <f t="shared" si="284"/>
        <v>#DIV/0!</v>
      </c>
      <c r="AX431">
        <v>0</v>
      </c>
      <c r="AY431" t="s">
        <v>240</v>
      </c>
      <c r="AZ431">
        <v>0</v>
      </c>
      <c r="BA431">
        <v>0</v>
      </c>
      <c r="BB431" t="e">
        <f t="shared" si="285"/>
        <v>#DIV/0!</v>
      </c>
      <c r="BC431">
        <v>0.5</v>
      </c>
      <c r="BD431">
        <f t="shared" si="286"/>
        <v>0</v>
      </c>
      <c r="BE431">
        <f t="shared" si="287"/>
        <v>-0.5370314093663614</v>
      </c>
      <c r="BF431" t="e">
        <f t="shared" si="288"/>
        <v>#DIV/0!</v>
      </c>
      <c r="BG431" t="e">
        <f t="shared" si="289"/>
        <v>#DIV/0!</v>
      </c>
      <c r="BH431" t="e">
        <f t="shared" si="290"/>
        <v>#DIV/0!</v>
      </c>
      <c r="BI431" t="e">
        <f t="shared" si="291"/>
        <v>#DIV/0!</v>
      </c>
      <c r="BJ431" t="s">
        <v>240</v>
      </c>
      <c r="BK431">
        <v>0</v>
      </c>
      <c r="BL431">
        <f t="shared" si="292"/>
        <v>0</v>
      </c>
      <c r="BM431" t="e">
        <f t="shared" si="293"/>
        <v>#DIV/0!</v>
      </c>
      <c r="BN431" t="e">
        <f t="shared" si="294"/>
        <v>#DIV/0!</v>
      </c>
      <c r="BO431" t="e">
        <f t="shared" si="295"/>
        <v>#DIV/0!</v>
      </c>
      <c r="BP431" t="e">
        <f t="shared" si="296"/>
        <v>#DIV/0!</v>
      </c>
      <c r="BQ431">
        <f t="shared" si="297"/>
        <v>0</v>
      </c>
      <c r="BR431">
        <f t="shared" si="298"/>
        <v>0</v>
      </c>
      <c r="BS431">
        <f t="shared" si="299"/>
        <v>0</v>
      </c>
      <c r="BT431">
        <f t="shared" si="300"/>
        <v>0</v>
      </c>
      <c r="BU431">
        <v>6</v>
      </c>
      <c r="BV431">
        <v>0.5</v>
      </c>
      <c r="BW431" t="s">
        <v>241</v>
      </c>
      <c r="BX431">
        <v>1581698249.37097</v>
      </c>
      <c r="BY431">
        <v>400.70400000000001</v>
      </c>
      <c r="BZ431">
        <v>400.01241935483898</v>
      </c>
      <c r="CA431">
        <v>33.1375903225806</v>
      </c>
      <c r="CB431">
        <v>32.5850193548387</v>
      </c>
      <c r="CC431">
        <v>350.01464516128999</v>
      </c>
      <c r="CD431">
        <v>99.552916129032297</v>
      </c>
      <c r="CE431">
        <v>0.20000496774193599</v>
      </c>
      <c r="CF431">
        <v>31.407635483871001</v>
      </c>
      <c r="CG431">
        <v>31.009038709677402</v>
      </c>
      <c r="CH431">
        <v>999.9</v>
      </c>
      <c r="CI431">
        <v>0</v>
      </c>
      <c r="CJ431">
        <v>0</v>
      </c>
      <c r="CK431">
        <v>9999.6393548387096</v>
      </c>
      <c r="CL431">
        <v>0</v>
      </c>
      <c r="CM431">
        <v>2.4878341935483901</v>
      </c>
      <c r="CN431">
        <v>0</v>
      </c>
      <c r="CO431">
        <v>0</v>
      </c>
      <c r="CP431">
        <v>0</v>
      </c>
      <c r="CQ431">
        <v>0</v>
      </c>
      <c r="CR431">
        <v>2.82258064516129</v>
      </c>
      <c r="CS431">
        <v>0</v>
      </c>
      <c r="CT431">
        <v>167.86774193548399</v>
      </c>
      <c r="CU431">
        <v>-1.0967741935483899</v>
      </c>
      <c r="CV431">
        <v>39.866870967741903</v>
      </c>
      <c r="CW431">
        <v>45.185064516129003</v>
      </c>
      <c r="CX431">
        <v>42.497645161290301</v>
      </c>
      <c r="CY431">
        <v>43.878999999999998</v>
      </c>
      <c r="CZ431">
        <v>40.947161290322597</v>
      </c>
      <c r="DA431">
        <v>0</v>
      </c>
      <c r="DB431">
        <v>0</v>
      </c>
      <c r="DC431">
        <v>0</v>
      </c>
      <c r="DD431">
        <v>1581698258</v>
      </c>
      <c r="DE431">
        <v>1.5884615384615399</v>
      </c>
      <c r="DF431">
        <v>9.1384616994670402</v>
      </c>
      <c r="DG431">
        <v>-51.196581087342203</v>
      </c>
      <c r="DH431">
        <v>167.91153846153799</v>
      </c>
      <c r="DI431">
        <v>15</v>
      </c>
      <c r="DJ431">
        <v>100</v>
      </c>
      <c r="DK431">
        <v>100</v>
      </c>
      <c r="DL431">
        <v>2.7679999999999998</v>
      </c>
      <c r="DM431">
        <v>0.48899999999999999</v>
      </c>
      <c r="DN431">
        <v>2</v>
      </c>
      <c r="DO431">
        <v>344.68700000000001</v>
      </c>
      <c r="DP431">
        <v>681.19799999999998</v>
      </c>
      <c r="DQ431">
        <v>30.811499999999999</v>
      </c>
      <c r="DR431">
        <v>32.2196</v>
      </c>
      <c r="DS431">
        <v>30</v>
      </c>
      <c r="DT431">
        <v>32.126100000000001</v>
      </c>
      <c r="DU431">
        <v>32.130699999999997</v>
      </c>
      <c r="DV431">
        <v>20.9893</v>
      </c>
      <c r="DW431">
        <v>19.939800000000002</v>
      </c>
      <c r="DX431">
        <v>100</v>
      </c>
      <c r="DY431">
        <v>30.8125</v>
      </c>
      <c r="DZ431">
        <v>400</v>
      </c>
      <c r="EA431">
        <v>32.5946</v>
      </c>
      <c r="EB431">
        <v>99.9131</v>
      </c>
      <c r="EC431">
        <v>100.38800000000001</v>
      </c>
    </row>
    <row r="432" spans="1:133" x14ac:dyDescent="0.35">
      <c r="A432">
        <v>416</v>
      </c>
      <c r="B432">
        <v>1581698263</v>
      </c>
      <c r="C432">
        <v>2139</v>
      </c>
      <c r="D432" t="s">
        <v>1073</v>
      </c>
      <c r="E432" t="s">
        <v>1074</v>
      </c>
      <c r="F432" t="s">
        <v>232</v>
      </c>
      <c r="G432" t="s">
        <v>233</v>
      </c>
      <c r="H432" t="s">
        <v>234</v>
      </c>
      <c r="I432" t="s">
        <v>235</v>
      </c>
      <c r="J432" t="s">
        <v>236</v>
      </c>
      <c r="K432" t="s">
        <v>237</v>
      </c>
      <c r="L432" t="s">
        <v>238</v>
      </c>
      <c r="M432" t="s">
        <v>239</v>
      </c>
      <c r="N432">
        <v>1581698254.37097</v>
      </c>
      <c r="O432">
        <f t="shared" si="258"/>
        <v>3.3279266764128866E-4</v>
      </c>
      <c r="P432">
        <f t="shared" si="259"/>
        <v>-0.52107638420972124</v>
      </c>
      <c r="Q432">
        <f t="shared" si="260"/>
        <v>400.69419354838698</v>
      </c>
      <c r="R432">
        <f t="shared" si="261"/>
        <v>423.93550218860594</v>
      </c>
      <c r="S432">
        <f t="shared" si="262"/>
        <v>42.28830396373656</v>
      </c>
      <c r="T432">
        <f t="shared" si="263"/>
        <v>39.969942988497124</v>
      </c>
      <c r="U432">
        <f t="shared" si="264"/>
        <v>2.6574280511518382E-2</v>
      </c>
      <c r="V432">
        <f t="shared" si="265"/>
        <v>2.2537221023745699</v>
      </c>
      <c r="W432">
        <f t="shared" si="266"/>
        <v>2.6401422502860018E-2</v>
      </c>
      <c r="X432">
        <f t="shared" si="267"/>
        <v>1.651632582406241E-2</v>
      </c>
      <c r="Y432">
        <f t="shared" si="268"/>
        <v>0</v>
      </c>
      <c r="Z432">
        <f t="shared" si="269"/>
        <v>31.299125273735466</v>
      </c>
      <c r="AA432">
        <f t="shared" si="270"/>
        <v>31.008232258064499</v>
      </c>
      <c r="AB432">
        <f t="shared" si="271"/>
        <v>4.5134963083779702</v>
      </c>
      <c r="AC432">
        <f t="shared" si="272"/>
        <v>71.581888633345258</v>
      </c>
      <c r="AD432">
        <f t="shared" si="273"/>
        <v>3.3053942484097916</v>
      </c>
      <c r="AE432">
        <f t="shared" si="274"/>
        <v>4.6176404555914825</v>
      </c>
      <c r="AF432">
        <f t="shared" si="275"/>
        <v>1.2081020599681787</v>
      </c>
      <c r="AG432">
        <f t="shared" si="276"/>
        <v>-14.67615664298083</v>
      </c>
      <c r="AH432">
        <f t="shared" si="277"/>
        <v>48.685726315398036</v>
      </c>
      <c r="AI432">
        <f t="shared" si="278"/>
        <v>4.8610161627776911</v>
      </c>
      <c r="AJ432">
        <f t="shared" si="279"/>
        <v>38.870585835194895</v>
      </c>
      <c r="AK432">
        <v>-4.1284026740225299E-2</v>
      </c>
      <c r="AL432">
        <v>4.6344936695283397E-2</v>
      </c>
      <c r="AM432">
        <v>3.4618774448509799</v>
      </c>
      <c r="AN432">
        <v>0</v>
      </c>
      <c r="AO432">
        <v>0</v>
      </c>
      <c r="AP432">
        <f t="shared" si="280"/>
        <v>1</v>
      </c>
      <c r="AQ432">
        <f t="shared" si="281"/>
        <v>0</v>
      </c>
      <c r="AR432">
        <f t="shared" si="282"/>
        <v>51881.074750617649</v>
      </c>
      <c r="AS432" t="s">
        <v>240</v>
      </c>
      <c r="AT432">
        <v>0</v>
      </c>
      <c r="AU432">
        <v>0</v>
      </c>
      <c r="AV432">
        <f t="shared" si="283"/>
        <v>0</v>
      </c>
      <c r="AW432" t="e">
        <f t="shared" si="284"/>
        <v>#DIV/0!</v>
      </c>
      <c r="AX432">
        <v>0</v>
      </c>
      <c r="AY432" t="s">
        <v>240</v>
      </c>
      <c r="AZ432">
        <v>0</v>
      </c>
      <c r="BA432">
        <v>0</v>
      </c>
      <c r="BB432" t="e">
        <f t="shared" si="285"/>
        <v>#DIV/0!</v>
      </c>
      <c r="BC432">
        <v>0.5</v>
      </c>
      <c r="BD432">
        <f t="shared" si="286"/>
        <v>0</v>
      </c>
      <c r="BE432">
        <f t="shared" si="287"/>
        <v>-0.52107638420972124</v>
      </c>
      <c r="BF432" t="e">
        <f t="shared" si="288"/>
        <v>#DIV/0!</v>
      </c>
      <c r="BG432" t="e">
        <f t="shared" si="289"/>
        <v>#DIV/0!</v>
      </c>
      <c r="BH432" t="e">
        <f t="shared" si="290"/>
        <v>#DIV/0!</v>
      </c>
      <c r="BI432" t="e">
        <f t="shared" si="291"/>
        <v>#DIV/0!</v>
      </c>
      <c r="BJ432" t="s">
        <v>240</v>
      </c>
      <c r="BK432">
        <v>0</v>
      </c>
      <c r="BL432">
        <f t="shared" si="292"/>
        <v>0</v>
      </c>
      <c r="BM432" t="e">
        <f t="shared" si="293"/>
        <v>#DIV/0!</v>
      </c>
      <c r="BN432" t="e">
        <f t="shared" si="294"/>
        <v>#DIV/0!</v>
      </c>
      <c r="BO432" t="e">
        <f t="shared" si="295"/>
        <v>#DIV/0!</v>
      </c>
      <c r="BP432" t="e">
        <f t="shared" si="296"/>
        <v>#DIV/0!</v>
      </c>
      <c r="BQ432">
        <f t="shared" si="297"/>
        <v>0</v>
      </c>
      <c r="BR432">
        <f t="shared" si="298"/>
        <v>0</v>
      </c>
      <c r="BS432">
        <f t="shared" si="299"/>
        <v>0</v>
      </c>
      <c r="BT432">
        <f t="shared" si="300"/>
        <v>0</v>
      </c>
      <c r="BU432">
        <v>6</v>
      </c>
      <c r="BV432">
        <v>0.5</v>
      </c>
      <c r="BW432" t="s">
        <v>241</v>
      </c>
      <c r="BX432">
        <v>1581698254.37097</v>
      </c>
      <c r="BY432">
        <v>400.69419354838698</v>
      </c>
      <c r="BZ432">
        <v>400.02954838709701</v>
      </c>
      <c r="CA432">
        <v>33.1362064516129</v>
      </c>
      <c r="CB432">
        <v>32.584635483870997</v>
      </c>
      <c r="CC432">
        <v>350.01680645161298</v>
      </c>
      <c r="CD432">
        <v>99.551758064516093</v>
      </c>
      <c r="CE432">
        <v>0.199981870967742</v>
      </c>
      <c r="CF432">
        <v>31.408929032258101</v>
      </c>
      <c r="CG432">
        <v>31.008232258064499</v>
      </c>
      <c r="CH432">
        <v>999.9</v>
      </c>
      <c r="CI432">
        <v>0</v>
      </c>
      <c r="CJ432">
        <v>0</v>
      </c>
      <c r="CK432">
        <v>10000.6709677419</v>
      </c>
      <c r="CL432">
        <v>0</v>
      </c>
      <c r="CM432">
        <v>2.4100441935483898</v>
      </c>
      <c r="CN432">
        <v>0</v>
      </c>
      <c r="CO432">
        <v>0</v>
      </c>
      <c r="CP432">
        <v>0</v>
      </c>
      <c r="CQ432">
        <v>0</v>
      </c>
      <c r="CR432">
        <v>3.6741935483871</v>
      </c>
      <c r="CS432">
        <v>0</v>
      </c>
      <c r="CT432">
        <v>164.63225806451601</v>
      </c>
      <c r="CU432">
        <v>-1.2903225806451599</v>
      </c>
      <c r="CV432">
        <v>39.868903225806498</v>
      </c>
      <c r="CW432">
        <v>45.183064516129001</v>
      </c>
      <c r="CX432">
        <v>42.501741935483899</v>
      </c>
      <c r="CY432">
        <v>43.870935483871001</v>
      </c>
      <c r="CZ432">
        <v>40.951225806451603</v>
      </c>
      <c r="DA432">
        <v>0</v>
      </c>
      <c r="DB432">
        <v>0</v>
      </c>
      <c r="DC432">
        <v>0</v>
      </c>
      <c r="DD432">
        <v>1581698262.8</v>
      </c>
      <c r="DE432">
        <v>3.4269230769230798</v>
      </c>
      <c r="DF432">
        <v>29.8905982253779</v>
      </c>
      <c r="DG432">
        <v>-55.982905974619698</v>
      </c>
      <c r="DH432">
        <v>164.619230769231</v>
      </c>
      <c r="DI432">
        <v>15</v>
      </c>
      <c r="DJ432">
        <v>100</v>
      </c>
      <c r="DK432">
        <v>100</v>
      </c>
      <c r="DL432">
        <v>2.7679999999999998</v>
      </c>
      <c r="DM432">
        <v>0.48899999999999999</v>
      </c>
      <c r="DN432">
        <v>2</v>
      </c>
      <c r="DO432">
        <v>344.79599999999999</v>
      </c>
      <c r="DP432">
        <v>681.03499999999997</v>
      </c>
      <c r="DQ432">
        <v>30.803999999999998</v>
      </c>
      <c r="DR432">
        <v>32.2196</v>
      </c>
      <c r="DS432">
        <v>30.0001</v>
      </c>
      <c r="DT432">
        <v>32.126100000000001</v>
      </c>
      <c r="DU432">
        <v>32.130699999999997</v>
      </c>
      <c r="DV432">
        <v>20.986799999999999</v>
      </c>
      <c r="DW432">
        <v>19.939800000000002</v>
      </c>
      <c r="DX432">
        <v>100</v>
      </c>
      <c r="DY432">
        <v>30.8017</v>
      </c>
      <c r="DZ432">
        <v>400</v>
      </c>
      <c r="EA432">
        <v>32.590200000000003</v>
      </c>
      <c r="EB432">
        <v>99.911100000000005</v>
      </c>
      <c r="EC432">
        <v>100.38800000000001</v>
      </c>
    </row>
    <row r="433" spans="1:133" x14ac:dyDescent="0.35">
      <c r="A433">
        <v>417</v>
      </c>
      <c r="B433">
        <v>1581698268</v>
      </c>
      <c r="C433">
        <v>2144</v>
      </c>
      <c r="D433" t="s">
        <v>1075</v>
      </c>
      <c r="E433" t="s">
        <v>1076</v>
      </c>
      <c r="F433" t="s">
        <v>232</v>
      </c>
      <c r="G433" t="s">
        <v>233</v>
      </c>
      <c r="H433" t="s">
        <v>234</v>
      </c>
      <c r="I433" t="s">
        <v>235</v>
      </c>
      <c r="J433" t="s">
        <v>236</v>
      </c>
      <c r="K433" t="s">
        <v>237</v>
      </c>
      <c r="L433" t="s">
        <v>238</v>
      </c>
      <c r="M433" t="s">
        <v>239</v>
      </c>
      <c r="N433">
        <v>1581698259.37097</v>
      </c>
      <c r="O433">
        <f t="shared" si="258"/>
        <v>3.3293705646591213E-4</v>
      </c>
      <c r="P433">
        <f t="shared" si="259"/>
        <v>-0.54759245798536227</v>
      </c>
      <c r="Q433">
        <f t="shared" si="260"/>
        <v>400.68535483871</v>
      </c>
      <c r="R433">
        <f t="shared" si="261"/>
        <v>425.51467282095388</v>
      </c>
      <c r="S433">
        <f t="shared" si="262"/>
        <v>42.446624817942983</v>
      </c>
      <c r="T433">
        <f t="shared" si="263"/>
        <v>39.969810709769618</v>
      </c>
      <c r="U433">
        <f t="shared" si="264"/>
        <v>2.6572078191355406E-2</v>
      </c>
      <c r="V433">
        <f t="shared" si="265"/>
        <v>2.2545568055506582</v>
      </c>
      <c r="W433">
        <f t="shared" si="266"/>
        <v>2.6399312269417087E-2</v>
      </c>
      <c r="X433">
        <f t="shared" si="267"/>
        <v>1.6514998746565361E-2</v>
      </c>
      <c r="Y433">
        <f t="shared" si="268"/>
        <v>0</v>
      </c>
      <c r="Z433">
        <f t="shared" si="269"/>
        <v>31.300059860192274</v>
      </c>
      <c r="AA433">
        <f t="shared" si="270"/>
        <v>31.0109322580645</v>
      </c>
      <c r="AB433">
        <f t="shared" si="271"/>
        <v>4.5141911540158794</v>
      </c>
      <c r="AC433">
        <f t="shared" si="272"/>
        <v>71.57923843535076</v>
      </c>
      <c r="AD433">
        <f t="shared" si="273"/>
        <v>3.3054494652334152</v>
      </c>
      <c r="AE433">
        <f t="shared" si="274"/>
        <v>4.6178885630626612</v>
      </c>
      <c r="AF433">
        <f t="shared" si="275"/>
        <v>1.2087416887824642</v>
      </c>
      <c r="AG433">
        <f t="shared" si="276"/>
        <v>-14.682524190146726</v>
      </c>
      <c r="AH433">
        <f t="shared" si="277"/>
        <v>48.490461327399629</v>
      </c>
      <c r="AI433">
        <f t="shared" si="278"/>
        <v>4.8398144677018351</v>
      </c>
      <c r="AJ433">
        <f t="shared" si="279"/>
        <v>38.647751604954735</v>
      </c>
      <c r="AK433">
        <v>-4.1306535628390102E-2</v>
      </c>
      <c r="AL433">
        <v>4.6370204894135299E-2</v>
      </c>
      <c r="AM433">
        <v>3.46337085880789</v>
      </c>
      <c r="AN433">
        <v>0</v>
      </c>
      <c r="AO433">
        <v>0</v>
      </c>
      <c r="AP433">
        <f t="shared" si="280"/>
        <v>1</v>
      </c>
      <c r="AQ433">
        <f t="shared" si="281"/>
        <v>0</v>
      </c>
      <c r="AR433">
        <f t="shared" si="282"/>
        <v>51908.081511671124</v>
      </c>
      <c r="AS433" t="s">
        <v>240</v>
      </c>
      <c r="AT433">
        <v>0</v>
      </c>
      <c r="AU433">
        <v>0</v>
      </c>
      <c r="AV433">
        <f t="shared" si="283"/>
        <v>0</v>
      </c>
      <c r="AW433" t="e">
        <f t="shared" si="284"/>
        <v>#DIV/0!</v>
      </c>
      <c r="AX433">
        <v>0</v>
      </c>
      <c r="AY433" t="s">
        <v>240</v>
      </c>
      <c r="AZ433">
        <v>0</v>
      </c>
      <c r="BA433">
        <v>0</v>
      </c>
      <c r="BB433" t="e">
        <f t="shared" si="285"/>
        <v>#DIV/0!</v>
      </c>
      <c r="BC433">
        <v>0.5</v>
      </c>
      <c r="BD433">
        <f t="shared" si="286"/>
        <v>0</v>
      </c>
      <c r="BE433">
        <f t="shared" si="287"/>
        <v>-0.54759245798536227</v>
      </c>
      <c r="BF433" t="e">
        <f t="shared" si="288"/>
        <v>#DIV/0!</v>
      </c>
      <c r="BG433" t="e">
        <f t="shared" si="289"/>
        <v>#DIV/0!</v>
      </c>
      <c r="BH433" t="e">
        <f t="shared" si="290"/>
        <v>#DIV/0!</v>
      </c>
      <c r="BI433" t="e">
        <f t="shared" si="291"/>
        <v>#DIV/0!</v>
      </c>
      <c r="BJ433" t="s">
        <v>240</v>
      </c>
      <c r="BK433">
        <v>0</v>
      </c>
      <c r="BL433">
        <f t="shared" si="292"/>
        <v>0</v>
      </c>
      <c r="BM433" t="e">
        <f t="shared" si="293"/>
        <v>#DIV/0!</v>
      </c>
      <c r="BN433" t="e">
        <f t="shared" si="294"/>
        <v>#DIV/0!</v>
      </c>
      <c r="BO433" t="e">
        <f t="shared" si="295"/>
        <v>#DIV/0!</v>
      </c>
      <c r="BP433" t="e">
        <f t="shared" si="296"/>
        <v>#DIV/0!</v>
      </c>
      <c r="BQ433">
        <f t="shared" si="297"/>
        <v>0</v>
      </c>
      <c r="BR433">
        <f t="shared" si="298"/>
        <v>0</v>
      </c>
      <c r="BS433">
        <f t="shared" si="299"/>
        <v>0</v>
      </c>
      <c r="BT433">
        <f t="shared" si="300"/>
        <v>0</v>
      </c>
      <c r="BU433">
        <v>6</v>
      </c>
      <c r="BV433">
        <v>0.5</v>
      </c>
      <c r="BW433" t="s">
        <v>241</v>
      </c>
      <c r="BX433">
        <v>1581698259.37097</v>
      </c>
      <c r="BY433">
        <v>400.68535483871</v>
      </c>
      <c r="BZ433">
        <v>399.97535483871002</v>
      </c>
      <c r="CA433">
        <v>33.136138709677397</v>
      </c>
      <c r="CB433">
        <v>32.584332258064499</v>
      </c>
      <c r="CC433">
        <v>350.01925806451601</v>
      </c>
      <c r="CD433">
        <v>99.553632258064496</v>
      </c>
      <c r="CE433">
        <v>0.19997796774193499</v>
      </c>
      <c r="CF433">
        <v>31.409874193548401</v>
      </c>
      <c r="CG433">
        <v>31.0109322580645</v>
      </c>
      <c r="CH433">
        <v>999.9</v>
      </c>
      <c r="CI433">
        <v>0</v>
      </c>
      <c r="CJ433">
        <v>0</v>
      </c>
      <c r="CK433">
        <v>10005.935161290299</v>
      </c>
      <c r="CL433">
        <v>0</v>
      </c>
      <c r="CM433">
        <v>2.3248719354838698</v>
      </c>
      <c r="CN433">
        <v>0</v>
      </c>
      <c r="CO433">
        <v>0</v>
      </c>
      <c r="CP433">
        <v>0</v>
      </c>
      <c r="CQ433">
        <v>0</v>
      </c>
      <c r="CR433">
        <v>3.78064516129032</v>
      </c>
      <c r="CS433">
        <v>0</v>
      </c>
      <c r="CT433">
        <v>163.177419354839</v>
      </c>
      <c r="CU433">
        <v>-1.2548387096774201</v>
      </c>
      <c r="CV433">
        <v>39.875</v>
      </c>
      <c r="CW433">
        <v>45.187064516128999</v>
      </c>
      <c r="CX433">
        <v>42.491709677419301</v>
      </c>
      <c r="CY433">
        <v>43.874935483870999</v>
      </c>
      <c r="CZ433">
        <v>40.951225806451603</v>
      </c>
      <c r="DA433">
        <v>0</v>
      </c>
      <c r="DB433">
        <v>0</v>
      </c>
      <c r="DC433">
        <v>0</v>
      </c>
      <c r="DD433">
        <v>1581698268.2</v>
      </c>
      <c r="DE433">
        <v>3.7115384615384599</v>
      </c>
      <c r="DF433">
        <v>-15.4700857639431</v>
      </c>
      <c r="DG433">
        <v>-21.6649570513882</v>
      </c>
      <c r="DH433">
        <v>161.980769230769</v>
      </c>
      <c r="DI433">
        <v>15</v>
      </c>
      <c r="DJ433">
        <v>100</v>
      </c>
      <c r="DK433">
        <v>100</v>
      </c>
      <c r="DL433">
        <v>2.7679999999999998</v>
      </c>
      <c r="DM433">
        <v>0.48899999999999999</v>
      </c>
      <c r="DN433">
        <v>2</v>
      </c>
      <c r="DO433">
        <v>344.67599999999999</v>
      </c>
      <c r="DP433">
        <v>681.10500000000002</v>
      </c>
      <c r="DQ433">
        <v>30.795100000000001</v>
      </c>
      <c r="DR433">
        <v>32.2196</v>
      </c>
      <c r="DS433">
        <v>30.0002</v>
      </c>
      <c r="DT433">
        <v>32.126100000000001</v>
      </c>
      <c r="DU433">
        <v>32.130699999999997</v>
      </c>
      <c r="DV433">
        <v>20.993099999999998</v>
      </c>
      <c r="DW433">
        <v>19.939800000000002</v>
      </c>
      <c r="DX433">
        <v>100</v>
      </c>
      <c r="DY433">
        <v>30.793700000000001</v>
      </c>
      <c r="DZ433">
        <v>400</v>
      </c>
      <c r="EA433">
        <v>32.598999999999997</v>
      </c>
      <c r="EB433">
        <v>99.913200000000003</v>
      </c>
      <c r="EC433">
        <v>100.38800000000001</v>
      </c>
    </row>
    <row r="434" spans="1:133" x14ac:dyDescent="0.35">
      <c r="A434">
        <v>418</v>
      </c>
      <c r="B434">
        <v>1581698273</v>
      </c>
      <c r="C434">
        <v>2149</v>
      </c>
      <c r="D434" t="s">
        <v>1077</v>
      </c>
      <c r="E434" t="s">
        <v>1078</v>
      </c>
      <c r="F434" t="s">
        <v>232</v>
      </c>
      <c r="G434" t="s">
        <v>233</v>
      </c>
      <c r="H434" t="s">
        <v>234</v>
      </c>
      <c r="I434" t="s">
        <v>235</v>
      </c>
      <c r="J434" t="s">
        <v>236</v>
      </c>
      <c r="K434" t="s">
        <v>237</v>
      </c>
      <c r="L434" t="s">
        <v>238</v>
      </c>
      <c r="M434" t="s">
        <v>239</v>
      </c>
      <c r="N434">
        <v>1581698264.37097</v>
      </c>
      <c r="O434">
        <f t="shared" si="258"/>
        <v>3.3229425501850248E-4</v>
      </c>
      <c r="P434">
        <f t="shared" si="259"/>
        <v>-0.54967194297454303</v>
      </c>
      <c r="Q434">
        <f t="shared" si="260"/>
        <v>400.65325806451602</v>
      </c>
      <c r="R434">
        <f t="shared" si="261"/>
        <v>425.67885696984837</v>
      </c>
      <c r="S434">
        <f t="shared" si="262"/>
        <v>42.464459397659304</v>
      </c>
      <c r="T434">
        <f t="shared" si="263"/>
        <v>39.967979924419062</v>
      </c>
      <c r="U434">
        <f t="shared" si="264"/>
        <v>2.651265652633664E-2</v>
      </c>
      <c r="V434">
        <f t="shared" si="265"/>
        <v>2.255146307144182</v>
      </c>
      <c r="W434">
        <f t="shared" si="266"/>
        <v>2.6340704380920964E-2</v>
      </c>
      <c r="X434">
        <f t="shared" si="267"/>
        <v>1.6478296373761116E-2</v>
      </c>
      <c r="Y434">
        <f t="shared" si="268"/>
        <v>0</v>
      </c>
      <c r="Z434">
        <f t="shared" si="269"/>
        <v>31.300101131427937</v>
      </c>
      <c r="AA434">
        <f t="shared" si="270"/>
        <v>31.012035483870999</v>
      </c>
      <c r="AB434">
        <f t="shared" si="271"/>
        <v>4.514475096250071</v>
      </c>
      <c r="AC434">
        <f t="shared" si="272"/>
        <v>71.577686232595184</v>
      </c>
      <c r="AD434">
        <f t="shared" si="273"/>
        <v>3.305340812978816</v>
      </c>
      <c r="AE434">
        <f t="shared" si="274"/>
        <v>4.6178369083319479</v>
      </c>
      <c r="AF434">
        <f t="shared" si="275"/>
        <v>1.2091342832712551</v>
      </c>
      <c r="AG434">
        <f t="shared" si="276"/>
        <v>-14.654176646315959</v>
      </c>
      <c r="AH434">
        <f t="shared" si="277"/>
        <v>48.345086902757025</v>
      </c>
      <c r="AI434">
        <f t="shared" si="278"/>
        <v>4.8240649012755226</v>
      </c>
      <c r="AJ434">
        <f t="shared" si="279"/>
        <v>38.514975157716592</v>
      </c>
      <c r="AK434">
        <v>-4.1322436893933598E-2</v>
      </c>
      <c r="AL434">
        <v>4.6388055457735299E-2</v>
      </c>
      <c r="AM434">
        <v>3.4644257025793799</v>
      </c>
      <c r="AN434">
        <v>0</v>
      </c>
      <c r="AO434">
        <v>0</v>
      </c>
      <c r="AP434">
        <f t="shared" si="280"/>
        <v>1</v>
      </c>
      <c r="AQ434">
        <f t="shared" si="281"/>
        <v>0</v>
      </c>
      <c r="AR434">
        <f t="shared" si="282"/>
        <v>51927.350270087496</v>
      </c>
      <c r="AS434" t="s">
        <v>240</v>
      </c>
      <c r="AT434">
        <v>0</v>
      </c>
      <c r="AU434">
        <v>0</v>
      </c>
      <c r="AV434">
        <f t="shared" si="283"/>
        <v>0</v>
      </c>
      <c r="AW434" t="e">
        <f t="shared" si="284"/>
        <v>#DIV/0!</v>
      </c>
      <c r="AX434">
        <v>0</v>
      </c>
      <c r="AY434" t="s">
        <v>240</v>
      </c>
      <c r="AZ434">
        <v>0</v>
      </c>
      <c r="BA434">
        <v>0</v>
      </c>
      <c r="BB434" t="e">
        <f t="shared" si="285"/>
        <v>#DIV/0!</v>
      </c>
      <c r="BC434">
        <v>0.5</v>
      </c>
      <c r="BD434">
        <f t="shared" si="286"/>
        <v>0</v>
      </c>
      <c r="BE434">
        <f t="shared" si="287"/>
        <v>-0.54967194297454303</v>
      </c>
      <c r="BF434" t="e">
        <f t="shared" si="288"/>
        <v>#DIV/0!</v>
      </c>
      <c r="BG434" t="e">
        <f t="shared" si="289"/>
        <v>#DIV/0!</v>
      </c>
      <c r="BH434" t="e">
        <f t="shared" si="290"/>
        <v>#DIV/0!</v>
      </c>
      <c r="BI434" t="e">
        <f t="shared" si="291"/>
        <v>#DIV/0!</v>
      </c>
      <c r="BJ434" t="s">
        <v>240</v>
      </c>
      <c r="BK434">
        <v>0</v>
      </c>
      <c r="BL434">
        <f t="shared" si="292"/>
        <v>0</v>
      </c>
      <c r="BM434" t="e">
        <f t="shared" si="293"/>
        <v>#DIV/0!</v>
      </c>
      <c r="BN434" t="e">
        <f t="shared" si="294"/>
        <v>#DIV/0!</v>
      </c>
      <c r="BO434" t="e">
        <f t="shared" si="295"/>
        <v>#DIV/0!</v>
      </c>
      <c r="BP434" t="e">
        <f t="shared" si="296"/>
        <v>#DIV/0!</v>
      </c>
      <c r="BQ434">
        <f t="shared" si="297"/>
        <v>0</v>
      </c>
      <c r="BR434">
        <f t="shared" si="298"/>
        <v>0</v>
      </c>
      <c r="BS434">
        <f t="shared" si="299"/>
        <v>0</v>
      </c>
      <c r="BT434">
        <f t="shared" si="300"/>
        <v>0</v>
      </c>
      <c r="BU434">
        <v>6</v>
      </c>
      <c r="BV434">
        <v>0.5</v>
      </c>
      <c r="BW434" t="s">
        <v>241</v>
      </c>
      <c r="BX434">
        <v>1581698264.37097</v>
      </c>
      <c r="BY434">
        <v>400.65325806451602</v>
      </c>
      <c r="BZ434">
        <v>399.93922580645199</v>
      </c>
      <c r="CA434">
        <v>33.133912903225799</v>
      </c>
      <c r="CB434">
        <v>32.583164516129003</v>
      </c>
      <c r="CC434">
        <v>350.01541935483903</v>
      </c>
      <c r="CD434">
        <v>99.557058064516099</v>
      </c>
      <c r="CE434">
        <v>0.19997403225806501</v>
      </c>
      <c r="CF434">
        <v>31.4096774193548</v>
      </c>
      <c r="CG434">
        <v>31.012035483870999</v>
      </c>
      <c r="CH434">
        <v>999.9</v>
      </c>
      <c r="CI434">
        <v>0</v>
      </c>
      <c r="CJ434">
        <v>0</v>
      </c>
      <c r="CK434">
        <v>10009.4425806452</v>
      </c>
      <c r="CL434">
        <v>0</v>
      </c>
      <c r="CM434">
        <v>2.1691209677419399</v>
      </c>
      <c r="CN434">
        <v>0</v>
      </c>
      <c r="CO434">
        <v>0</v>
      </c>
      <c r="CP434">
        <v>0</v>
      </c>
      <c r="CQ434">
        <v>0</v>
      </c>
      <c r="CR434">
        <v>4.1548387096774198</v>
      </c>
      <c r="CS434">
        <v>0</v>
      </c>
      <c r="CT434">
        <v>157.70645161290301</v>
      </c>
      <c r="CU434">
        <v>-1.7032258064516099</v>
      </c>
      <c r="CV434">
        <v>39.875</v>
      </c>
      <c r="CW434">
        <v>45.189129032258002</v>
      </c>
      <c r="CX434">
        <v>42.499806451612898</v>
      </c>
      <c r="CY434">
        <v>43.870870967741901</v>
      </c>
      <c r="CZ434">
        <v>40.947161290322597</v>
      </c>
      <c r="DA434">
        <v>0</v>
      </c>
      <c r="DB434">
        <v>0</v>
      </c>
      <c r="DC434">
        <v>0</v>
      </c>
      <c r="DD434">
        <v>1581698273</v>
      </c>
      <c r="DE434">
        <v>4.2307692307692299</v>
      </c>
      <c r="DF434">
        <v>2.8034185295223502</v>
      </c>
      <c r="DG434">
        <v>-65.452991076812197</v>
      </c>
      <c r="DH434">
        <v>157.86538461538501</v>
      </c>
      <c r="DI434">
        <v>15</v>
      </c>
      <c r="DJ434">
        <v>100</v>
      </c>
      <c r="DK434">
        <v>100</v>
      </c>
      <c r="DL434">
        <v>2.7679999999999998</v>
      </c>
      <c r="DM434">
        <v>0.48899999999999999</v>
      </c>
      <c r="DN434">
        <v>2</v>
      </c>
      <c r="DO434">
        <v>344.90499999999997</v>
      </c>
      <c r="DP434">
        <v>681.19799999999998</v>
      </c>
      <c r="DQ434">
        <v>30.784300000000002</v>
      </c>
      <c r="DR434">
        <v>32.2196</v>
      </c>
      <c r="DS434">
        <v>30.0002</v>
      </c>
      <c r="DT434">
        <v>32.126100000000001</v>
      </c>
      <c r="DU434">
        <v>32.130699999999997</v>
      </c>
      <c r="DV434">
        <v>20.9954</v>
      </c>
      <c r="DW434">
        <v>19.939800000000002</v>
      </c>
      <c r="DX434">
        <v>100</v>
      </c>
      <c r="DY434">
        <v>30.7776</v>
      </c>
      <c r="DZ434">
        <v>400</v>
      </c>
      <c r="EA434">
        <v>32.603900000000003</v>
      </c>
      <c r="EB434">
        <v>99.9101</v>
      </c>
      <c r="EC434">
        <v>100.38800000000001</v>
      </c>
    </row>
    <row r="435" spans="1:133" x14ac:dyDescent="0.35">
      <c r="A435">
        <v>419</v>
      </c>
      <c r="B435">
        <v>1581698278</v>
      </c>
      <c r="C435">
        <v>2154</v>
      </c>
      <c r="D435" t="s">
        <v>1079</v>
      </c>
      <c r="E435" t="s">
        <v>1080</v>
      </c>
      <c r="F435" t="s">
        <v>232</v>
      </c>
      <c r="G435" t="s">
        <v>233</v>
      </c>
      <c r="H435" t="s">
        <v>234</v>
      </c>
      <c r="I435" t="s">
        <v>235</v>
      </c>
      <c r="J435" t="s">
        <v>236</v>
      </c>
      <c r="K435" t="s">
        <v>237</v>
      </c>
      <c r="L435" t="s">
        <v>238</v>
      </c>
      <c r="M435" t="s">
        <v>239</v>
      </c>
      <c r="N435">
        <v>1581698269.37097</v>
      </c>
      <c r="O435">
        <f t="shared" si="258"/>
        <v>3.3092483090552512E-4</v>
      </c>
      <c r="P435">
        <f t="shared" si="259"/>
        <v>-0.52578834181399248</v>
      </c>
      <c r="Q435">
        <f t="shared" si="260"/>
        <v>400.644838709677</v>
      </c>
      <c r="R435">
        <f t="shared" si="261"/>
        <v>424.36104276790172</v>
      </c>
      <c r="S435">
        <f t="shared" si="262"/>
        <v>42.333526164978785</v>
      </c>
      <c r="T435">
        <f t="shared" si="263"/>
        <v>39.967638527215698</v>
      </c>
      <c r="U435">
        <f t="shared" si="264"/>
        <v>2.6408863671206248E-2</v>
      </c>
      <c r="V435">
        <f t="shared" si="265"/>
        <v>2.2548314368536682</v>
      </c>
      <c r="W435">
        <f t="shared" si="266"/>
        <v>2.6238226887385054E-2</v>
      </c>
      <c r="X435">
        <f t="shared" si="267"/>
        <v>1.6414130817320842E-2</v>
      </c>
      <c r="Y435">
        <f t="shared" si="268"/>
        <v>0</v>
      </c>
      <c r="Z435">
        <f t="shared" si="269"/>
        <v>31.298587051399192</v>
      </c>
      <c r="AA435">
        <f t="shared" si="270"/>
        <v>31.009948387096799</v>
      </c>
      <c r="AB435">
        <f t="shared" si="271"/>
        <v>4.5139379438006211</v>
      </c>
      <c r="AC435">
        <f t="shared" si="272"/>
        <v>71.579606870815297</v>
      </c>
      <c r="AD435">
        <f t="shared" si="273"/>
        <v>3.3050628125640862</v>
      </c>
      <c r="AE435">
        <f t="shared" si="274"/>
        <v>4.6173246222614264</v>
      </c>
      <c r="AF435">
        <f t="shared" si="275"/>
        <v>1.2088751312365349</v>
      </c>
      <c r="AG435">
        <f t="shared" si="276"/>
        <v>-14.593785042933657</v>
      </c>
      <c r="AH435">
        <f t="shared" si="277"/>
        <v>48.35480657107086</v>
      </c>
      <c r="AI435">
        <f t="shared" si="278"/>
        <v>4.8256124510653882</v>
      </c>
      <c r="AJ435">
        <f t="shared" si="279"/>
        <v>38.586633979202588</v>
      </c>
      <c r="AK435">
        <v>-4.1313943085732101E-2</v>
      </c>
      <c r="AL435">
        <v>4.6378520413930598E-2</v>
      </c>
      <c r="AM435">
        <v>3.4638622654564402</v>
      </c>
      <c r="AN435">
        <v>0</v>
      </c>
      <c r="AO435">
        <v>0</v>
      </c>
      <c r="AP435">
        <f t="shared" si="280"/>
        <v>1</v>
      </c>
      <c r="AQ435">
        <f t="shared" si="281"/>
        <v>0</v>
      </c>
      <c r="AR435">
        <f t="shared" si="282"/>
        <v>51917.473819329753</v>
      </c>
      <c r="AS435" t="s">
        <v>240</v>
      </c>
      <c r="AT435">
        <v>0</v>
      </c>
      <c r="AU435">
        <v>0</v>
      </c>
      <c r="AV435">
        <f t="shared" si="283"/>
        <v>0</v>
      </c>
      <c r="AW435" t="e">
        <f t="shared" si="284"/>
        <v>#DIV/0!</v>
      </c>
      <c r="AX435">
        <v>0</v>
      </c>
      <c r="AY435" t="s">
        <v>240</v>
      </c>
      <c r="AZ435">
        <v>0</v>
      </c>
      <c r="BA435">
        <v>0</v>
      </c>
      <c r="BB435" t="e">
        <f t="shared" si="285"/>
        <v>#DIV/0!</v>
      </c>
      <c r="BC435">
        <v>0.5</v>
      </c>
      <c r="BD435">
        <f t="shared" si="286"/>
        <v>0</v>
      </c>
      <c r="BE435">
        <f t="shared" si="287"/>
        <v>-0.52578834181399248</v>
      </c>
      <c r="BF435" t="e">
        <f t="shared" si="288"/>
        <v>#DIV/0!</v>
      </c>
      <c r="BG435" t="e">
        <f t="shared" si="289"/>
        <v>#DIV/0!</v>
      </c>
      <c r="BH435" t="e">
        <f t="shared" si="290"/>
        <v>#DIV/0!</v>
      </c>
      <c r="BI435" t="e">
        <f t="shared" si="291"/>
        <v>#DIV/0!</v>
      </c>
      <c r="BJ435" t="s">
        <v>240</v>
      </c>
      <c r="BK435">
        <v>0</v>
      </c>
      <c r="BL435">
        <f t="shared" si="292"/>
        <v>0</v>
      </c>
      <c r="BM435" t="e">
        <f t="shared" si="293"/>
        <v>#DIV/0!</v>
      </c>
      <c r="BN435" t="e">
        <f t="shared" si="294"/>
        <v>#DIV/0!</v>
      </c>
      <c r="BO435" t="e">
        <f t="shared" si="295"/>
        <v>#DIV/0!</v>
      </c>
      <c r="BP435" t="e">
        <f t="shared" si="296"/>
        <v>#DIV/0!</v>
      </c>
      <c r="BQ435">
        <f t="shared" si="297"/>
        <v>0</v>
      </c>
      <c r="BR435">
        <f t="shared" si="298"/>
        <v>0</v>
      </c>
      <c r="BS435">
        <f t="shared" si="299"/>
        <v>0</v>
      </c>
      <c r="BT435">
        <f t="shared" si="300"/>
        <v>0</v>
      </c>
      <c r="BU435">
        <v>6</v>
      </c>
      <c r="BV435">
        <v>0.5</v>
      </c>
      <c r="BW435" t="s">
        <v>241</v>
      </c>
      <c r="BX435">
        <v>1581698269.37097</v>
      </c>
      <c r="BY435">
        <v>400.644838709677</v>
      </c>
      <c r="BZ435">
        <v>399.97080645161299</v>
      </c>
      <c r="CA435">
        <v>33.130712903225799</v>
      </c>
      <c r="CB435">
        <v>32.582235483871003</v>
      </c>
      <c r="CC435">
        <v>350.01738709677397</v>
      </c>
      <c r="CD435">
        <v>99.558270967741905</v>
      </c>
      <c r="CE435">
        <v>0.20000535483870999</v>
      </c>
      <c r="CF435">
        <v>31.407725806451602</v>
      </c>
      <c r="CG435">
        <v>31.009948387096799</v>
      </c>
      <c r="CH435">
        <v>999.9</v>
      </c>
      <c r="CI435">
        <v>0</v>
      </c>
      <c r="CJ435">
        <v>0</v>
      </c>
      <c r="CK435">
        <v>10007.2632258065</v>
      </c>
      <c r="CL435">
        <v>0</v>
      </c>
      <c r="CM435">
        <v>2.05028161290323</v>
      </c>
      <c r="CN435">
        <v>0</v>
      </c>
      <c r="CO435">
        <v>0</v>
      </c>
      <c r="CP435">
        <v>0</v>
      </c>
      <c r="CQ435">
        <v>0</v>
      </c>
      <c r="CR435">
        <v>4.7290322580645201</v>
      </c>
      <c r="CS435">
        <v>0</v>
      </c>
      <c r="CT435">
        <v>158.029032258065</v>
      </c>
      <c r="CU435">
        <v>-1.5</v>
      </c>
      <c r="CV435">
        <v>39.872967741935497</v>
      </c>
      <c r="CW435">
        <v>45.185064516129003</v>
      </c>
      <c r="CX435">
        <v>42.499806451612898</v>
      </c>
      <c r="CY435">
        <v>43.872903225806397</v>
      </c>
      <c r="CZ435">
        <v>40.941064516129003</v>
      </c>
      <c r="DA435">
        <v>0</v>
      </c>
      <c r="DB435">
        <v>0</v>
      </c>
      <c r="DC435">
        <v>0</v>
      </c>
      <c r="DD435">
        <v>1581698277.8</v>
      </c>
      <c r="DE435">
        <v>4.2115384615384599</v>
      </c>
      <c r="DF435">
        <v>12.406837443343401</v>
      </c>
      <c r="DG435">
        <v>-2.9880338471551799</v>
      </c>
      <c r="DH435">
        <v>157.37692307692299</v>
      </c>
      <c r="DI435">
        <v>15</v>
      </c>
      <c r="DJ435">
        <v>100</v>
      </c>
      <c r="DK435">
        <v>100</v>
      </c>
      <c r="DL435">
        <v>2.7679999999999998</v>
      </c>
      <c r="DM435">
        <v>0.48899999999999999</v>
      </c>
      <c r="DN435">
        <v>2</v>
      </c>
      <c r="DO435">
        <v>344.83199999999999</v>
      </c>
      <c r="DP435">
        <v>681.36099999999999</v>
      </c>
      <c r="DQ435">
        <v>30.771100000000001</v>
      </c>
      <c r="DR435">
        <v>32.2196</v>
      </c>
      <c r="DS435">
        <v>30.0002</v>
      </c>
      <c r="DT435">
        <v>32.126100000000001</v>
      </c>
      <c r="DU435">
        <v>32.130699999999997</v>
      </c>
      <c r="DV435">
        <v>20.9893</v>
      </c>
      <c r="DW435">
        <v>19.939800000000002</v>
      </c>
      <c r="DX435">
        <v>100</v>
      </c>
      <c r="DY435">
        <v>30.766400000000001</v>
      </c>
      <c r="DZ435">
        <v>400</v>
      </c>
      <c r="EA435">
        <v>32.604599999999998</v>
      </c>
      <c r="EB435">
        <v>99.911000000000001</v>
      </c>
      <c r="EC435">
        <v>100.387</v>
      </c>
    </row>
    <row r="436" spans="1:133" x14ac:dyDescent="0.35">
      <c r="A436">
        <v>420</v>
      </c>
      <c r="B436">
        <v>1581698283</v>
      </c>
      <c r="C436">
        <v>2159</v>
      </c>
      <c r="D436" t="s">
        <v>1081</v>
      </c>
      <c r="E436" t="s">
        <v>1082</v>
      </c>
      <c r="F436" t="s">
        <v>232</v>
      </c>
      <c r="G436" t="s">
        <v>233</v>
      </c>
      <c r="H436" t="s">
        <v>234</v>
      </c>
      <c r="I436" t="s">
        <v>235</v>
      </c>
      <c r="J436" t="s">
        <v>236</v>
      </c>
      <c r="K436" t="s">
        <v>237</v>
      </c>
      <c r="L436" t="s">
        <v>238</v>
      </c>
      <c r="M436" t="s">
        <v>239</v>
      </c>
      <c r="N436">
        <v>1581698274.37097</v>
      </c>
      <c r="O436">
        <f t="shared" si="258"/>
        <v>3.2944048602224086E-4</v>
      </c>
      <c r="P436">
        <f t="shared" si="259"/>
        <v>-0.51440521869558986</v>
      </c>
      <c r="Q436">
        <f t="shared" si="260"/>
        <v>400.65619354838702</v>
      </c>
      <c r="R436">
        <f t="shared" si="261"/>
        <v>423.80782348329944</v>
      </c>
      <c r="S436">
        <f t="shared" si="262"/>
        <v>42.27722545351061</v>
      </c>
      <c r="T436">
        <f t="shared" si="263"/>
        <v>39.967719530920888</v>
      </c>
      <c r="U436">
        <f t="shared" si="264"/>
        <v>2.6310054176396112E-2</v>
      </c>
      <c r="V436">
        <f t="shared" si="265"/>
        <v>2.254198865764848</v>
      </c>
      <c r="W436">
        <f t="shared" si="266"/>
        <v>2.6140640272093372E-2</v>
      </c>
      <c r="X436">
        <f t="shared" si="267"/>
        <v>1.6353030284285981E-2</v>
      </c>
      <c r="Y436">
        <f t="shared" si="268"/>
        <v>0</v>
      </c>
      <c r="Z436">
        <f t="shared" si="269"/>
        <v>31.295764679630953</v>
      </c>
      <c r="AA436">
        <f t="shared" si="270"/>
        <v>31.004799999999999</v>
      </c>
      <c r="AB436">
        <f t="shared" si="271"/>
        <v>4.5126131504389564</v>
      </c>
      <c r="AC436">
        <f t="shared" si="272"/>
        <v>71.584896897412548</v>
      </c>
      <c r="AD436">
        <f t="shared" si="273"/>
        <v>3.3046900917019038</v>
      </c>
      <c r="AE436">
        <f t="shared" si="274"/>
        <v>4.616462738554775</v>
      </c>
      <c r="AF436">
        <f t="shared" si="275"/>
        <v>1.2079230587370526</v>
      </c>
      <c r="AG436">
        <f t="shared" si="276"/>
        <v>-14.528325433580822</v>
      </c>
      <c r="AH436">
        <f t="shared" si="277"/>
        <v>48.567832703717364</v>
      </c>
      <c r="AI436">
        <f t="shared" si="278"/>
        <v>4.8480301572001832</v>
      </c>
      <c r="AJ436">
        <f t="shared" si="279"/>
        <v>38.887537427336724</v>
      </c>
      <c r="AK436">
        <v>-4.1296882375285102E-2</v>
      </c>
      <c r="AL436">
        <v>4.63593682718536E-2</v>
      </c>
      <c r="AM436">
        <v>3.46273042164399</v>
      </c>
      <c r="AN436">
        <v>0</v>
      </c>
      <c r="AO436">
        <v>0</v>
      </c>
      <c r="AP436">
        <f t="shared" si="280"/>
        <v>1</v>
      </c>
      <c r="AQ436">
        <f t="shared" si="281"/>
        <v>0</v>
      </c>
      <c r="AR436">
        <f t="shared" si="282"/>
        <v>51897.417707977031</v>
      </c>
      <c r="AS436" t="s">
        <v>240</v>
      </c>
      <c r="AT436">
        <v>0</v>
      </c>
      <c r="AU436">
        <v>0</v>
      </c>
      <c r="AV436">
        <f t="shared" si="283"/>
        <v>0</v>
      </c>
      <c r="AW436" t="e">
        <f t="shared" si="284"/>
        <v>#DIV/0!</v>
      </c>
      <c r="AX436">
        <v>0</v>
      </c>
      <c r="AY436" t="s">
        <v>240</v>
      </c>
      <c r="AZ436">
        <v>0</v>
      </c>
      <c r="BA436">
        <v>0</v>
      </c>
      <c r="BB436" t="e">
        <f t="shared" si="285"/>
        <v>#DIV/0!</v>
      </c>
      <c r="BC436">
        <v>0.5</v>
      </c>
      <c r="BD436">
        <f t="shared" si="286"/>
        <v>0</v>
      </c>
      <c r="BE436">
        <f t="shared" si="287"/>
        <v>-0.51440521869558986</v>
      </c>
      <c r="BF436" t="e">
        <f t="shared" si="288"/>
        <v>#DIV/0!</v>
      </c>
      <c r="BG436" t="e">
        <f t="shared" si="289"/>
        <v>#DIV/0!</v>
      </c>
      <c r="BH436" t="e">
        <f t="shared" si="290"/>
        <v>#DIV/0!</v>
      </c>
      <c r="BI436" t="e">
        <f t="shared" si="291"/>
        <v>#DIV/0!</v>
      </c>
      <c r="BJ436" t="s">
        <v>240</v>
      </c>
      <c r="BK436">
        <v>0</v>
      </c>
      <c r="BL436">
        <f t="shared" si="292"/>
        <v>0</v>
      </c>
      <c r="BM436" t="e">
        <f t="shared" si="293"/>
        <v>#DIV/0!</v>
      </c>
      <c r="BN436" t="e">
        <f t="shared" si="294"/>
        <v>#DIV/0!</v>
      </c>
      <c r="BO436" t="e">
        <f t="shared" si="295"/>
        <v>#DIV/0!</v>
      </c>
      <c r="BP436" t="e">
        <f t="shared" si="296"/>
        <v>#DIV/0!</v>
      </c>
      <c r="BQ436">
        <f t="shared" si="297"/>
        <v>0</v>
      </c>
      <c r="BR436">
        <f t="shared" si="298"/>
        <v>0</v>
      </c>
      <c r="BS436">
        <f t="shared" si="299"/>
        <v>0</v>
      </c>
      <c r="BT436">
        <f t="shared" si="300"/>
        <v>0</v>
      </c>
      <c r="BU436">
        <v>6</v>
      </c>
      <c r="BV436">
        <v>0.5</v>
      </c>
      <c r="BW436" t="s">
        <v>241</v>
      </c>
      <c r="BX436">
        <v>1581698274.37097</v>
      </c>
      <c r="BY436">
        <v>400.65619354838702</v>
      </c>
      <c r="BZ436">
        <v>400.00064516128998</v>
      </c>
      <c r="CA436">
        <v>33.127848387096797</v>
      </c>
      <c r="CB436">
        <v>32.581816129032298</v>
      </c>
      <c r="CC436">
        <v>350.008806451613</v>
      </c>
      <c r="CD436">
        <v>99.555680645161303</v>
      </c>
      <c r="CE436">
        <v>0.19997064516129001</v>
      </c>
      <c r="CF436">
        <v>31.404441935483899</v>
      </c>
      <c r="CG436">
        <v>31.004799999999999</v>
      </c>
      <c r="CH436">
        <v>999.9</v>
      </c>
      <c r="CI436">
        <v>0</v>
      </c>
      <c r="CJ436">
        <v>0</v>
      </c>
      <c r="CK436">
        <v>10003.3909677419</v>
      </c>
      <c r="CL436">
        <v>0</v>
      </c>
      <c r="CM436">
        <v>2.01068258064516</v>
      </c>
      <c r="CN436">
        <v>0</v>
      </c>
      <c r="CO436">
        <v>0</v>
      </c>
      <c r="CP436">
        <v>0</v>
      </c>
      <c r="CQ436">
        <v>0</v>
      </c>
      <c r="CR436">
        <v>5.2161290322580696</v>
      </c>
      <c r="CS436">
        <v>0</v>
      </c>
      <c r="CT436">
        <v>157.758064516129</v>
      </c>
      <c r="CU436">
        <v>-1.52258064516129</v>
      </c>
      <c r="CV436">
        <v>39.872967741935497</v>
      </c>
      <c r="CW436">
        <v>45.181064516128998</v>
      </c>
      <c r="CX436">
        <v>42.507838709677401</v>
      </c>
      <c r="CY436">
        <v>43.870935483871001</v>
      </c>
      <c r="CZ436">
        <v>40.936999999999998</v>
      </c>
      <c r="DA436">
        <v>0</v>
      </c>
      <c r="DB436">
        <v>0</v>
      </c>
      <c r="DC436">
        <v>0</v>
      </c>
      <c r="DD436">
        <v>1581698283.2</v>
      </c>
      <c r="DE436">
        <v>5.3615384615384603</v>
      </c>
      <c r="DF436">
        <v>1.6410255429354801</v>
      </c>
      <c r="DG436">
        <v>88.376068981226396</v>
      </c>
      <c r="DH436">
        <v>159.33076923076899</v>
      </c>
      <c r="DI436">
        <v>15</v>
      </c>
      <c r="DJ436">
        <v>100</v>
      </c>
      <c r="DK436">
        <v>100</v>
      </c>
      <c r="DL436">
        <v>2.7679999999999998</v>
      </c>
      <c r="DM436">
        <v>0.48899999999999999</v>
      </c>
      <c r="DN436">
        <v>2</v>
      </c>
      <c r="DO436">
        <v>344.82400000000001</v>
      </c>
      <c r="DP436">
        <v>681.13599999999997</v>
      </c>
      <c r="DQ436">
        <v>30.762899999999998</v>
      </c>
      <c r="DR436">
        <v>32.2196</v>
      </c>
      <c r="DS436">
        <v>30.0002</v>
      </c>
      <c r="DT436">
        <v>32.127000000000002</v>
      </c>
      <c r="DU436">
        <v>32.131500000000003</v>
      </c>
      <c r="DV436">
        <v>20.983499999999999</v>
      </c>
      <c r="DW436">
        <v>19.939800000000002</v>
      </c>
      <c r="DX436">
        <v>100</v>
      </c>
      <c r="DY436">
        <v>30.765899999999998</v>
      </c>
      <c r="DZ436">
        <v>400</v>
      </c>
      <c r="EA436">
        <v>32.607199999999999</v>
      </c>
      <c r="EB436">
        <v>99.909300000000002</v>
      </c>
      <c r="EC436">
        <v>100.39</v>
      </c>
    </row>
    <row r="437" spans="1:133" x14ac:dyDescent="0.35">
      <c r="A437">
        <v>421</v>
      </c>
      <c r="B437">
        <v>1581698288</v>
      </c>
      <c r="C437">
        <v>2164</v>
      </c>
      <c r="D437" t="s">
        <v>1083</v>
      </c>
      <c r="E437" t="s">
        <v>1084</v>
      </c>
      <c r="F437" t="s">
        <v>232</v>
      </c>
      <c r="G437" t="s">
        <v>233</v>
      </c>
      <c r="H437" t="s">
        <v>234</v>
      </c>
      <c r="I437" t="s">
        <v>235</v>
      </c>
      <c r="J437" t="s">
        <v>236</v>
      </c>
      <c r="K437" t="s">
        <v>237</v>
      </c>
      <c r="L437" t="s">
        <v>238</v>
      </c>
      <c r="M437" t="s">
        <v>239</v>
      </c>
      <c r="N437">
        <v>1581698279.37097</v>
      </c>
      <c r="O437">
        <f t="shared" si="258"/>
        <v>3.2703373980522447E-4</v>
      </c>
      <c r="P437">
        <f t="shared" si="259"/>
        <v>-0.4970668904442716</v>
      </c>
      <c r="Q437">
        <f t="shared" si="260"/>
        <v>400.68700000000001</v>
      </c>
      <c r="R437">
        <f t="shared" si="261"/>
        <v>422.97690185116176</v>
      </c>
      <c r="S437">
        <f t="shared" si="262"/>
        <v>42.19242153577963</v>
      </c>
      <c r="T437">
        <f t="shared" si="263"/>
        <v>39.968978764367236</v>
      </c>
      <c r="U437">
        <f t="shared" si="264"/>
        <v>2.6156098764509871E-2</v>
      </c>
      <c r="V437">
        <f t="shared" si="265"/>
        <v>2.251654368863977</v>
      </c>
      <c r="W437">
        <f t="shared" si="266"/>
        <v>2.5988467016264893E-2</v>
      </c>
      <c r="X437">
        <f t="shared" si="267"/>
        <v>1.625776325896704E-2</v>
      </c>
      <c r="Y437">
        <f t="shared" si="268"/>
        <v>0</v>
      </c>
      <c r="Z437">
        <f t="shared" si="269"/>
        <v>31.291973182472514</v>
      </c>
      <c r="AA437">
        <f t="shared" si="270"/>
        <v>30.996158064516099</v>
      </c>
      <c r="AB437">
        <f t="shared" si="271"/>
        <v>4.5103901514945246</v>
      </c>
      <c r="AC437">
        <f t="shared" si="272"/>
        <v>71.594893743147139</v>
      </c>
      <c r="AD437">
        <f t="shared" si="273"/>
        <v>3.3043110182613336</v>
      </c>
      <c r="AE437">
        <f t="shared" si="274"/>
        <v>4.6152886686525925</v>
      </c>
      <c r="AF437">
        <f t="shared" si="275"/>
        <v>1.206079133233191</v>
      </c>
      <c r="AG437">
        <f t="shared" si="276"/>
        <v>-14.4221879254104</v>
      </c>
      <c r="AH437">
        <f t="shared" si="277"/>
        <v>49.018937410408547</v>
      </c>
      <c r="AI437">
        <f t="shared" si="278"/>
        <v>4.8982720006577143</v>
      </c>
      <c r="AJ437">
        <f t="shared" si="279"/>
        <v>39.495021485655862</v>
      </c>
      <c r="AK437">
        <v>-4.12283001333765E-2</v>
      </c>
      <c r="AL437">
        <v>4.6282378697176801E-2</v>
      </c>
      <c r="AM437">
        <v>3.4581789014824702</v>
      </c>
      <c r="AN437">
        <v>0</v>
      </c>
      <c r="AO437">
        <v>0</v>
      </c>
      <c r="AP437">
        <f t="shared" si="280"/>
        <v>1</v>
      </c>
      <c r="AQ437">
        <f t="shared" si="281"/>
        <v>0</v>
      </c>
      <c r="AR437">
        <f t="shared" si="282"/>
        <v>51815.405117497197</v>
      </c>
      <c r="AS437" t="s">
        <v>240</v>
      </c>
      <c r="AT437">
        <v>0</v>
      </c>
      <c r="AU437">
        <v>0</v>
      </c>
      <c r="AV437">
        <f t="shared" si="283"/>
        <v>0</v>
      </c>
      <c r="AW437" t="e">
        <f t="shared" si="284"/>
        <v>#DIV/0!</v>
      </c>
      <c r="AX437">
        <v>0</v>
      </c>
      <c r="AY437" t="s">
        <v>240</v>
      </c>
      <c r="AZ437">
        <v>0</v>
      </c>
      <c r="BA437">
        <v>0</v>
      </c>
      <c r="BB437" t="e">
        <f t="shared" si="285"/>
        <v>#DIV/0!</v>
      </c>
      <c r="BC437">
        <v>0.5</v>
      </c>
      <c r="BD437">
        <f t="shared" si="286"/>
        <v>0</v>
      </c>
      <c r="BE437">
        <f t="shared" si="287"/>
        <v>-0.4970668904442716</v>
      </c>
      <c r="BF437" t="e">
        <f t="shared" si="288"/>
        <v>#DIV/0!</v>
      </c>
      <c r="BG437" t="e">
        <f t="shared" si="289"/>
        <v>#DIV/0!</v>
      </c>
      <c r="BH437" t="e">
        <f t="shared" si="290"/>
        <v>#DIV/0!</v>
      </c>
      <c r="BI437" t="e">
        <f t="shared" si="291"/>
        <v>#DIV/0!</v>
      </c>
      <c r="BJ437" t="s">
        <v>240</v>
      </c>
      <c r="BK437">
        <v>0</v>
      </c>
      <c r="BL437">
        <f t="shared" si="292"/>
        <v>0</v>
      </c>
      <c r="BM437" t="e">
        <f t="shared" si="293"/>
        <v>#DIV/0!</v>
      </c>
      <c r="BN437" t="e">
        <f t="shared" si="294"/>
        <v>#DIV/0!</v>
      </c>
      <c r="BO437" t="e">
        <f t="shared" si="295"/>
        <v>#DIV/0!</v>
      </c>
      <c r="BP437" t="e">
        <f t="shared" si="296"/>
        <v>#DIV/0!</v>
      </c>
      <c r="BQ437">
        <f t="shared" si="297"/>
        <v>0</v>
      </c>
      <c r="BR437">
        <f t="shared" si="298"/>
        <v>0</v>
      </c>
      <c r="BS437">
        <f t="shared" si="299"/>
        <v>0</v>
      </c>
      <c r="BT437">
        <f t="shared" si="300"/>
        <v>0</v>
      </c>
      <c r="BU437">
        <v>6</v>
      </c>
      <c r="BV437">
        <v>0.5</v>
      </c>
      <c r="BW437" t="s">
        <v>241</v>
      </c>
      <c r="BX437">
        <v>1581698279.37097</v>
      </c>
      <c r="BY437">
        <v>400.68700000000001</v>
      </c>
      <c r="BZ437">
        <v>400.05954838709698</v>
      </c>
      <c r="CA437">
        <v>33.125551612903202</v>
      </c>
      <c r="CB437">
        <v>32.583516129032297</v>
      </c>
      <c r="CC437">
        <v>350.01461290322601</v>
      </c>
      <c r="CD437">
        <v>99.551077419354797</v>
      </c>
      <c r="CE437">
        <v>0.20004693548387101</v>
      </c>
      <c r="CF437">
        <v>31.399967741935502</v>
      </c>
      <c r="CG437">
        <v>30.996158064516099</v>
      </c>
      <c r="CH437">
        <v>999.9</v>
      </c>
      <c r="CI437">
        <v>0</v>
      </c>
      <c r="CJ437">
        <v>0</v>
      </c>
      <c r="CK437">
        <v>9987.24</v>
      </c>
      <c r="CL437">
        <v>0</v>
      </c>
      <c r="CM437">
        <v>2.0685880645161299</v>
      </c>
      <c r="CN437">
        <v>0</v>
      </c>
      <c r="CO437">
        <v>0</v>
      </c>
      <c r="CP437">
        <v>0</v>
      </c>
      <c r="CQ437">
        <v>0</v>
      </c>
      <c r="CR437">
        <v>5.0322580645161299</v>
      </c>
      <c r="CS437">
        <v>0</v>
      </c>
      <c r="CT437">
        <v>164.42258064516099</v>
      </c>
      <c r="CU437">
        <v>-1.2548387096774201</v>
      </c>
      <c r="CV437">
        <v>39.872967741935497</v>
      </c>
      <c r="CW437">
        <v>45.181064516128998</v>
      </c>
      <c r="CX437">
        <v>42.491709677419301</v>
      </c>
      <c r="CY437">
        <v>43.870935483871001</v>
      </c>
      <c r="CZ437">
        <v>40.936999999999998</v>
      </c>
      <c r="DA437">
        <v>0</v>
      </c>
      <c r="DB437">
        <v>0</v>
      </c>
      <c r="DC437">
        <v>0</v>
      </c>
      <c r="DD437">
        <v>1581698288</v>
      </c>
      <c r="DE437">
        <v>4.9923076923076897</v>
      </c>
      <c r="DF437">
        <v>-4.8478634721625298</v>
      </c>
      <c r="DG437">
        <v>104.909402214416</v>
      </c>
      <c r="DH437">
        <v>166.66923076923101</v>
      </c>
      <c r="DI437">
        <v>15</v>
      </c>
      <c r="DJ437">
        <v>100</v>
      </c>
      <c r="DK437">
        <v>100</v>
      </c>
      <c r="DL437">
        <v>2.7679999999999998</v>
      </c>
      <c r="DM437">
        <v>0.48899999999999999</v>
      </c>
      <c r="DN437">
        <v>2</v>
      </c>
      <c r="DO437">
        <v>344.69</v>
      </c>
      <c r="DP437">
        <v>680.72</v>
      </c>
      <c r="DQ437">
        <v>30.777799999999999</v>
      </c>
      <c r="DR437">
        <v>32.2196</v>
      </c>
      <c r="DS437">
        <v>29.9999</v>
      </c>
      <c r="DT437">
        <v>32.128999999999998</v>
      </c>
      <c r="DU437">
        <v>32.133499999999998</v>
      </c>
      <c r="DV437">
        <v>20.985199999999999</v>
      </c>
      <c r="DW437">
        <v>19.939800000000002</v>
      </c>
      <c r="DX437">
        <v>100</v>
      </c>
      <c r="DY437">
        <v>30.804600000000001</v>
      </c>
      <c r="DZ437">
        <v>400</v>
      </c>
      <c r="EA437">
        <v>32.616399999999999</v>
      </c>
      <c r="EB437">
        <v>99.910300000000007</v>
      </c>
      <c r="EC437">
        <v>100.38800000000001</v>
      </c>
    </row>
    <row r="438" spans="1:133" x14ac:dyDescent="0.35">
      <c r="A438">
        <v>422</v>
      </c>
      <c r="B438">
        <v>1581698293</v>
      </c>
      <c r="C438">
        <v>2169</v>
      </c>
      <c r="D438" t="s">
        <v>1085</v>
      </c>
      <c r="E438" t="s">
        <v>1086</v>
      </c>
      <c r="F438" t="s">
        <v>232</v>
      </c>
      <c r="G438" t="s">
        <v>233</v>
      </c>
      <c r="H438" t="s">
        <v>234</v>
      </c>
      <c r="I438" t="s">
        <v>235</v>
      </c>
      <c r="J438" t="s">
        <v>236</v>
      </c>
      <c r="K438" t="s">
        <v>237</v>
      </c>
      <c r="L438" t="s">
        <v>238</v>
      </c>
      <c r="M438" t="s">
        <v>239</v>
      </c>
      <c r="N438">
        <v>1581698284.37097</v>
      </c>
      <c r="O438">
        <f t="shared" si="258"/>
        <v>3.2527830586374229E-4</v>
      </c>
      <c r="P438">
        <f t="shared" si="259"/>
        <v>-0.51992901662492153</v>
      </c>
      <c r="Q438">
        <f t="shared" si="260"/>
        <v>400.709838709677</v>
      </c>
      <c r="R438">
        <f t="shared" si="261"/>
        <v>424.52482838283572</v>
      </c>
      <c r="S438">
        <f t="shared" si="262"/>
        <v>42.346196159240236</v>
      </c>
      <c r="T438">
        <f t="shared" si="263"/>
        <v>39.970659661006451</v>
      </c>
      <c r="U438">
        <f t="shared" si="264"/>
        <v>2.6056695744863717E-2</v>
      </c>
      <c r="V438">
        <f t="shared" si="265"/>
        <v>2.2500126642263369</v>
      </c>
      <c r="W438">
        <f t="shared" si="266"/>
        <v>2.5890210780346971E-2</v>
      </c>
      <c r="X438">
        <f t="shared" si="267"/>
        <v>1.6196250961792717E-2</v>
      </c>
      <c r="Y438">
        <f t="shared" si="268"/>
        <v>0</v>
      </c>
      <c r="Z438">
        <f t="shared" si="269"/>
        <v>31.287958616183989</v>
      </c>
      <c r="AA438">
        <f t="shared" si="270"/>
        <v>30.988316129032299</v>
      </c>
      <c r="AB438">
        <f t="shared" si="271"/>
        <v>4.5083737652406111</v>
      </c>
      <c r="AC438">
        <f t="shared" si="272"/>
        <v>71.61136233228477</v>
      </c>
      <c r="AD438">
        <f t="shared" si="273"/>
        <v>3.3042214203287243</v>
      </c>
      <c r="AE438">
        <f t="shared" si="274"/>
        <v>4.6141021657942574</v>
      </c>
      <c r="AF438">
        <f t="shared" si="275"/>
        <v>1.2041523449118867</v>
      </c>
      <c r="AG438">
        <f t="shared" si="276"/>
        <v>-14.344773288591036</v>
      </c>
      <c r="AH438">
        <f t="shared" si="277"/>
        <v>49.385843839841904</v>
      </c>
      <c r="AI438">
        <f t="shared" si="278"/>
        <v>4.9382352156147373</v>
      </c>
      <c r="AJ438">
        <f t="shared" si="279"/>
        <v>39.979305766865608</v>
      </c>
      <c r="AK438">
        <v>-4.1184088263238598E-2</v>
      </c>
      <c r="AL438">
        <v>4.62327469997744E-2</v>
      </c>
      <c r="AM438">
        <v>3.45524335970428</v>
      </c>
      <c r="AN438">
        <v>0</v>
      </c>
      <c r="AO438">
        <v>0</v>
      </c>
      <c r="AP438">
        <f t="shared" si="280"/>
        <v>1</v>
      </c>
      <c r="AQ438">
        <f t="shared" si="281"/>
        <v>0</v>
      </c>
      <c r="AR438">
        <f t="shared" si="282"/>
        <v>51762.82477010959</v>
      </c>
      <c r="AS438" t="s">
        <v>240</v>
      </c>
      <c r="AT438">
        <v>0</v>
      </c>
      <c r="AU438">
        <v>0</v>
      </c>
      <c r="AV438">
        <f t="shared" si="283"/>
        <v>0</v>
      </c>
      <c r="AW438" t="e">
        <f t="shared" si="284"/>
        <v>#DIV/0!</v>
      </c>
      <c r="AX438">
        <v>0</v>
      </c>
      <c r="AY438" t="s">
        <v>240</v>
      </c>
      <c r="AZ438">
        <v>0</v>
      </c>
      <c r="BA438">
        <v>0</v>
      </c>
      <c r="BB438" t="e">
        <f t="shared" si="285"/>
        <v>#DIV/0!</v>
      </c>
      <c r="BC438">
        <v>0.5</v>
      </c>
      <c r="BD438">
        <f t="shared" si="286"/>
        <v>0</v>
      </c>
      <c r="BE438">
        <f t="shared" si="287"/>
        <v>-0.51992901662492153</v>
      </c>
      <c r="BF438" t="e">
        <f t="shared" si="288"/>
        <v>#DIV/0!</v>
      </c>
      <c r="BG438" t="e">
        <f t="shared" si="289"/>
        <v>#DIV/0!</v>
      </c>
      <c r="BH438" t="e">
        <f t="shared" si="290"/>
        <v>#DIV/0!</v>
      </c>
      <c r="BI438" t="e">
        <f t="shared" si="291"/>
        <v>#DIV/0!</v>
      </c>
      <c r="BJ438" t="s">
        <v>240</v>
      </c>
      <c r="BK438">
        <v>0</v>
      </c>
      <c r="BL438">
        <f t="shared" si="292"/>
        <v>0</v>
      </c>
      <c r="BM438" t="e">
        <f t="shared" si="293"/>
        <v>#DIV/0!</v>
      </c>
      <c r="BN438" t="e">
        <f t="shared" si="294"/>
        <v>#DIV/0!</v>
      </c>
      <c r="BO438" t="e">
        <f t="shared" si="295"/>
        <v>#DIV/0!</v>
      </c>
      <c r="BP438" t="e">
        <f t="shared" si="296"/>
        <v>#DIV/0!</v>
      </c>
      <c r="BQ438">
        <f t="shared" si="297"/>
        <v>0</v>
      </c>
      <c r="BR438">
        <f t="shared" si="298"/>
        <v>0</v>
      </c>
      <c r="BS438">
        <f t="shared" si="299"/>
        <v>0</v>
      </c>
      <c r="BT438">
        <f t="shared" si="300"/>
        <v>0</v>
      </c>
      <c r="BU438">
        <v>6</v>
      </c>
      <c r="BV438">
        <v>0.5</v>
      </c>
      <c r="BW438" t="s">
        <v>241</v>
      </c>
      <c r="BX438">
        <v>1581698284.37097</v>
      </c>
      <c r="BY438">
        <v>400.709838709677</v>
      </c>
      <c r="BZ438">
        <v>400.04199999999997</v>
      </c>
      <c r="CA438">
        <v>33.1251483870968</v>
      </c>
      <c r="CB438">
        <v>32.586019354838697</v>
      </c>
      <c r="CC438">
        <v>350.01277419354801</v>
      </c>
      <c r="CD438">
        <v>99.549648387096795</v>
      </c>
      <c r="CE438">
        <v>0.19998538709677399</v>
      </c>
      <c r="CF438">
        <v>31.395445161290301</v>
      </c>
      <c r="CG438">
        <v>30.988316129032299</v>
      </c>
      <c r="CH438">
        <v>999.9</v>
      </c>
      <c r="CI438">
        <v>0</v>
      </c>
      <c r="CJ438">
        <v>0</v>
      </c>
      <c r="CK438">
        <v>9976.6732258064494</v>
      </c>
      <c r="CL438">
        <v>0</v>
      </c>
      <c r="CM438">
        <v>2.1999306451612899</v>
      </c>
      <c r="CN438">
        <v>0</v>
      </c>
      <c r="CO438">
        <v>0</v>
      </c>
      <c r="CP438">
        <v>0</v>
      </c>
      <c r="CQ438">
        <v>0</v>
      </c>
      <c r="CR438">
        <v>4.14838709677419</v>
      </c>
      <c r="CS438">
        <v>0</v>
      </c>
      <c r="CT438">
        <v>171.11290322580601</v>
      </c>
      <c r="CU438">
        <v>-1.2967741935483901</v>
      </c>
      <c r="CV438">
        <v>39.872967741935497</v>
      </c>
      <c r="CW438">
        <v>45.173000000000002</v>
      </c>
      <c r="CX438">
        <v>42.471548387096803</v>
      </c>
      <c r="CY438">
        <v>43.875</v>
      </c>
      <c r="CZ438">
        <v>40.943096774193499</v>
      </c>
      <c r="DA438">
        <v>0</v>
      </c>
      <c r="DB438">
        <v>0</v>
      </c>
      <c r="DC438">
        <v>0</v>
      </c>
      <c r="DD438">
        <v>1581698292.8</v>
      </c>
      <c r="DE438">
        <v>3.9269230769230798</v>
      </c>
      <c r="DF438">
        <v>-31.1008548951114</v>
      </c>
      <c r="DG438">
        <v>98.017094596269999</v>
      </c>
      <c r="DH438">
        <v>174.07692307692301</v>
      </c>
      <c r="DI438">
        <v>15</v>
      </c>
      <c r="DJ438">
        <v>100</v>
      </c>
      <c r="DK438">
        <v>100</v>
      </c>
      <c r="DL438">
        <v>2.7679999999999998</v>
      </c>
      <c r="DM438">
        <v>0.48899999999999999</v>
      </c>
      <c r="DN438">
        <v>2</v>
      </c>
      <c r="DO438">
        <v>344.702</v>
      </c>
      <c r="DP438">
        <v>680.99900000000002</v>
      </c>
      <c r="DQ438">
        <v>30.809200000000001</v>
      </c>
      <c r="DR438">
        <v>32.2196</v>
      </c>
      <c r="DS438">
        <v>29.9998</v>
      </c>
      <c r="DT438">
        <v>32.128999999999998</v>
      </c>
      <c r="DU438">
        <v>32.133499999999998</v>
      </c>
      <c r="DV438">
        <v>20.9878</v>
      </c>
      <c r="DW438">
        <v>19.939800000000002</v>
      </c>
      <c r="DX438">
        <v>100</v>
      </c>
      <c r="DY438">
        <v>30.8169</v>
      </c>
      <c r="DZ438">
        <v>400</v>
      </c>
      <c r="EA438">
        <v>32.618899999999996</v>
      </c>
      <c r="EB438">
        <v>99.911799999999999</v>
      </c>
      <c r="EC438">
        <v>100.389</v>
      </c>
    </row>
    <row r="439" spans="1:133" x14ac:dyDescent="0.35">
      <c r="A439">
        <v>423</v>
      </c>
      <c r="B439">
        <v>1581698298</v>
      </c>
      <c r="C439">
        <v>2174</v>
      </c>
      <c r="D439" t="s">
        <v>1087</v>
      </c>
      <c r="E439" t="s">
        <v>1088</v>
      </c>
      <c r="F439" t="s">
        <v>232</v>
      </c>
      <c r="G439" t="s">
        <v>233</v>
      </c>
      <c r="H439" t="s">
        <v>234</v>
      </c>
      <c r="I439" t="s">
        <v>235</v>
      </c>
      <c r="J439" t="s">
        <v>236</v>
      </c>
      <c r="K439" t="s">
        <v>237</v>
      </c>
      <c r="L439" t="s">
        <v>238</v>
      </c>
      <c r="M439" t="s">
        <v>239</v>
      </c>
      <c r="N439">
        <v>1581698289.37097</v>
      </c>
      <c r="O439">
        <f t="shared" si="258"/>
        <v>3.2482773562813623E-4</v>
      </c>
      <c r="P439">
        <f t="shared" si="259"/>
        <v>-0.52947535792476208</v>
      </c>
      <c r="Q439">
        <f t="shared" si="260"/>
        <v>400.70006451612898</v>
      </c>
      <c r="R439">
        <f t="shared" si="261"/>
        <v>425.11828928200964</v>
      </c>
      <c r="S439">
        <f t="shared" si="262"/>
        <v>42.406484040150154</v>
      </c>
      <c r="T439">
        <f t="shared" si="263"/>
        <v>39.970712432741834</v>
      </c>
      <c r="U439">
        <f t="shared" si="264"/>
        <v>2.6047818683633459E-2</v>
      </c>
      <c r="V439">
        <f t="shared" si="265"/>
        <v>2.2513715108425232</v>
      </c>
      <c r="W439">
        <f t="shared" si="266"/>
        <v>2.5881546470281833E-2</v>
      </c>
      <c r="X439">
        <f t="shared" si="267"/>
        <v>1.6190816849428809E-2</v>
      </c>
      <c r="Y439">
        <f t="shared" si="268"/>
        <v>0</v>
      </c>
      <c r="Z439">
        <f t="shared" si="269"/>
        <v>31.28344013201546</v>
      </c>
      <c r="AA439">
        <f t="shared" si="270"/>
        <v>30.983845161290301</v>
      </c>
      <c r="AB439">
        <f t="shared" si="271"/>
        <v>4.5072245028364666</v>
      </c>
      <c r="AC439">
        <f t="shared" si="272"/>
        <v>71.632279652459403</v>
      </c>
      <c r="AD439">
        <f t="shared" si="273"/>
        <v>3.304298659309254</v>
      </c>
      <c r="AE439">
        <f t="shared" si="274"/>
        <v>4.6128626302845923</v>
      </c>
      <c r="AF439">
        <f t="shared" si="275"/>
        <v>1.2029258435272125</v>
      </c>
      <c r="AG439">
        <f t="shared" si="276"/>
        <v>-14.324903141200808</v>
      </c>
      <c r="AH439">
        <f t="shared" si="277"/>
        <v>49.38473806683141</v>
      </c>
      <c r="AI439">
        <f t="shared" si="278"/>
        <v>4.9349203631901837</v>
      </c>
      <c r="AJ439">
        <f t="shared" si="279"/>
        <v>39.994755288820784</v>
      </c>
      <c r="AK439">
        <v>-4.1220680553480799E-2</v>
      </c>
      <c r="AL439">
        <v>4.6273825051232002E-2</v>
      </c>
      <c r="AM439">
        <v>3.45767306046044</v>
      </c>
      <c r="AN439">
        <v>0</v>
      </c>
      <c r="AO439">
        <v>0</v>
      </c>
      <c r="AP439">
        <f t="shared" si="280"/>
        <v>1</v>
      </c>
      <c r="AQ439">
        <f t="shared" si="281"/>
        <v>0</v>
      </c>
      <c r="AR439">
        <f t="shared" si="282"/>
        <v>51807.815089783398</v>
      </c>
      <c r="AS439" t="s">
        <v>240</v>
      </c>
      <c r="AT439">
        <v>0</v>
      </c>
      <c r="AU439">
        <v>0</v>
      </c>
      <c r="AV439">
        <f t="shared" si="283"/>
        <v>0</v>
      </c>
      <c r="AW439" t="e">
        <f t="shared" si="284"/>
        <v>#DIV/0!</v>
      </c>
      <c r="AX439">
        <v>0</v>
      </c>
      <c r="AY439" t="s">
        <v>240</v>
      </c>
      <c r="AZ439">
        <v>0</v>
      </c>
      <c r="BA439">
        <v>0</v>
      </c>
      <c r="BB439" t="e">
        <f t="shared" si="285"/>
        <v>#DIV/0!</v>
      </c>
      <c r="BC439">
        <v>0.5</v>
      </c>
      <c r="BD439">
        <f t="shared" si="286"/>
        <v>0</v>
      </c>
      <c r="BE439">
        <f t="shared" si="287"/>
        <v>-0.52947535792476208</v>
      </c>
      <c r="BF439" t="e">
        <f t="shared" si="288"/>
        <v>#DIV/0!</v>
      </c>
      <c r="BG439" t="e">
        <f t="shared" si="289"/>
        <v>#DIV/0!</v>
      </c>
      <c r="BH439" t="e">
        <f t="shared" si="290"/>
        <v>#DIV/0!</v>
      </c>
      <c r="BI439" t="e">
        <f t="shared" si="291"/>
        <v>#DIV/0!</v>
      </c>
      <c r="BJ439" t="s">
        <v>240</v>
      </c>
      <c r="BK439">
        <v>0</v>
      </c>
      <c r="BL439">
        <f t="shared" si="292"/>
        <v>0</v>
      </c>
      <c r="BM439" t="e">
        <f t="shared" si="293"/>
        <v>#DIV/0!</v>
      </c>
      <c r="BN439" t="e">
        <f t="shared" si="294"/>
        <v>#DIV/0!</v>
      </c>
      <c r="BO439" t="e">
        <f t="shared" si="295"/>
        <v>#DIV/0!</v>
      </c>
      <c r="BP439" t="e">
        <f t="shared" si="296"/>
        <v>#DIV/0!</v>
      </c>
      <c r="BQ439">
        <f t="shared" si="297"/>
        <v>0</v>
      </c>
      <c r="BR439">
        <f t="shared" si="298"/>
        <v>0</v>
      </c>
      <c r="BS439">
        <f t="shared" si="299"/>
        <v>0</v>
      </c>
      <c r="BT439">
        <f t="shared" si="300"/>
        <v>0</v>
      </c>
      <c r="BU439">
        <v>6</v>
      </c>
      <c r="BV439">
        <v>0.5</v>
      </c>
      <c r="BW439" t="s">
        <v>241</v>
      </c>
      <c r="BX439">
        <v>1581698289.37097</v>
      </c>
      <c r="BY439">
        <v>400.70006451612898</v>
      </c>
      <c r="BZ439">
        <v>400.015548387097</v>
      </c>
      <c r="CA439">
        <v>33.125070967741898</v>
      </c>
      <c r="CB439">
        <v>32.586690322580601</v>
      </c>
      <c r="CC439">
        <v>350.01383870967697</v>
      </c>
      <c r="CD439">
        <v>99.552212903225794</v>
      </c>
      <c r="CE439">
        <v>0.19998574193548399</v>
      </c>
      <c r="CF439">
        <v>31.390719354838701</v>
      </c>
      <c r="CG439">
        <v>30.983845161290301</v>
      </c>
      <c r="CH439">
        <v>999.9</v>
      </c>
      <c r="CI439">
        <v>0</v>
      </c>
      <c r="CJ439">
        <v>0</v>
      </c>
      <c r="CK439">
        <v>9985.2803225806492</v>
      </c>
      <c r="CL439">
        <v>0</v>
      </c>
      <c r="CM439">
        <v>2.3123696774193498</v>
      </c>
      <c r="CN439">
        <v>0</v>
      </c>
      <c r="CO439">
        <v>0</v>
      </c>
      <c r="CP439">
        <v>0</v>
      </c>
      <c r="CQ439">
        <v>0</v>
      </c>
      <c r="CR439">
        <v>5.2032258064516101</v>
      </c>
      <c r="CS439">
        <v>0</v>
      </c>
      <c r="CT439">
        <v>178.40322580645201</v>
      </c>
      <c r="CU439">
        <v>-1.2290322580645201</v>
      </c>
      <c r="CV439">
        <v>39.875</v>
      </c>
      <c r="CW439">
        <v>45.177</v>
      </c>
      <c r="CX439">
        <v>42.475580645161301</v>
      </c>
      <c r="CY439">
        <v>43.877000000000002</v>
      </c>
      <c r="CZ439">
        <v>40.947161290322597</v>
      </c>
      <c r="DA439">
        <v>0</v>
      </c>
      <c r="DB439">
        <v>0</v>
      </c>
      <c r="DC439">
        <v>0</v>
      </c>
      <c r="DD439">
        <v>1581698298.2</v>
      </c>
      <c r="DE439">
        <v>4.3</v>
      </c>
      <c r="DF439">
        <v>17.449572421139599</v>
      </c>
      <c r="DG439">
        <v>98.526496053477999</v>
      </c>
      <c r="DH439">
        <v>182.657692307692</v>
      </c>
      <c r="DI439">
        <v>15</v>
      </c>
      <c r="DJ439">
        <v>100</v>
      </c>
      <c r="DK439">
        <v>100</v>
      </c>
      <c r="DL439">
        <v>2.7679999999999998</v>
      </c>
      <c r="DM439">
        <v>0.48899999999999999</v>
      </c>
      <c r="DN439">
        <v>2</v>
      </c>
      <c r="DO439">
        <v>344.714</v>
      </c>
      <c r="DP439">
        <v>681.13800000000003</v>
      </c>
      <c r="DQ439">
        <v>30.825700000000001</v>
      </c>
      <c r="DR439">
        <v>32.2196</v>
      </c>
      <c r="DS439">
        <v>29.9999</v>
      </c>
      <c r="DT439">
        <v>32.128999999999998</v>
      </c>
      <c r="DU439">
        <v>32.133499999999998</v>
      </c>
      <c r="DV439">
        <v>20.986000000000001</v>
      </c>
      <c r="DW439">
        <v>19.939800000000002</v>
      </c>
      <c r="DX439">
        <v>100</v>
      </c>
      <c r="DY439">
        <v>30.828099999999999</v>
      </c>
      <c r="DZ439">
        <v>400</v>
      </c>
      <c r="EA439">
        <v>32.624899999999997</v>
      </c>
      <c r="EB439">
        <v>99.910600000000002</v>
      </c>
      <c r="EC439">
        <v>100.389</v>
      </c>
    </row>
    <row r="440" spans="1:133" x14ac:dyDescent="0.35">
      <c r="A440">
        <v>424</v>
      </c>
      <c r="B440">
        <v>1581698303</v>
      </c>
      <c r="C440">
        <v>2179</v>
      </c>
      <c r="D440" t="s">
        <v>1089</v>
      </c>
      <c r="E440" t="s">
        <v>1090</v>
      </c>
      <c r="F440" t="s">
        <v>232</v>
      </c>
      <c r="G440" t="s">
        <v>233</v>
      </c>
      <c r="H440" t="s">
        <v>234</v>
      </c>
      <c r="I440" t="s">
        <v>235</v>
      </c>
      <c r="J440" t="s">
        <v>236</v>
      </c>
      <c r="K440" t="s">
        <v>237</v>
      </c>
      <c r="L440" t="s">
        <v>238</v>
      </c>
      <c r="M440" t="s">
        <v>239</v>
      </c>
      <c r="N440">
        <v>1581698294.37097</v>
      </c>
      <c r="O440">
        <f t="shared" si="258"/>
        <v>3.2563293103601983E-4</v>
      </c>
      <c r="P440">
        <f t="shared" si="259"/>
        <v>-0.53459669532186249</v>
      </c>
      <c r="Q440">
        <f t="shared" si="260"/>
        <v>400.67961290322597</v>
      </c>
      <c r="R440">
        <f t="shared" si="261"/>
        <v>425.30801905684052</v>
      </c>
      <c r="S440">
        <f t="shared" si="262"/>
        <v>42.427482747828684</v>
      </c>
      <c r="T440">
        <f t="shared" si="263"/>
        <v>39.970625057944986</v>
      </c>
      <c r="U440">
        <f t="shared" si="264"/>
        <v>2.6137021497293578E-2</v>
      </c>
      <c r="V440">
        <f t="shared" si="265"/>
        <v>2.2516011722075815</v>
      </c>
      <c r="W440">
        <f t="shared" si="266"/>
        <v>2.5969629416503128E-2</v>
      </c>
      <c r="X440">
        <f t="shared" si="267"/>
        <v>1.6245968416669677E-2</v>
      </c>
      <c r="Y440">
        <f t="shared" si="268"/>
        <v>0</v>
      </c>
      <c r="Z440">
        <f t="shared" si="269"/>
        <v>31.279319286518291</v>
      </c>
      <c r="AA440">
        <f t="shared" si="270"/>
        <v>30.980209677419399</v>
      </c>
      <c r="AB440">
        <f t="shared" si="271"/>
        <v>4.5062901897078183</v>
      </c>
      <c r="AC440">
        <f t="shared" si="272"/>
        <v>71.650355377777132</v>
      </c>
      <c r="AD440">
        <f t="shared" si="273"/>
        <v>3.3044063547767291</v>
      </c>
      <c r="AE440">
        <f t="shared" si="274"/>
        <v>4.6118492188269231</v>
      </c>
      <c r="AF440">
        <f t="shared" si="275"/>
        <v>1.2018838349310892</v>
      </c>
      <c r="AG440">
        <f t="shared" si="276"/>
        <v>-14.360412258688475</v>
      </c>
      <c r="AH440">
        <f t="shared" si="277"/>
        <v>49.361973939502711</v>
      </c>
      <c r="AI440">
        <f t="shared" si="278"/>
        <v>4.931960053341097</v>
      </c>
      <c r="AJ440">
        <f t="shared" si="279"/>
        <v>39.933521734155335</v>
      </c>
      <c r="AK440">
        <v>-4.1226867064942302E-2</v>
      </c>
      <c r="AL440">
        <v>4.6280769952315698E-2</v>
      </c>
      <c r="AM440">
        <v>3.45808376683161</v>
      </c>
      <c r="AN440">
        <v>0</v>
      </c>
      <c r="AO440">
        <v>0</v>
      </c>
      <c r="AP440">
        <f t="shared" si="280"/>
        <v>1</v>
      </c>
      <c r="AQ440">
        <f t="shared" si="281"/>
        <v>0</v>
      </c>
      <c r="AR440">
        <f t="shared" si="282"/>
        <v>51816.036055475852</v>
      </c>
      <c r="AS440" t="s">
        <v>240</v>
      </c>
      <c r="AT440">
        <v>0</v>
      </c>
      <c r="AU440">
        <v>0</v>
      </c>
      <c r="AV440">
        <f t="shared" si="283"/>
        <v>0</v>
      </c>
      <c r="AW440" t="e">
        <f t="shared" si="284"/>
        <v>#DIV/0!</v>
      </c>
      <c r="AX440">
        <v>0</v>
      </c>
      <c r="AY440" t="s">
        <v>240</v>
      </c>
      <c r="AZ440">
        <v>0</v>
      </c>
      <c r="BA440">
        <v>0</v>
      </c>
      <c r="BB440" t="e">
        <f t="shared" si="285"/>
        <v>#DIV/0!</v>
      </c>
      <c r="BC440">
        <v>0.5</v>
      </c>
      <c r="BD440">
        <f t="shared" si="286"/>
        <v>0</v>
      </c>
      <c r="BE440">
        <f t="shared" si="287"/>
        <v>-0.53459669532186249</v>
      </c>
      <c r="BF440" t="e">
        <f t="shared" si="288"/>
        <v>#DIV/0!</v>
      </c>
      <c r="BG440" t="e">
        <f t="shared" si="289"/>
        <v>#DIV/0!</v>
      </c>
      <c r="BH440" t="e">
        <f t="shared" si="290"/>
        <v>#DIV/0!</v>
      </c>
      <c r="BI440" t="e">
        <f t="shared" si="291"/>
        <v>#DIV/0!</v>
      </c>
      <c r="BJ440" t="s">
        <v>240</v>
      </c>
      <c r="BK440">
        <v>0</v>
      </c>
      <c r="BL440">
        <f t="shared" si="292"/>
        <v>0</v>
      </c>
      <c r="BM440" t="e">
        <f t="shared" si="293"/>
        <v>#DIV/0!</v>
      </c>
      <c r="BN440" t="e">
        <f t="shared" si="294"/>
        <v>#DIV/0!</v>
      </c>
      <c r="BO440" t="e">
        <f t="shared" si="295"/>
        <v>#DIV/0!</v>
      </c>
      <c r="BP440" t="e">
        <f t="shared" si="296"/>
        <v>#DIV/0!</v>
      </c>
      <c r="BQ440">
        <f t="shared" si="297"/>
        <v>0</v>
      </c>
      <c r="BR440">
        <f t="shared" si="298"/>
        <v>0</v>
      </c>
      <c r="BS440">
        <f t="shared" si="299"/>
        <v>0</v>
      </c>
      <c r="BT440">
        <f t="shared" si="300"/>
        <v>0</v>
      </c>
      <c r="BU440">
        <v>6</v>
      </c>
      <c r="BV440">
        <v>0.5</v>
      </c>
      <c r="BW440" t="s">
        <v>241</v>
      </c>
      <c r="BX440">
        <v>1581698294.37097</v>
      </c>
      <c r="BY440">
        <v>400.67961290322597</v>
      </c>
      <c r="BZ440">
        <v>399.98687096774199</v>
      </c>
      <c r="CA440">
        <v>33.124532258064498</v>
      </c>
      <c r="CB440">
        <v>32.584825806451597</v>
      </c>
      <c r="CC440">
        <v>350.01970967741897</v>
      </c>
      <c r="CD440">
        <v>99.557087096774197</v>
      </c>
      <c r="CE440">
        <v>0.19998506451612899</v>
      </c>
      <c r="CF440">
        <v>31.386854838709699</v>
      </c>
      <c r="CG440">
        <v>30.980209677419399</v>
      </c>
      <c r="CH440">
        <v>999.9</v>
      </c>
      <c r="CI440">
        <v>0</v>
      </c>
      <c r="CJ440">
        <v>0</v>
      </c>
      <c r="CK440">
        <v>9986.2900000000009</v>
      </c>
      <c r="CL440">
        <v>0</v>
      </c>
      <c r="CM440">
        <v>2.4458458064516102</v>
      </c>
      <c r="CN440">
        <v>0</v>
      </c>
      <c r="CO440">
        <v>0</v>
      </c>
      <c r="CP440">
        <v>0</v>
      </c>
      <c r="CQ440">
        <v>0</v>
      </c>
      <c r="CR440">
        <v>3.1870967741935501</v>
      </c>
      <c r="CS440">
        <v>0</v>
      </c>
      <c r="CT440">
        <v>189.970967741935</v>
      </c>
      <c r="CU440">
        <v>-1.1580645161290299</v>
      </c>
      <c r="CV440">
        <v>39.875</v>
      </c>
      <c r="CW440">
        <v>45.179000000000002</v>
      </c>
      <c r="CX440">
        <v>42.485677419354801</v>
      </c>
      <c r="CY440">
        <v>43.881</v>
      </c>
      <c r="CZ440">
        <v>40.947161290322597</v>
      </c>
      <c r="DA440">
        <v>0</v>
      </c>
      <c r="DB440">
        <v>0</v>
      </c>
      <c r="DC440">
        <v>0</v>
      </c>
      <c r="DD440">
        <v>1581698303</v>
      </c>
      <c r="DE440">
        <v>3.0230769230769199</v>
      </c>
      <c r="DF440">
        <v>-7.9726495960941302</v>
      </c>
      <c r="DG440">
        <v>144.85811945149501</v>
      </c>
      <c r="DH440">
        <v>192.45769230769201</v>
      </c>
      <c r="DI440">
        <v>15</v>
      </c>
      <c r="DJ440">
        <v>100</v>
      </c>
      <c r="DK440">
        <v>100</v>
      </c>
      <c r="DL440">
        <v>2.7679999999999998</v>
      </c>
      <c r="DM440">
        <v>0.48899999999999999</v>
      </c>
      <c r="DN440">
        <v>2</v>
      </c>
      <c r="DO440">
        <v>344.69</v>
      </c>
      <c r="DP440">
        <v>680.99900000000002</v>
      </c>
      <c r="DQ440">
        <v>30.8383</v>
      </c>
      <c r="DR440">
        <v>32.2196</v>
      </c>
      <c r="DS440">
        <v>30</v>
      </c>
      <c r="DT440">
        <v>32.128999999999998</v>
      </c>
      <c r="DU440">
        <v>32.133499999999998</v>
      </c>
      <c r="DV440">
        <v>20.986999999999998</v>
      </c>
      <c r="DW440">
        <v>19.939800000000002</v>
      </c>
      <c r="DX440">
        <v>100</v>
      </c>
      <c r="DY440">
        <v>30.8416</v>
      </c>
      <c r="DZ440">
        <v>400</v>
      </c>
      <c r="EA440">
        <v>32.6235</v>
      </c>
      <c r="EB440">
        <v>99.911299999999997</v>
      </c>
      <c r="EC440">
        <v>100.39100000000001</v>
      </c>
    </row>
    <row r="441" spans="1:133" x14ac:dyDescent="0.35">
      <c r="A441">
        <v>425</v>
      </c>
      <c r="B441">
        <v>1581698308</v>
      </c>
      <c r="C441">
        <v>2184</v>
      </c>
      <c r="D441" t="s">
        <v>1091</v>
      </c>
      <c r="E441" t="s">
        <v>1092</v>
      </c>
      <c r="F441" t="s">
        <v>232</v>
      </c>
      <c r="G441" t="s">
        <v>233</v>
      </c>
      <c r="H441" t="s">
        <v>234</v>
      </c>
      <c r="I441" t="s">
        <v>235</v>
      </c>
      <c r="J441" t="s">
        <v>236</v>
      </c>
      <c r="K441" t="s">
        <v>237</v>
      </c>
      <c r="L441" t="s">
        <v>238</v>
      </c>
      <c r="M441" t="s">
        <v>239</v>
      </c>
      <c r="N441">
        <v>1581698299.37097</v>
      </c>
      <c r="O441">
        <f t="shared" si="258"/>
        <v>3.2747627593408211E-4</v>
      </c>
      <c r="P441">
        <f t="shared" si="259"/>
        <v>-0.50604072252548904</v>
      </c>
      <c r="Q441">
        <f t="shared" si="260"/>
        <v>400.65067741935502</v>
      </c>
      <c r="R441">
        <f t="shared" si="261"/>
        <v>423.35345500451911</v>
      </c>
      <c r="S441">
        <f t="shared" si="262"/>
        <v>42.234006209463047</v>
      </c>
      <c r="T441">
        <f t="shared" si="263"/>
        <v>39.9691628777991</v>
      </c>
      <c r="U441">
        <f t="shared" si="264"/>
        <v>2.6300122031639353E-2</v>
      </c>
      <c r="V441">
        <f t="shared" si="265"/>
        <v>2.2541875217845346</v>
      </c>
      <c r="W441">
        <f t="shared" si="266"/>
        <v>2.6130834721854852E-2</v>
      </c>
      <c r="X441">
        <f t="shared" si="267"/>
        <v>1.6346890542934169E-2</v>
      </c>
      <c r="Y441">
        <f t="shared" si="268"/>
        <v>0</v>
      </c>
      <c r="Z441">
        <f t="shared" si="269"/>
        <v>31.276752180169016</v>
      </c>
      <c r="AA441">
        <f t="shared" si="270"/>
        <v>30.977958064516098</v>
      </c>
      <c r="AB441">
        <f t="shared" si="271"/>
        <v>4.5057116136481703</v>
      </c>
      <c r="AC441">
        <f t="shared" si="272"/>
        <v>71.659364278693602</v>
      </c>
      <c r="AD441">
        <f t="shared" si="273"/>
        <v>3.3044327210191002</v>
      </c>
      <c r="AE441">
        <f t="shared" si="274"/>
        <v>4.6113062183578473</v>
      </c>
      <c r="AF441">
        <f t="shared" si="275"/>
        <v>1.2012788926290701</v>
      </c>
      <c r="AG441">
        <f t="shared" si="276"/>
        <v>-14.441703768693021</v>
      </c>
      <c r="AH441">
        <f t="shared" si="277"/>
        <v>49.440628022161881</v>
      </c>
      <c r="AI441">
        <f t="shared" si="278"/>
        <v>4.9340458203640178</v>
      </c>
      <c r="AJ441">
        <f t="shared" si="279"/>
        <v>39.932970073832877</v>
      </c>
      <c r="AK441">
        <v>-4.1296576463050898E-2</v>
      </c>
      <c r="AL441">
        <v>4.6359024858571199E-2</v>
      </c>
      <c r="AM441">
        <v>3.46271012530294</v>
      </c>
      <c r="AN441">
        <v>0</v>
      </c>
      <c r="AO441">
        <v>0</v>
      </c>
      <c r="AP441">
        <f t="shared" si="280"/>
        <v>1</v>
      </c>
      <c r="AQ441">
        <f t="shared" si="281"/>
        <v>0</v>
      </c>
      <c r="AR441">
        <f t="shared" si="282"/>
        <v>51900.506374884048</v>
      </c>
      <c r="AS441" t="s">
        <v>240</v>
      </c>
      <c r="AT441">
        <v>0</v>
      </c>
      <c r="AU441">
        <v>0</v>
      </c>
      <c r="AV441">
        <f t="shared" si="283"/>
        <v>0</v>
      </c>
      <c r="AW441" t="e">
        <f t="shared" si="284"/>
        <v>#DIV/0!</v>
      </c>
      <c r="AX441">
        <v>0</v>
      </c>
      <c r="AY441" t="s">
        <v>240</v>
      </c>
      <c r="AZ441">
        <v>0</v>
      </c>
      <c r="BA441">
        <v>0</v>
      </c>
      <c r="BB441" t="e">
        <f t="shared" si="285"/>
        <v>#DIV/0!</v>
      </c>
      <c r="BC441">
        <v>0.5</v>
      </c>
      <c r="BD441">
        <f t="shared" si="286"/>
        <v>0</v>
      </c>
      <c r="BE441">
        <f t="shared" si="287"/>
        <v>-0.50604072252548904</v>
      </c>
      <c r="BF441" t="e">
        <f t="shared" si="288"/>
        <v>#DIV/0!</v>
      </c>
      <c r="BG441" t="e">
        <f t="shared" si="289"/>
        <v>#DIV/0!</v>
      </c>
      <c r="BH441" t="e">
        <f t="shared" si="290"/>
        <v>#DIV/0!</v>
      </c>
      <c r="BI441" t="e">
        <f t="shared" si="291"/>
        <v>#DIV/0!</v>
      </c>
      <c r="BJ441" t="s">
        <v>240</v>
      </c>
      <c r="BK441">
        <v>0</v>
      </c>
      <c r="BL441">
        <f t="shared" si="292"/>
        <v>0</v>
      </c>
      <c r="BM441" t="e">
        <f t="shared" si="293"/>
        <v>#DIV/0!</v>
      </c>
      <c r="BN441" t="e">
        <f t="shared" si="294"/>
        <v>#DIV/0!</v>
      </c>
      <c r="BO441" t="e">
        <f t="shared" si="295"/>
        <v>#DIV/0!</v>
      </c>
      <c r="BP441" t="e">
        <f t="shared" si="296"/>
        <v>#DIV/0!</v>
      </c>
      <c r="BQ441">
        <f t="shared" si="297"/>
        <v>0</v>
      </c>
      <c r="BR441">
        <f t="shared" si="298"/>
        <v>0</v>
      </c>
      <c r="BS441">
        <f t="shared" si="299"/>
        <v>0</v>
      </c>
      <c r="BT441">
        <f t="shared" si="300"/>
        <v>0</v>
      </c>
      <c r="BU441">
        <v>6</v>
      </c>
      <c r="BV441">
        <v>0.5</v>
      </c>
      <c r="BW441" t="s">
        <v>241</v>
      </c>
      <c r="BX441">
        <v>1581698299.37097</v>
      </c>
      <c r="BY441">
        <v>400.65067741935502</v>
      </c>
      <c r="BZ441">
        <v>400.00812903225801</v>
      </c>
      <c r="CA441">
        <v>33.1236161290323</v>
      </c>
      <c r="CB441">
        <v>32.5808483870968</v>
      </c>
      <c r="CC441">
        <v>350.01609677419299</v>
      </c>
      <c r="CD441">
        <v>99.560632258064501</v>
      </c>
      <c r="CE441">
        <v>0.19999496774193601</v>
      </c>
      <c r="CF441">
        <v>31.384783870967699</v>
      </c>
      <c r="CG441">
        <v>30.977958064516098</v>
      </c>
      <c r="CH441">
        <v>999.9</v>
      </c>
      <c r="CI441">
        <v>0</v>
      </c>
      <c r="CJ441">
        <v>0</v>
      </c>
      <c r="CK441">
        <v>10002.819354838701</v>
      </c>
      <c r="CL441">
        <v>0</v>
      </c>
      <c r="CM441">
        <v>2.5732629032258099</v>
      </c>
      <c r="CN441">
        <v>0</v>
      </c>
      <c r="CO441">
        <v>0</v>
      </c>
      <c r="CP441">
        <v>0</v>
      </c>
      <c r="CQ441">
        <v>0</v>
      </c>
      <c r="CR441">
        <v>2.4</v>
      </c>
      <c r="CS441">
        <v>0</v>
      </c>
      <c r="CT441">
        <v>203.92258064516099</v>
      </c>
      <c r="CU441">
        <v>-1.1000000000000001</v>
      </c>
      <c r="CV441">
        <v>39.875</v>
      </c>
      <c r="CW441">
        <v>45.179000000000002</v>
      </c>
      <c r="CX441">
        <v>42.477580645161297</v>
      </c>
      <c r="CY441">
        <v>43.881</v>
      </c>
      <c r="CZ441">
        <v>40.943096774193499</v>
      </c>
      <c r="DA441">
        <v>0</v>
      </c>
      <c r="DB441">
        <v>0</v>
      </c>
      <c r="DC441">
        <v>0</v>
      </c>
      <c r="DD441">
        <v>1581698307.8</v>
      </c>
      <c r="DE441">
        <v>2.7115384615384599</v>
      </c>
      <c r="DF441">
        <v>-29.2068378013212</v>
      </c>
      <c r="DG441">
        <v>205.49743579604001</v>
      </c>
      <c r="DH441">
        <v>206.46923076923099</v>
      </c>
      <c r="DI441">
        <v>15</v>
      </c>
      <c r="DJ441">
        <v>100</v>
      </c>
      <c r="DK441">
        <v>100</v>
      </c>
      <c r="DL441">
        <v>2.7679999999999998</v>
      </c>
      <c r="DM441">
        <v>0.48899999999999999</v>
      </c>
      <c r="DN441">
        <v>2</v>
      </c>
      <c r="DO441">
        <v>344.96300000000002</v>
      </c>
      <c r="DP441">
        <v>680.90700000000004</v>
      </c>
      <c r="DQ441">
        <v>30.853000000000002</v>
      </c>
      <c r="DR441">
        <v>32.2196</v>
      </c>
      <c r="DS441">
        <v>30</v>
      </c>
      <c r="DT441">
        <v>32.130600000000001</v>
      </c>
      <c r="DU441">
        <v>32.1357</v>
      </c>
      <c r="DV441">
        <v>20.985199999999999</v>
      </c>
      <c r="DW441">
        <v>19.939800000000002</v>
      </c>
      <c r="DX441">
        <v>100</v>
      </c>
      <c r="DY441">
        <v>30.8597</v>
      </c>
      <c r="DZ441">
        <v>400</v>
      </c>
      <c r="EA441">
        <v>32.632800000000003</v>
      </c>
      <c r="EB441">
        <v>99.910700000000006</v>
      </c>
      <c r="EC441">
        <v>100.39100000000001</v>
      </c>
    </row>
    <row r="442" spans="1:133" x14ac:dyDescent="0.35">
      <c r="A442">
        <v>426</v>
      </c>
      <c r="B442">
        <v>1581698313</v>
      </c>
      <c r="C442">
        <v>2189</v>
      </c>
      <c r="D442" t="s">
        <v>1093</v>
      </c>
      <c r="E442" t="s">
        <v>1094</v>
      </c>
      <c r="F442" t="s">
        <v>232</v>
      </c>
      <c r="G442" t="s">
        <v>233</v>
      </c>
      <c r="H442" t="s">
        <v>234</v>
      </c>
      <c r="I442" t="s">
        <v>235</v>
      </c>
      <c r="J442" t="s">
        <v>236</v>
      </c>
      <c r="K442" t="s">
        <v>237</v>
      </c>
      <c r="L442" t="s">
        <v>238</v>
      </c>
      <c r="M442" t="s">
        <v>239</v>
      </c>
      <c r="N442">
        <v>1581698304.37097</v>
      </c>
      <c r="O442">
        <f t="shared" si="258"/>
        <v>3.2875265695212332E-4</v>
      </c>
      <c r="P442">
        <f t="shared" si="259"/>
        <v>-0.48792243361431969</v>
      </c>
      <c r="Q442">
        <f t="shared" si="260"/>
        <v>400.637258064516</v>
      </c>
      <c r="R442">
        <f t="shared" si="261"/>
        <v>422.12933057112195</v>
      </c>
      <c r="S442">
        <f t="shared" si="262"/>
        <v>42.112402317034139</v>
      </c>
      <c r="T442">
        <f t="shared" si="263"/>
        <v>39.968313436025753</v>
      </c>
      <c r="U442">
        <f t="shared" si="264"/>
        <v>2.6401812869204132E-2</v>
      </c>
      <c r="V442">
        <f t="shared" si="265"/>
        <v>2.2537429942898584</v>
      </c>
      <c r="W442">
        <f t="shared" si="266"/>
        <v>2.6231185080524643E-2</v>
      </c>
      <c r="X442">
        <f t="shared" si="267"/>
        <v>1.6409728865060189E-2</v>
      </c>
      <c r="Y442">
        <f t="shared" si="268"/>
        <v>0</v>
      </c>
      <c r="Z442">
        <f t="shared" si="269"/>
        <v>31.274856686370111</v>
      </c>
      <c r="AA442">
        <f t="shared" si="270"/>
        <v>30.977587096774201</v>
      </c>
      <c r="AB442">
        <f t="shared" si="271"/>
        <v>4.5056162957210359</v>
      </c>
      <c r="AC442">
        <f t="shared" si="272"/>
        <v>71.66136754078785</v>
      </c>
      <c r="AD442">
        <f t="shared" si="273"/>
        <v>3.3042517665612641</v>
      </c>
      <c r="AE442">
        <f t="shared" si="274"/>
        <v>4.6109247980518475</v>
      </c>
      <c r="AF442">
        <f t="shared" si="275"/>
        <v>1.2013645291597719</v>
      </c>
      <c r="AG442">
        <f t="shared" si="276"/>
        <v>-14.497992171588638</v>
      </c>
      <c r="AH442">
        <f t="shared" si="277"/>
        <v>49.299183859744446</v>
      </c>
      <c r="AI442">
        <f t="shared" si="278"/>
        <v>4.9208561498183991</v>
      </c>
      <c r="AJ442">
        <f t="shared" si="279"/>
        <v>39.722047837974202</v>
      </c>
      <c r="AK442">
        <v>-4.1284590026261898E-2</v>
      </c>
      <c r="AL442">
        <v>4.6345569033206101E-2</v>
      </c>
      <c r="AM442">
        <v>3.46191482103605</v>
      </c>
      <c r="AN442">
        <v>0</v>
      </c>
      <c r="AO442">
        <v>0</v>
      </c>
      <c r="AP442">
        <f t="shared" si="280"/>
        <v>1</v>
      </c>
      <c r="AQ442">
        <f t="shared" si="281"/>
        <v>0</v>
      </c>
      <c r="AR442">
        <f t="shared" si="282"/>
        <v>51886.331802403503</v>
      </c>
      <c r="AS442" t="s">
        <v>240</v>
      </c>
      <c r="AT442">
        <v>0</v>
      </c>
      <c r="AU442">
        <v>0</v>
      </c>
      <c r="AV442">
        <f t="shared" si="283"/>
        <v>0</v>
      </c>
      <c r="AW442" t="e">
        <f t="shared" si="284"/>
        <v>#DIV/0!</v>
      </c>
      <c r="AX442">
        <v>0</v>
      </c>
      <c r="AY442" t="s">
        <v>240</v>
      </c>
      <c r="AZ442">
        <v>0</v>
      </c>
      <c r="BA442">
        <v>0</v>
      </c>
      <c r="BB442" t="e">
        <f t="shared" si="285"/>
        <v>#DIV/0!</v>
      </c>
      <c r="BC442">
        <v>0.5</v>
      </c>
      <c r="BD442">
        <f t="shared" si="286"/>
        <v>0</v>
      </c>
      <c r="BE442">
        <f t="shared" si="287"/>
        <v>-0.48792243361431969</v>
      </c>
      <c r="BF442" t="e">
        <f t="shared" si="288"/>
        <v>#DIV/0!</v>
      </c>
      <c r="BG442" t="e">
        <f t="shared" si="289"/>
        <v>#DIV/0!</v>
      </c>
      <c r="BH442" t="e">
        <f t="shared" si="290"/>
        <v>#DIV/0!</v>
      </c>
      <c r="BI442" t="e">
        <f t="shared" si="291"/>
        <v>#DIV/0!</v>
      </c>
      <c r="BJ442" t="s">
        <v>240</v>
      </c>
      <c r="BK442">
        <v>0</v>
      </c>
      <c r="BL442">
        <f t="shared" si="292"/>
        <v>0</v>
      </c>
      <c r="BM442" t="e">
        <f t="shared" si="293"/>
        <v>#DIV/0!</v>
      </c>
      <c r="BN442" t="e">
        <f t="shared" si="294"/>
        <v>#DIV/0!</v>
      </c>
      <c r="BO442" t="e">
        <f t="shared" si="295"/>
        <v>#DIV/0!</v>
      </c>
      <c r="BP442" t="e">
        <f t="shared" si="296"/>
        <v>#DIV/0!</v>
      </c>
      <c r="BQ442">
        <f t="shared" si="297"/>
        <v>0</v>
      </c>
      <c r="BR442">
        <f t="shared" si="298"/>
        <v>0</v>
      </c>
      <c r="BS442">
        <f t="shared" si="299"/>
        <v>0</v>
      </c>
      <c r="BT442">
        <f t="shared" si="300"/>
        <v>0</v>
      </c>
      <c r="BU442">
        <v>6</v>
      </c>
      <c r="BV442">
        <v>0.5</v>
      </c>
      <c r="BW442" t="s">
        <v>241</v>
      </c>
      <c r="BX442">
        <v>1581698304.37097</v>
      </c>
      <c r="BY442">
        <v>400.637258064516</v>
      </c>
      <c r="BZ442">
        <v>400.02664516128999</v>
      </c>
      <c r="CA442">
        <v>33.121396774193499</v>
      </c>
      <c r="CB442">
        <v>32.576519354838702</v>
      </c>
      <c r="CC442">
        <v>350.02064516129002</v>
      </c>
      <c r="CD442">
        <v>99.561832258064499</v>
      </c>
      <c r="CE442">
        <v>0.20001622580645201</v>
      </c>
      <c r="CF442">
        <v>31.3833290322581</v>
      </c>
      <c r="CG442">
        <v>30.977587096774201</v>
      </c>
      <c r="CH442">
        <v>999.9</v>
      </c>
      <c r="CI442">
        <v>0</v>
      </c>
      <c r="CJ442">
        <v>0</v>
      </c>
      <c r="CK442">
        <v>9999.7954838709702</v>
      </c>
      <c r="CL442">
        <v>0</v>
      </c>
      <c r="CM442">
        <v>2.7599506451612901</v>
      </c>
      <c r="CN442">
        <v>0</v>
      </c>
      <c r="CO442">
        <v>0</v>
      </c>
      <c r="CP442">
        <v>0</v>
      </c>
      <c r="CQ442">
        <v>0</v>
      </c>
      <c r="CR442">
        <v>2.1741935483871</v>
      </c>
      <c r="CS442">
        <v>0</v>
      </c>
      <c r="CT442">
        <v>224.78387096774199</v>
      </c>
      <c r="CU442">
        <v>-1.0387096774193501</v>
      </c>
      <c r="CV442">
        <v>39.875</v>
      </c>
      <c r="CW442">
        <v>45.177064516129001</v>
      </c>
      <c r="CX442">
        <v>42.465419354838701</v>
      </c>
      <c r="CY442">
        <v>43.884999999999998</v>
      </c>
      <c r="CZ442">
        <v>40.939032258064501</v>
      </c>
      <c r="DA442">
        <v>0</v>
      </c>
      <c r="DB442">
        <v>0</v>
      </c>
      <c r="DC442">
        <v>0</v>
      </c>
      <c r="DD442">
        <v>1581698313.2</v>
      </c>
      <c r="DE442">
        <v>1.2923076923076899</v>
      </c>
      <c r="DF442">
        <v>24.5470088401498</v>
      </c>
      <c r="DG442">
        <v>262.60170933520698</v>
      </c>
      <c r="DH442">
        <v>230.08846153846201</v>
      </c>
      <c r="DI442">
        <v>15</v>
      </c>
      <c r="DJ442">
        <v>100</v>
      </c>
      <c r="DK442">
        <v>100</v>
      </c>
      <c r="DL442">
        <v>2.7679999999999998</v>
      </c>
      <c r="DM442">
        <v>0.48899999999999999</v>
      </c>
      <c r="DN442">
        <v>2</v>
      </c>
      <c r="DO442">
        <v>344.86200000000002</v>
      </c>
      <c r="DP442">
        <v>681.33500000000004</v>
      </c>
      <c r="DQ442">
        <v>30.870100000000001</v>
      </c>
      <c r="DR442">
        <v>32.2196</v>
      </c>
      <c r="DS442">
        <v>30</v>
      </c>
      <c r="DT442">
        <v>32.131799999999998</v>
      </c>
      <c r="DU442">
        <v>32.136400000000002</v>
      </c>
      <c r="DV442">
        <v>20.984300000000001</v>
      </c>
      <c r="DW442">
        <v>19.939800000000002</v>
      </c>
      <c r="DX442">
        <v>100</v>
      </c>
      <c r="DY442">
        <v>30.878299999999999</v>
      </c>
      <c r="DZ442">
        <v>400</v>
      </c>
      <c r="EA442">
        <v>32.639099999999999</v>
      </c>
      <c r="EB442">
        <v>99.911000000000001</v>
      </c>
      <c r="EC442">
        <v>100.389</v>
      </c>
    </row>
    <row r="443" spans="1:133" x14ac:dyDescent="0.35">
      <c r="A443">
        <v>427</v>
      </c>
      <c r="B443">
        <v>1581698318</v>
      </c>
      <c r="C443">
        <v>2194</v>
      </c>
      <c r="D443" t="s">
        <v>1095</v>
      </c>
      <c r="E443" t="s">
        <v>1096</v>
      </c>
      <c r="F443" t="s">
        <v>232</v>
      </c>
      <c r="G443" t="s">
        <v>233</v>
      </c>
      <c r="H443" t="s">
        <v>234</v>
      </c>
      <c r="I443" t="s">
        <v>235</v>
      </c>
      <c r="J443" t="s">
        <v>236</v>
      </c>
      <c r="K443" t="s">
        <v>237</v>
      </c>
      <c r="L443" t="s">
        <v>238</v>
      </c>
      <c r="M443" t="s">
        <v>239</v>
      </c>
      <c r="N443">
        <v>1581698309.37097</v>
      </c>
      <c r="O443">
        <f t="shared" si="258"/>
        <v>3.2939251119345808E-4</v>
      </c>
      <c r="P443">
        <f t="shared" si="259"/>
        <v>-0.49379867635688429</v>
      </c>
      <c r="Q443">
        <f t="shared" si="260"/>
        <v>400.622032258064</v>
      </c>
      <c r="R443">
        <f t="shared" si="261"/>
        <v>422.4206362892931</v>
      </c>
      <c r="S443">
        <f t="shared" si="262"/>
        <v>42.14134509990992</v>
      </c>
      <c r="T443">
        <f t="shared" si="263"/>
        <v>39.966682178027483</v>
      </c>
      <c r="U443">
        <f t="shared" si="264"/>
        <v>2.6441707591422569E-2</v>
      </c>
      <c r="V443">
        <f t="shared" si="265"/>
        <v>2.2536591531713004</v>
      </c>
      <c r="W443">
        <f t="shared" si="266"/>
        <v>2.6270559236882492E-2</v>
      </c>
      <c r="X443">
        <f t="shared" si="267"/>
        <v>1.6434384061362925E-2</v>
      </c>
      <c r="Y443">
        <f t="shared" si="268"/>
        <v>0</v>
      </c>
      <c r="Z443">
        <f t="shared" si="269"/>
        <v>31.274148293581874</v>
      </c>
      <c r="AA443">
        <f t="shared" si="270"/>
        <v>30.978687096774198</v>
      </c>
      <c r="AB443">
        <f t="shared" si="271"/>
        <v>4.5058989392139459</v>
      </c>
      <c r="AC443">
        <f t="shared" si="272"/>
        <v>71.658005322781648</v>
      </c>
      <c r="AD443">
        <f t="shared" si="273"/>
        <v>3.3040040195567921</v>
      </c>
      <c r="AE443">
        <f t="shared" si="274"/>
        <v>4.6107954089344112</v>
      </c>
      <c r="AF443">
        <f t="shared" si="275"/>
        <v>1.2018949196571538</v>
      </c>
      <c r="AG443">
        <f t="shared" si="276"/>
        <v>-14.526209743631501</v>
      </c>
      <c r="AH443">
        <f t="shared" si="277"/>
        <v>49.103734919646385</v>
      </c>
      <c r="AI443">
        <f t="shared" si="278"/>
        <v>4.9015441658138057</v>
      </c>
      <c r="AJ443">
        <f t="shared" si="279"/>
        <v>39.479069341828691</v>
      </c>
      <c r="AK443">
        <v>-4.12823295378573E-2</v>
      </c>
      <c r="AL443">
        <v>4.6343031436942198E-2</v>
      </c>
      <c r="AM443">
        <v>3.4617648279125102</v>
      </c>
      <c r="AN443">
        <v>0</v>
      </c>
      <c r="AO443">
        <v>0</v>
      </c>
      <c r="AP443">
        <f t="shared" si="280"/>
        <v>1</v>
      </c>
      <c r="AQ443">
        <f t="shared" si="281"/>
        <v>0</v>
      </c>
      <c r="AR443">
        <f t="shared" si="282"/>
        <v>51883.685750455224</v>
      </c>
      <c r="AS443" t="s">
        <v>240</v>
      </c>
      <c r="AT443">
        <v>0</v>
      </c>
      <c r="AU443">
        <v>0</v>
      </c>
      <c r="AV443">
        <f t="shared" si="283"/>
        <v>0</v>
      </c>
      <c r="AW443" t="e">
        <f t="shared" si="284"/>
        <v>#DIV/0!</v>
      </c>
      <c r="AX443">
        <v>0</v>
      </c>
      <c r="AY443" t="s">
        <v>240</v>
      </c>
      <c r="AZ443">
        <v>0</v>
      </c>
      <c r="BA443">
        <v>0</v>
      </c>
      <c r="BB443" t="e">
        <f t="shared" si="285"/>
        <v>#DIV/0!</v>
      </c>
      <c r="BC443">
        <v>0.5</v>
      </c>
      <c r="BD443">
        <f t="shared" si="286"/>
        <v>0</v>
      </c>
      <c r="BE443">
        <f t="shared" si="287"/>
        <v>-0.49379867635688429</v>
      </c>
      <c r="BF443" t="e">
        <f t="shared" si="288"/>
        <v>#DIV/0!</v>
      </c>
      <c r="BG443" t="e">
        <f t="shared" si="289"/>
        <v>#DIV/0!</v>
      </c>
      <c r="BH443" t="e">
        <f t="shared" si="290"/>
        <v>#DIV/0!</v>
      </c>
      <c r="BI443" t="e">
        <f t="shared" si="291"/>
        <v>#DIV/0!</v>
      </c>
      <c r="BJ443" t="s">
        <v>240</v>
      </c>
      <c r="BK443">
        <v>0</v>
      </c>
      <c r="BL443">
        <f t="shared" si="292"/>
        <v>0</v>
      </c>
      <c r="BM443" t="e">
        <f t="shared" si="293"/>
        <v>#DIV/0!</v>
      </c>
      <c r="BN443" t="e">
        <f t="shared" si="294"/>
        <v>#DIV/0!</v>
      </c>
      <c r="BO443" t="e">
        <f t="shared" si="295"/>
        <v>#DIV/0!</v>
      </c>
      <c r="BP443" t="e">
        <f t="shared" si="296"/>
        <v>#DIV/0!</v>
      </c>
      <c r="BQ443">
        <f t="shared" si="297"/>
        <v>0</v>
      </c>
      <c r="BR443">
        <f t="shared" si="298"/>
        <v>0</v>
      </c>
      <c r="BS443">
        <f t="shared" si="299"/>
        <v>0</v>
      </c>
      <c r="BT443">
        <f t="shared" si="300"/>
        <v>0</v>
      </c>
      <c r="BU443">
        <v>6</v>
      </c>
      <c r="BV443">
        <v>0.5</v>
      </c>
      <c r="BW443" t="s">
        <v>241</v>
      </c>
      <c r="BX443">
        <v>1581698309.37097</v>
      </c>
      <c r="BY443">
        <v>400.622032258064</v>
      </c>
      <c r="BZ443">
        <v>400.00177419354799</v>
      </c>
      <c r="CA443">
        <v>33.119006451612897</v>
      </c>
      <c r="CB443">
        <v>32.573064516129001</v>
      </c>
      <c r="CC443">
        <v>350.01893548387102</v>
      </c>
      <c r="CD443">
        <v>99.561583870967695</v>
      </c>
      <c r="CE443">
        <v>0.199984290322581</v>
      </c>
      <c r="CF443">
        <v>31.382835483870998</v>
      </c>
      <c r="CG443">
        <v>30.978687096774198</v>
      </c>
      <c r="CH443">
        <v>999.9</v>
      </c>
      <c r="CI443">
        <v>0</v>
      </c>
      <c r="CJ443">
        <v>0</v>
      </c>
      <c r="CK443">
        <v>9999.2729032258103</v>
      </c>
      <c r="CL443">
        <v>0</v>
      </c>
      <c r="CM443">
        <v>2.9580312903225798</v>
      </c>
      <c r="CN443">
        <v>0</v>
      </c>
      <c r="CO443">
        <v>0</v>
      </c>
      <c r="CP443">
        <v>0</v>
      </c>
      <c r="CQ443">
        <v>0</v>
      </c>
      <c r="CR443">
        <v>2.19354838709677</v>
      </c>
      <c r="CS443">
        <v>0</v>
      </c>
      <c r="CT443">
        <v>240.71612903225801</v>
      </c>
      <c r="CU443">
        <v>-0.88387096774193497</v>
      </c>
      <c r="CV443">
        <v>39.870935483871001</v>
      </c>
      <c r="CW443">
        <v>45.171064516129</v>
      </c>
      <c r="CX443">
        <v>42.461322580645103</v>
      </c>
      <c r="CY443">
        <v>43.889000000000003</v>
      </c>
      <c r="CZ443">
        <v>40.936999999999998</v>
      </c>
      <c r="DA443">
        <v>0</v>
      </c>
      <c r="DB443">
        <v>0</v>
      </c>
      <c r="DC443">
        <v>0</v>
      </c>
      <c r="DD443">
        <v>1581698318</v>
      </c>
      <c r="DE443">
        <v>2.25</v>
      </c>
      <c r="DF443">
        <v>5.1589748236967496</v>
      </c>
      <c r="DG443">
        <v>150.50940080110001</v>
      </c>
      <c r="DH443">
        <v>243.88461538461499</v>
      </c>
      <c r="DI443">
        <v>15</v>
      </c>
      <c r="DJ443">
        <v>100</v>
      </c>
      <c r="DK443">
        <v>100</v>
      </c>
      <c r="DL443">
        <v>2.7679999999999998</v>
      </c>
      <c r="DM443">
        <v>0.48899999999999999</v>
      </c>
      <c r="DN443">
        <v>2</v>
      </c>
      <c r="DO443">
        <v>344.94600000000003</v>
      </c>
      <c r="DP443">
        <v>681.17200000000003</v>
      </c>
      <c r="DQ443">
        <v>30.886900000000001</v>
      </c>
      <c r="DR443">
        <v>32.221899999999998</v>
      </c>
      <c r="DS443">
        <v>30.0001</v>
      </c>
      <c r="DT443">
        <v>32.131799999999998</v>
      </c>
      <c r="DU443">
        <v>32.136400000000002</v>
      </c>
      <c r="DV443">
        <v>20.985900000000001</v>
      </c>
      <c r="DW443">
        <v>19.939800000000002</v>
      </c>
      <c r="DX443">
        <v>100</v>
      </c>
      <c r="DY443">
        <v>30.889900000000001</v>
      </c>
      <c r="DZ443">
        <v>400</v>
      </c>
      <c r="EA443">
        <v>32.648099999999999</v>
      </c>
      <c r="EB443">
        <v>99.911100000000005</v>
      </c>
      <c r="EC443">
        <v>100.389</v>
      </c>
    </row>
    <row r="444" spans="1:133" x14ac:dyDescent="0.35">
      <c r="A444">
        <v>428</v>
      </c>
      <c r="B444">
        <v>1581698323</v>
      </c>
      <c r="C444">
        <v>2199</v>
      </c>
      <c r="D444" t="s">
        <v>1097</v>
      </c>
      <c r="E444" t="s">
        <v>1098</v>
      </c>
      <c r="F444" t="s">
        <v>232</v>
      </c>
      <c r="G444" t="s">
        <v>233</v>
      </c>
      <c r="H444" t="s">
        <v>234</v>
      </c>
      <c r="I444" t="s">
        <v>235</v>
      </c>
      <c r="J444" t="s">
        <v>236</v>
      </c>
      <c r="K444" t="s">
        <v>237</v>
      </c>
      <c r="L444" t="s">
        <v>238</v>
      </c>
      <c r="M444" t="s">
        <v>239</v>
      </c>
      <c r="N444">
        <v>1581698314.37097</v>
      </c>
      <c r="O444">
        <f t="shared" si="258"/>
        <v>3.2930062642007969E-4</v>
      </c>
      <c r="P444">
        <f t="shared" si="259"/>
        <v>-0.50092699693282805</v>
      </c>
      <c r="Q444">
        <f t="shared" si="260"/>
        <v>400.61370967741902</v>
      </c>
      <c r="R444">
        <f t="shared" si="261"/>
        <v>422.86299193692201</v>
      </c>
      <c r="S444">
        <f t="shared" si="262"/>
        <v>42.184408841662687</v>
      </c>
      <c r="T444">
        <f t="shared" si="263"/>
        <v>39.964841659939601</v>
      </c>
      <c r="U444">
        <f t="shared" si="264"/>
        <v>2.64190385399386E-2</v>
      </c>
      <c r="V444">
        <f t="shared" si="265"/>
        <v>2.2534320020867789</v>
      </c>
      <c r="W444">
        <f t="shared" si="266"/>
        <v>2.6248165392317238E-2</v>
      </c>
      <c r="X444">
        <f t="shared" si="267"/>
        <v>1.6420363400028976E-2</v>
      </c>
      <c r="Y444">
        <f t="shared" si="268"/>
        <v>0</v>
      </c>
      <c r="Z444">
        <f t="shared" si="269"/>
        <v>31.274884854011805</v>
      </c>
      <c r="AA444">
        <f t="shared" si="270"/>
        <v>30.980138709677401</v>
      </c>
      <c r="AB444">
        <f t="shared" si="271"/>
        <v>4.5062719527985085</v>
      </c>
      <c r="AC444">
        <f t="shared" si="272"/>
        <v>71.648914486134501</v>
      </c>
      <c r="AD444">
        <f t="shared" si="273"/>
        <v>3.3037193748596443</v>
      </c>
      <c r="AE444">
        <f t="shared" si="274"/>
        <v>4.6109831510412906</v>
      </c>
      <c r="AF444">
        <f t="shared" si="275"/>
        <v>1.2025525779388642</v>
      </c>
      <c r="AG444">
        <f t="shared" si="276"/>
        <v>-14.522157625125514</v>
      </c>
      <c r="AH444">
        <f t="shared" si="277"/>
        <v>49.009433901858507</v>
      </c>
      <c r="AI444">
        <f t="shared" si="278"/>
        <v>4.8926764514257242</v>
      </c>
      <c r="AJ444">
        <f t="shared" si="279"/>
        <v>39.379952728158713</v>
      </c>
      <c r="AK444">
        <v>-4.1276205571203199E-2</v>
      </c>
      <c r="AL444">
        <v>4.6336156747884001E-2</v>
      </c>
      <c r="AM444">
        <v>3.46135846216279</v>
      </c>
      <c r="AN444">
        <v>0</v>
      </c>
      <c r="AO444">
        <v>0</v>
      </c>
      <c r="AP444">
        <f t="shared" si="280"/>
        <v>1</v>
      </c>
      <c r="AQ444">
        <f t="shared" si="281"/>
        <v>0</v>
      </c>
      <c r="AR444">
        <f t="shared" si="282"/>
        <v>51876.12730879803</v>
      </c>
      <c r="AS444" t="s">
        <v>240</v>
      </c>
      <c r="AT444">
        <v>0</v>
      </c>
      <c r="AU444">
        <v>0</v>
      </c>
      <c r="AV444">
        <f t="shared" si="283"/>
        <v>0</v>
      </c>
      <c r="AW444" t="e">
        <f t="shared" si="284"/>
        <v>#DIV/0!</v>
      </c>
      <c r="AX444">
        <v>0</v>
      </c>
      <c r="AY444" t="s">
        <v>240</v>
      </c>
      <c r="AZ444">
        <v>0</v>
      </c>
      <c r="BA444">
        <v>0</v>
      </c>
      <c r="BB444" t="e">
        <f t="shared" si="285"/>
        <v>#DIV/0!</v>
      </c>
      <c r="BC444">
        <v>0.5</v>
      </c>
      <c r="BD444">
        <f t="shared" si="286"/>
        <v>0</v>
      </c>
      <c r="BE444">
        <f t="shared" si="287"/>
        <v>-0.50092699693282805</v>
      </c>
      <c r="BF444" t="e">
        <f t="shared" si="288"/>
        <v>#DIV/0!</v>
      </c>
      <c r="BG444" t="e">
        <f t="shared" si="289"/>
        <v>#DIV/0!</v>
      </c>
      <c r="BH444" t="e">
        <f t="shared" si="290"/>
        <v>#DIV/0!</v>
      </c>
      <c r="BI444" t="e">
        <f t="shared" si="291"/>
        <v>#DIV/0!</v>
      </c>
      <c r="BJ444" t="s">
        <v>240</v>
      </c>
      <c r="BK444">
        <v>0</v>
      </c>
      <c r="BL444">
        <f t="shared" si="292"/>
        <v>0</v>
      </c>
      <c r="BM444" t="e">
        <f t="shared" si="293"/>
        <v>#DIV/0!</v>
      </c>
      <c r="BN444" t="e">
        <f t="shared" si="294"/>
        <v>#DIV/0!</v>
      </c>
      <c r="BO444" t="e">
        <f t="shared" si="295"/>
        <v>#DIV/0!</v>
      </c>
      <c r="BP444" t="e">
        <f t="shared" si="296"/>
        <v>#DIV/0!</v>
      </c>
      <c r="BQ444">
        <f t="shared" si="297"/>
        <v>0</v>
      </c>
      <c r="BR444">
        <f t="shared" si="298"/>
        <v>0</v>
      </c>
      <c r="BS444">
        <f t="shared" si="299"/>
        <v>0</v>
      </c>
      <c r="BT444">
        <f t="shared" si="300"/>
        <v>0</v>
      </c>
      <c r="BU444">
        <v>6</v>
      </c>
      <c r="BV444">
        <v>0.5</v>
      </c>
      <c r="BW444" t="s">
        <v>241</v>
      </c>
      <c r="BX444">
        <v>1581698314.37097</v>
      </c>
      <c r="BY444">
        <v>400.61370967741902</v>
      </c>
      <c r="BZ444">
        <v>399.98116129032297</v>
      </c>
      <c r="CA444">
        <v>33.116990322580598</v>
      </c>
      <c r="CB444">
        <v>32.571196774193503</v>
      </c>
      <c r="CC444">
        <v>350.01716129032297</v>
      </c>
      <c r="CD444">
        <v>99.559041935483904</v>
      </c>
      <c r="CE444">
        <v>0.200004483870968</v>
      </c>
      <c r="CF444">
        <v>31.383551612903201</v>
      </c>
      <c r="CG444">
        <v>30.980138709677401</v>
      </c>
      <c r="CH444">
        <v>999.9</v>
      </c>
      <c r="CI444">
        <v>0</v>
      </c>
      <c r="CJ444">
        <v>0</v>
      </c>
      <c r="CK444">
        <v>9998.0448387096803</v>
      </c>
      <c r="CL444">
        <v>0</v>
      </c>
      <c r="CM444">
        <v>3.0284390322580599</v>
      </c>
      <c r="CN444">
        <v>0</v>
      </c>
      <c r="CO444">
        <v>0</v>
      </c>
      <c r="CP444">
        <v>0</v>
      </c>
      <c r="CQ444">
        <v>0</v>
      </c>
      <c r="CR444">
        <v>3.40967741935484</v>
      </c>
      <c r="CS444">
        <v>0</v>
      </c>
      <c r="CT444">
        <v>245.406451612903</v>
      </c>
      <c r="CU444">
        <v>-0.91612903225806397</v>
      </c>
      <c r="CV444">
        <v>39.870935483871001</v>
      </c>
      <c r="CW444">
        <v>45.175064516128998</v>
      </c>
      <c r="CX444">
        <v>42.455290322580602</v>
      </c>
      <c r="CY444">
        <v>43.884999999999998</v>
      </c>
      <c r="CZ444">
        <v>40.936999999999998</v>
      </c>
      <c r="DA444">
        <v>0</v>
      </c>
      <c r="DB444">
        <v>0</v>
      </c>
      <c r="DC444">
        <v>0</v>
      </c>
      <c r="DD444">
        <v>1581698322.8</v>
      </c>
      <c r="DE444">
        <v>3.29615384615385</v>
      </c>
      <c r="DF444">
        <v>-2.7247858378119001</v>
      </c>
      <c r="DG444">
        <v>-110.53333420432701</v>
      </c>
      <c r="DH444">
        <v>246.65</v>
      </c>
      <c r="DI444">
        <v>15</v>
      </c>
      <c r="DJ444">
        <v>100</v>
      </c>
      <c r="DK444">
        <v>100</v>
      </c>
      <c r="DL444">
        <v>2.7679999999999998</v>
      </c>
      <c r="DM444">
        <v>0.48899999999999999</v>
      </c>
      <c r="DN444">
        <v>2</v>
      </c>
      <c r="DO444">
        <v>344.80099999999999</v>
      </c>
      <c r="DP444">
        <v>681.03200000000004</v>
      </c>
      <c r="DQ444">
        <v>30.899000000000001</v>
      </c>
      <c r="DR444">
        <v>32.2224</v>
      </c>
      <c r="DS444">
        <v>30.0001</v>
      </c>
      <c r="DT444">
        <v>32.131799999999998</v>
      </c>
      <c r="DU444">
        <v>32.136400000000002</v>
      </c>
      <c r="DV444">
        <v>20.9895</v>
      </c>
      <c r="DW444">
        <v>19.939800000000002</v>
      </c>
      <c r="DX444">
        <v>100</v>
      </c>
      <c r="DY444">
        <v>30.901700000000002</v>
      </c>
      <c r="DZ444">
        <v>400</v>
      </c>
      <c r="EA444">
        <v>32.649700000000003</v>
      </c>
      <c r="EB444">
        <v>99.913399999999996</v>
      </c>
      <c r="EC444">
        <v>100.38800000000001</v>
      </c>
    </row>
    <row r="445" spans="1:133" x14ac:dyDescent="0.35">
      <c r="A445">
        <v>429</v>
      </c>
      <c r="B445">
        <v>1581698328</v>
      </c>
      <c r="C445">
        <v>2204</v>
      </c>
      <c r="D445" t="s">
        <v>1099</v>
      </c>
      <c r="E445" t="s">
        <v>1100</v>
      </c>
      <c r="F445" t="s">
        <v>232</v>
      </c>
      <c r="G445" t="s">
        <v>233</v>
      </c>
      <c r="H445" t="s">
        <v>234</v>
      </c>
      <c r="I445" t="s">
        <v>235</v>
      </c>
      <c r="J445" t="s">
        <v>236</v>
      </c>
      <c r="K445" t="s">
        <v>237</v>
      </c>
      <c r="L445" t="s">
        <v>238</v>
      </c>
      <c r="M445" t="s">
        <v>239</v>
      </c>
      <c r="N445">
        <v>1581698319.37097</v>
      </c>
      <c r="O445">
        <f t="shared" si="258"/>
        <v>3.2905809378039498E-4</v>
      </c>
      <c r="P445">
        <f t="shared" si="259"/>
        <v>-0.50958099697459569</v>
      </c>
      <c r="Q445">
        <f t="shared" si="260"/>
        <v>400.61932258064502</v>
      </c>
      <c r="R445">
        <f t="shared" si="261"/>
        <v>423.42263388117254</v>
      </c>
      <c r="S445">
        <f t="shared" si="262"/>
        <v>42.239036364675684</v>
      </c>
      <c r="T445">
        <f t="shared" si="263"/>
        <v>39.964264498020327</v>
      </c>
      <c r="U445">
        <f t="shared" si="264"/>
        <v>2.6387994708997404E-2</v>
      </c>
      <c r="V445">
        <f t="shared" si="265"/>
        <v>2.2545777454857343</v>
      </c>
      <c r="W445">
        <f t="shared" si="266"/>
        <v>2.6217607526222219E-2</v>
      </c>
      <c r="X445">
        <f t="shared" si="267"/>
        <v>1.6401221487150806E-2</v>
      </c>
      <c r="Y445">
        <f t="shared" si="268"/>
        <v>0</v>
      </c>
      <c r="Z445">
        <f t="shared" si="269"/>
        <v>31.277844361878845</v>
      </c>
      <c r="AA445">
        <f t="shared" si="270"/>
        <v>30.9813774193548</v>
      </c>
      <c r="AB445">
        <f t="shared" si="271"/>
        <v>4.5065902789926637</v>
      </c>
      <c r="AC445">
        <f t="shared" si="272"/>
        <v>71.633922096010636</v>
      </c>
      <c r="AD445">
        <f t="shared" si="273"/>
        <v>3.3035594092749148</v>
      </c>
      <c r="AE445">
        <f t="shared" si="274"/>
        <v>4.6117248820288914</v>
      </c>
      <c r="AF445">
        <f t="shared" si="275"/>
        <v>1.203030869717749</v>
      </c>
      <c r="AG445">
        <f t="shared" si="276"/>
        <v>-14.511461935715419</v>
      </c>
      <c r="AH445">
        <f t="shared" si="277"/>
        <v>49.227654235818157</v>
      </c>
      <c r="AI445">
        <f t="shared" si="278"/>
        <v>4.912062765083518</v>
      </c>
      <c r="AJ445">
        <f t="shared" si="279"/>
        <v>39.628255065186252</v>
      </c>
      <c r="AK445">
        <v>-4.1307100399185698E-2</v>
      </c>
      <c r="AL445">
        <v>4.6370838898829897E-2</v>
      </c>
      <c r="AM445">
        <v>3.4634083264634401</v>
      </c>
      <c r="AN445">
        <v>0</v>
      </c>
      <c r="AO445">
        <v>0</v>
      </c>
      <c r="AP445">
        <f t="shared" si="280"/>
        <v>1</v>
      </c>
      <c r="AQ445">
        <f t="shared" si="281"/>
        <v>0</v>
      </c>
      <c r="AR445">
        <f t="shared" si="282"/>
        <v>51912.824496699635</v>
      </c>
      <c r="AS445" t="s">
        <v>240</v>
      </c>
      <c r="AT445">
        <v>0</v>
      </c>
      <c r="AU445">
        <v>0</v>
      </c>
      <c r="AV445">
        <f t="shared" si="283"/>
        <v>0</v>
      </c>
      <c r="AW445" t="e">
        <f t="shared" si="284"/>
        <v>#DIV/0!</v>
      </c>
      <c r="AX445">
        <v>0</v>
      </c>
      <c r="AY445" t="s">
        <v>240</v>
      </c>
      <c r="AZ445">
        <v>0</v>
      </c>
      <c r="BA445">
        <v>0</v>
      </c>
      <c r="BB445" t="e">
        <f t="shared" si="285"/>
        <v>#DIV/0!</v>
      </c>
      <c r="BC445">
        <v>0.5</v>
      </c>
      <c r="BD445">
        <f t="shared" si="286"/>
        <v>0</v>
      </c>
      <c r="BE445">
        <f t="shared" si="287"/>
        <v>-0.50958099697459569</v>
      </c>
      <c r="BF445" t="e">
        <f t="shared" si="288"/>
        <v>#DIV/0!</v>
      </c>
      <c r="BG445" t="e">
        <f t="shared" si="289"/>
        <v>#DIV/0!</v>
      </c>
      <c r="BH445" t="e">
        <f t="shared" si="290"/>
        <v>#DIV/0!</v>
      </c>
      <c r="BI445" t="e">
        <f t="shared" si="291"/>
        <v>#DIV/0!</v>
      </c>
      <c r="BJ445" t="s">
        <v>240</v>
      </c>
      <c r="BK445">
        <v>0</v>
      </c>
      <c r="BL445">
        <f t="shared" si="292"/>
        <v>0</v>
      </c>
      <c r="BM445" t="e">
        <f t="shared" si="293"/>
        <v>#DIV/0!</v>
      </c>
      <c r="BN445" t="e">
        <f t="shared" si="294"/>
        <v>#DIV/0!</v>
      </c>
      <c r="BO445" t="e">
        <f t="shared" si="295"/>
        <v>#DIV/0!</v>
      </c>
      <c r="BP445" t="e">
        <f t="shared" si="296"/>
        <v>#DIV/0!</v>
      </c>
      <c r="BQ445">
        <f t="shared" si="297"/>
        <v>0</v>
      </c>
      <c r="BR445">
        <f t="shared" si="298"/>
        <v>0</v>
      </c>
      <c r="BS445">
        <f t="shared" si="299"/>
        <v>0</v>
      </c>
      <c r="BT445">
        <f t="shared" si="300"/>
        <v>0</v>
      </c>
      <c r="BU445">
        <v>6</v>
      </c>
      <c r="BV445">
        <v>0.5</v>
      </c>
      <c r="BW445" t="s">
        <v>241</v>
      </c>
      <c r="BX445">
        <v>1581698319.37097</v>
      </c>
      <c r="BY445">
        <v>400.61932258064502</v>
      </c>
      <c r="BZ445">
        <v>399.97177419354801</v>
      </c>
      <c r="CA445">
        <v>33.116329032258101</v>
      </c>
      <c r="CB445">
        <v>32.570935483870997</v>
      </c>
      <c r="CC445">
        <v>350.01612903225799</v>
      </c>
      <c r="CD445">
        <v>99.556245161290306</v>
      </c>
      <c r="CE445">
        <v>0.19996290322580601</v>
      </c>
      <c r="CF445">
        <v>31.386380645161299</v>
      </c>
      <c r="CG445">
        <v>30.9813774193548</v>
      </c>
      <c r="CH445">
        <v>999.9</v>
      </c>
      <c r="CI445">
        <v>0</v>
      </c>
      <c r="CJ445">
        <v>0</v>
      </c>
      <c r="CK445">
        <v>10005.809354838701</v>
      </c>
      <c r="CL445">
        <v>0</v>
      </c>
      <c r="CM445">
        <v>3.0603141935483902</v>
      </c>
      <c r="CN445">
        <v>0</v>
      </c>
      <c r="CO445">
        <v>0</v>
      </c>
      <c r="CP445">
        <v>0</v>
      </c>
      <c r="CQ445">
        <v>0</v>
      </c>
      <c r="CR445">
        <v>2.9774193548387098</v>
      </c>
      <c r="CS445">
        <v>0</v>
      </c>
      <c r="CT445">
        <v>244.796774193548</v>
      </c>
      <c r="CU445">
        <v>-1.09032258064516</v>
      </c>
      <c r="CV445">
        <v>39.870935483871001</v>
      </c>
      <c r="CW445">
        <v>45.175064516128998</v>
      </c>
      <c r="CX445">
        <v>42.471387096774201</v>
      </c>
      <c r="CY445">
        <v>43.884999999999998</v>
      </c>
      <c r="CZ445">
        <v>40.936999999999998</v>
      </c>
      <c r="DA445">
        <v>0</v>
      </c>
      <c r="DB445">
        <v>0</v>
      </c>
      <c r="DC445">
        <v>0</v>
      </c>
      <c r="DD445">
        <v>1581698328.2</v>
      </c>
      <c r="DE445">
        <v>3.0192307692307701</v>
      </c>
      <c r="DF445">
        <v>-3.2991451896111599</v>
      </c>
      <c r="DG445">
        <v>-57.750427632791997</v>
      </c>
      <c r="DH445">
        <v>242.03076923076901</v>
      </c>
      <c r="DI445">
        <v>15</v>
      </c>
      <c r="DJ445">
        <v>100</v>
      </c>
      <c r="DK445">
        <v>100</v>
      </c>
      <c r="DL445">
        <v>2.7679999999999998</v>
      </c>
      <c r="DM445">
        <v>0.48899999999999999</v>
      </c>
      <c r="DN445">
        <v>2</v>
      </c>
      <c r="DO445">
        <v>344.71699999999998</v>
      </c>
      <c r="DP445">
        <v>681.149</v>
      </c>
      <c r="DQ445">
        <v>30.9115</v>
      </c>
      <c r="DR445">
        <v>32.2224</v>
      </c>
      <c r="DS445">
        <v>30.0001</v>
      </c>
      <c r="DT445">
        <v>32.131799999999998</v>
      </c>
      <c r="DU445">
        <v>32.136400000000002</v>
      </c>
      <c r="DV445">
        <v>20.988399999999999</v>
      </c>
      <c r="DW445">
        <v>19.66</v>
      </c>
      <c r="DX445">
        <v>100</v>
      </c>
      <c r="DY445">
        <v>30.9177</v>
      </c>
      <c r="DZ445">
        <v>400</v>
      </c>
      <c r="EA445">
        <v>32.653799999999997</v>
      </c>
      <c r="EB445">
        <v>99.911500000000004</v>
      </c>
      <c r="EC445">
        <v>100.39</v>
      </c>
    </row>
    <row r="446" spans="1:133" x14ac:dyDescent="0.35">
      <c r="A446">
        <v>430</v>
      </c>
      <c r="B446">
        <v>1581698333</v>
      </c>
      <c r="C446">
        <v>2209</v>
      </c>
      <c r="D446" t="s">
        <v>1101</v>
      </c>
      <c r="E446" t="s">
        <v>1102</v>
      </c>
      <c r="F446" t="s">
        <v>232</v>
      </c>
      <c r="G446" t="s">
        <v>233</v>
      </c>
      <c r="H446" t="s">
        <v>234</v>
      </c>
      <c r="I446" t="s">
        <v>235</v>
      </c>
      <c r="J446" t="s">
        <v>236</v>
      </c>
      <c r="K446" t="s">
        <v>237</v>
      </c>
      <c r="L446" t="s">
        <v>238</v>
      </c>
      <c r="M446" t="s">
        <v>239</v>
      </c>
      <c r="N446">
        <v>1581698324.37097</v>
      </c>
      <c r="O446">
        <f t="shared" si="258"/>
        <v>3.221184645531288E-4</v>
      </c>
      <c r="P446">
        <f t="shared" si="259"/>
        <v>-0.52511718062906565</v>
      </c>
      <c r="Q446">
        <f t="shared" si="260"/>
        <v>400.62951612903203</v>
      </c>
      <c r="R446">
        <f t="shared" si="261"/>
        <v>425.06329248428062</v>
      </c>
      <c r="S446">
        <f t="shared" si="262"/>
        <v>42.402390400022384</v>
      </c>
      <c r="T446">
        <f t="shared" si="263"/>
        <v>39.964987447848145</v>
      </c>
      <c r="U446">
        <f t="shared" si="264"/>
        <v>2.5817866512881735E-2</v>
      </c>
      <c r="V446">
        <f t="shared" si="265"/>
        <v>2.2539307370387212</v>
      </c>
      <c r="W446">
        <f t="shared" si="266"/>
        <v>2.5654691354934214E-2</v>
      </c>
      <c r="X446">
        <f t="shared" si="267"/>
        <v>1.604875665047541E-2</v>
      </c>
      <c r="Y446">
        <f t="shared" si="268"/>
        <v>0</v>
      </c>
      <c r="Z446">
        <f t="shared" si="269"/>
        <v>31.284931863969533</v>
      </c>
      <c r="AA446">
        <f t="shared" si="270"/>
        <v>30.983277419354799</v>
      </c>
      <c r="AB446">
        <f t="shared" si="271"/>
        <v>4.5070785830145779</v>
      </c>
      <c r="AC446">
        <f t="shared" si="272"/>
        <v>71.614957647996562</v>
      </c>
      <c r="AD446">
        <f t="shared" si="273"/>
        <v>3.3035911054227776</v>
      </c>
      <c r="AE446">
        <f t="shared" si="274"/>
        <v>4.6129903778770096</v>
      </c>
      <c r="AF446">
        <f t="shared" si="275"/>
        <v>1.2034874775918003</v>
      </c>
      <c r="AG446">
        <f t="shared" si="276"/>
        <v>-14.205424286792979</v>
      </c>
      <c r="AH446">
        <f t="shared" si="277"/>
        <v>49.569053301175835</v>
      </c>
      <c r="AI446">
        <f t="shared" si="278"/>
        <v>4.9477123987302676</v>
      </c>
      <c r="AJ446">
        <f t="shared" si="279"/>
        <v>40.311341413113126</v>
      </c>
      <c r="AK446">
        <v>-4.1289652143089897E-2</v>
      </c>
      <c r="AL446">
        <v>4.6351251702811201E-2</v>
      </c>
      <c r="AM446">
        <v>3.4622507039730901</v>
      </c>
      <c r="AN446">
        <v>0</v>
      </c>
      <c r="AO446">
        <v>0</v>
      </c>
      <c r="AP446">
        <f t="shared" si="280"/>
        <v>1</v>
      </c>
      <c r="AQ446">
        <f t="shared" si="281"/>
        <v>0</v>
      </c>
      <c r="AR446">
        <f t="shared" si="282"/>
        <v>51890.955180046709</v>
      </c>
      <c r="AS446" t="s">
        <v>240</v>
      </c>
      <c r="AT446">
        <v>0</v>
      </c>
      <c r="AU446">
        <v>0</v>
      </c>
      <c r="AV446">
        <f t="shared" si="283"/>
        <v>0</v>
      </c>
      <c r="AW446" t="e">
        <f t="shared" si="284"/>
        <v>#DIV/0!</v>
      </c>
      <c r="AX446">
        <v>0</v>
      </c>
      <c r="AY446" t="s">
        <v>240</v>
      </c>
      <c r="AZ446">
        <v>0</v>
      </c>
      <c r="BA446">
        <v>0</v>
      </c>
      <c r="BB446" t="e">
        <f t="shared" si="285"/>
        <v>#DIV/0!</v>
      </c>
      <c r="BC446">
        <v>0.5</v>
      </c>
      <c r="BD446">
        <f t="shared" si="286"/>
        <v>0</v>
      </c>
      <c r="BE446">
        <f t="shared" si="287"/>
        <v>-0.52511718062906565</v>
      </c>
      <c r="BF446" t="e">
        <f t="shared" si="288"/>
        <v>#DIV/0!</v>
      </c>
      <c r="BG446" t="e">
        <f t="shared" si="289"/>
        <v>#DIV/0!</v>
      </c>
      <c r="BH446" t="e">
        <f t="shared" si="290"/>
        <v>#DIV/0!</v>
      </c>
      <c r="BI446" t="e">
        <f t="shared" si="291"/>
        <v>#DIV/0!</v>
      </c>
      <c r="BJ446" t="s">
        <v>240</v>
      </c>
      <c r="BK446">
        <v>0</v>
      </c>
      <c r="BL446">
        <f t="shared" si="292"/>
        <v>0</v>
      </c>
      <c r="BM446" t="e">
        <f t="shared" si="293"/>
        <v>#DIV/0!</v>
      </c>
      <c r="BN446" t="e">
        <f t="shared" si="294"/>
        <v>#DIV/0!</v>
      </c>
      <c r="BO446" t="e">
        <f t="shared" si="295"/>
        <v>#DIV/0!</v>
      </c>
      <c r="BP446" t="e">
        <f t="shared" si="296"/>
        <v>#DIV/0!</v>
      </c>
      <c r="BQ446">
        <f t="shared" si="297"/>
        <v>0</v>
      </c>
      <c r="BR446">
        <f t="shared" si="298"/>
        <v>0</v>
      </c>
      <c r="BS446">
        <f t="shared" si="299"/>
        <v>0</v>
      </c>
      <c r="BT446">
        <f t="shared" si="300"/>
        <v>0</v>
      </c>
      <c r="BU446">
        <v>6</v>
      </c>
      <c r="BV446">
        <v>0.5</v>
      </c>
      <c r="BW446" t="s">
        <v>241</v>
      </c>
      <c r="BX446">
        <v>1581698324.37097</v>
      </c>
      <c r="BY446">
        <v>400.62951612903203</v>
      </c>
      <c r="BZ446">
        <v>399.95058064516098</v>
      </c>
      <c r="CA446">
        <v>33.116890322580701</v>
      </c>
      <c r="CB446">
        <v>32.5830032258065</v>
      </c>
      <c r="CC446">
        <v>350.01883870967703</v>
      </c>
      <c r="CD446">
        <v>99.555470967741897</v>
      </c>
      <c r="CE446">
        <v>0.200003451612903</v>
      </c>
      <c r="CF446">
        <v>31.391206451612899</v>
      </c>
      <c r="CG446">
        <v>30.983277419354799</v>
      </c>
      <c r="CH446">
        <v>999.9</v>
      </c>
      <c r="CI446">
        <v>0</v>
      </c>
      <c r="CJ446">
        <v>0</v>
      </c>
      <c r="CK446">
        <v>10001.660645161301</v>
      </c>
      <c r="CL446">
        <v>0</v>
      </c>
      <c r="CM446">
        <v>2.9869193548387099</v>
      </c>
      <c r="CN446">
        <v>0</v>
      </c>
      <c r="CO446">
        <v>0</v>
      </c>
      <c r="CP446">
        <v>0</v>
      </c>
      <c r="CQ446">
        <v>0</v>
      </c>
      <c r="CR446">
        <v>2.6387096774193499</v>
      </c>
      <c r="CS446">
        <v>0</v>
      </c>
      <c r="CT446">
        <v>239.97419354838701</v>
      </c>
      <c r="CU446">
        <v>-1.2451612903225799</v>
      </c>
      <c r="CV446">
        <v>39.862806451612897</v>
      </c>
      <c r="CW446">
        <v>45.177</v>
      </c>
      <c r="CX446">
        <v>42.416935483870901</v>
      </c>
      <c r="CY446">
        <v>43.881</v>
      </c>
      <c r="CZ446">
        <v>40.936999999999998</v>
      </c>
      <c r="DA446">
        <v>0</v>
      </c>
      <c r="DB446">
        <v>0</v>
      </c>
      <c r="DC446">
        <v>0</v>
      </c>
      <c r="DD446">
        <v>1581698333</v>
      </c>
      <c r="DE446">
        <v>3.35</v>
      </c>
      <c r="DF446">
        <v>5.05641025136525</v>
      </c>
      <c r="DG446">
        <v>67.063247626145696</v>
      </c>
      <c r="DH446">
        <v>238.61538461538501</v>
      </c>
      <c r="DI446">
        <v>15</v>
      </c>
      <c r="DJ446">
        <v>100</v>
      </c>
      <c r="DK446">
        <v>100</v>
      </c>
      <c r="DL446">
        <v>2.7679999999999998</v>
      </c>
      <c r="DM446">
        <v>0.48899999999999999</v>
      </c>
      <c r="DN446">
        <v>2</v>
      </c>
      <c r="DO446">
        <v>344.88499999999999</v>
      </c>
      <c r="DP446">
        <v>681.25199999999995</v>
      </c>
      <c r="DQ446">
        <v>30.925899999999999</v>
      </c>
      <c r="DR446">
        <v>32.2224</v>
      </c>
      <c r="DS446">
        <v>30.0001</v>
      </c>
      <c r="DT446">
        <v>32.131799999999998</v>
      </c>
      <c r="DU446">
        <v>32.139200000000002</v>
      </c>
      <c r="DV446">
        <v>20.991900000000001</v>
      </c>
      <c r="DW446">
        <v>19.66</v>
      </c>
      <c r="DX446">
        <v>100</v>
      </c>
      <c r="DY446">
        <v>30.929500000000001</v>
      </c>
      <c r="DZ446">
        <v>400</v>
      </c>
      <c r="EA446">
        <v>32.655299999999997</v>
      </c>
      <c r="EB446">
        <v>99.913799999999995</v>
      </c>
      <c r="EC446">
        <v>100.389</v>
      </c>
    </row>
    <row r="447" spans="1:133" x14ac:dyDescent="0.35">
      <c r="A447">
        <v>431</v>
      </c>
      <c r="B447">
        <v>1581698338</v>
      </c>
      <c r="C447">
        <v>2214</v>
      </c>
      <c r="D447" t="s">
        <v>1103</v>
      </c>
      <c r="E447" t="s">
        <v>1104</v>
      </c>
      <c r="F447" t="s">
        <v>232</v>
      </c>
      <c r="G447" t="s">
        <v>233</v>
      </c>
      <c r="H447" t="s">
        <v>234</v>
      </c>
      <c r="I447" t="s">
        <v>235</v>
      </c>
      <c r="J447" t="s">
        <v>236</v>
      </c>
      <c r="K447" t="s">
        <v>237</v>
      </c>
      <c r="L447" t="s">
        <v>238</v>
      </c>
      <c r="M447" t="s">
        <v>239</v>
      </c>
      <c r="N447">
        <v>1581698329.37097</v>
      </c>
      <c r="O447">
        <f t="shared" si="258"/>
        <v>3.0793962328962192E-4</v>
      </c>
      <c r="P447">
        <f t="shared" si="259"/>
        <v>-0.52683936815818266</v>
      </c>
      <c r="Q447">
        <f t="shared" si="260"/>
        <v>400.635516129032</v>
      </c>
      <c r="R447">
        <f t="shared" si="261"/>
        <v>426.68299422649289</v>
      </c>
      <c r="S447">
        <f t="shared" si="262"/>
        <v>42.56455438432819</v>
      </c>
      <c r="T447">
        <f t="shared" si="263"/>
        <v>39.96613983991012</v>
      </c>
      <c r="U447">
        <f t="shared" si="264"/>
        <v>2.466492910316203E-2</v>
      </c>
      <c r="V447">
        <f t="shared" si="265"/>
        <v>2.2526608739947087</v>
      </c>
      <c r="W447">
        <f t="shared" si="266"/>
        <v>2.4515873415935554E-2</v>
      </c>
      <c r="X447">
        <f t="shared" si="267"/>
        <v>1.5335737742204574E-2</v>
      </c>
      <c r="Y447">
        <f t="shared" si="268"/>
        <v>0</v>
      </c>
      <c r="Z447">
        <f t="shared" si="269"/>
        <v>31.294880806801235</v>
      </c>
      <c r="AA447">
        <f t="shared" si="270"/>
        <v>30.987283870967701</v>
      </c>
      <c r="AB447">
        <f t="shared" si="271"/>
        <v>4.5081084006110386</v>
      </c>
      <c r="AC447">
        <f t="shared" si="272"/>
        <v>71.605272807867507</v>
      </c>
      <c r="AD447">
        <f t="shared" si="273"/>
        <v>3.3041440389096932</v>
      </c>
      <c r="AE447">
        <f t="shared" si="274"/>
        <v>4.6143864960551566</v>
      </c>
      <c r="AF447">
        <f t="shared" si="275"/>
        <v>1.2039643617013454</v>
      </c>
      <c r="AG447">
        <f t="shared" si="276"/>
        <v>-13.580137387072327</v>
      </c>
      <c r="AH447">
        <f t="shared" si="277"/>
        <v>49.700964016850527</v>
      </c>
      <c r="AI447">
        <f t="shared" si="278"/>
        <v>4.9639039001378151</v>
      </c>
      <c r="AJ447">
        <f t="shared" si="279"/>
        <v>41.084730529916015</v>
      </c>
      <c r="AK447">
        <v>-4.1255420228623801E-2</v>
      </c>
      <c r="AL447">
        <v>4.6312823379942601E-2</v>
      </c>
      <c r="AM447">
        <v>3.4599790619455102</v>
      </c>
      <c r="AN447">
        <v>0</v>
      </c>
      <c r="AO447">
        <v>0</v>
      </c>
      <c r="AP447">
        <f t="shared" si="280"/>
        <v>1</v>
      </c>
      <c r="AQ447">
        <f t="shared" si="281"/>
        <v>0</v>
      </c>
      <c r="AR447">
        <f t="shared" si="282"/>
        <v>51848.812103366494</v>
      </c>
      <c r="AS447" t="s">
        <v>240</v>
      </c>
      <c r="AT447">
        <v>0</v>
      </c>
      <c r="AU447">
        <v>0</v>
      </c>
      <c r="AV447">
        <f t="shared" si="283"/>
        <v>0</v>
      </c>
      <c r="AW447" t="e">
        <f t="shared" si="284"/>
        <v>#DIV/0!</v>
      </c>
      <c r="AX447">
        <v>0</v>
      </c>
      <c r="AY447" t="s">
        <v>240</v>
      </c>
      <c r="AZ447">
        <v>0</v>
      </c>
      <c r="BA447">
        <v>0</v>
      </c>
      <c r="BB447" t="e">
        <f t="shared" si="285"/>
        <v>#DIV/0!</v>
      </c>
      <c r="BC447">
        <v>0.5</v>
      </c>
      <c r="BD447">
        <f t="shared" si="286"/>
        <v>0</v>
      </c>
      <c r="BE447">
        <f t="shared" si="287"/>
        <v>-0.52683936815818266</v>
      </c>
      <c r="BF447" t="e">
        <f t="shared" si="288"/>
        <v>#DIV/0!</v>
      </c>
      <c r="BG447" t="e">
        <f t="shared" si="289"/>
        <v>#DIV/0!</v>
      </c>
      <c r="BH447" t="e">
        <f t="shared" si="290"/>
        <v>#DIV/0!</v>
      </c>
      <c r="BI447" t="e">
        <f t="shared" si="291"/>
        <v>#DIV/0!</v>
      </c>
      <c r="BJ447" t="s">
        <v>240</v>
      </c>
      <c r="BK447">
        <v>0</v>
      </c>
      <c r="BL447">
        <f t="shared" si="292"/>
        <v>0</v>
      </c>
      <c r="BM447" t="e">
        <f t="shared" si="293"/>
        <v>#DIV/0!</v>
      </c>
      <c r="BN447" t="e">
        <f t="shared" si="294"/>
        <v>#DIV/0!</v>
      </c>
      <c r="BO447" t="e">
        <f t="shared" si="295"/>
        <v>#DIV/0!</v>
      </c>
      <c r="BP447" t="e">
        <f t="shared" si="296"/>
        <v>#DIV/0!</v>
      </c>
      <c r="BQ447">
        <f t="shared" si="297"/>
        <v>0</v>
      </c>
      <c r="BR447">
        <f t="shared" si="298"/>
        <v>0</v>
      </c>
      <c r="BS447">
        <f t="shared" si="299"/>
        <v>0</v>
      </c>
      <c r="BT447">
        <f t="shared" si="300"/>
        <v>0</v>
      </c>
      <c r="BU447">
        <v>6</v>
      </c>
      <c r="BV447">
        <v>0.5</v>
      </c>
      <c r="BW447" t="s">
        <v>241</v>
      </c>
      <c r="BX447">
        <v>1581698329.37097</v>
      </c>
      <c r="BY447">
        <v>400.635516129032</v>
      </c>
      <c r="BZ447">
        <v>399.94390322580603</v>
      </c>
      <c r="CA447">
        <v>33.121974193548397</v>
      </c>
      <c r="CB447">
        <v>32.611596774193501</v>
      </c>
      <c r="CC447">
        <v>350.023387096774</v>
      </c>
      <c r="CD447">
        <v>99.556864516128996</v>
      </c>
      <c r="CE447">
        <v>0.19999235483871</v>
      </c>
      <c r="CF447">
        <v>31.396529032258101</v>
      </c>
      <c r="CG447">
        <v>30.987283870967701</v>
      </c>
      <c r="CH447">
        <v>999.9</v>
      </c>
      <c r="CI447">
        <v>0</v>
      </c>
      <c r="CJ447">
        <v>0</v>
      </c>
      <c r="CK447">
        <v>9993.2287096774198</v>
      </c>
      <c r="CL447">
        <v>0</v>
      </c>
      <c r="CM447">
        <v>2.9826516129032301</v>
      </c>
      <c r="CN447">
        <v>0</v>
      </c>
      <c r="CO447">
        <v>0</v>
      </c>
      <c r="CP447">
        <v>0</v>
      </c>
      <c r="CQ447">
        <v>0</v>
      </c>
      <c r="CR447">
        <v>2.6903225806451601</v>
      </c>
      <c r="CS447">
        <v>0</v>
      </c>
      <c r="CT447">
        <v>245.69677419354801</v>
      </c>
      <c r="CU447">
        <v>-1.41612903225806</v>
      </c>
      <c r="CV447">
        <v>39.862806451612897</v>
      </c>
      <c r="CW447">
        <v>45.170999999999999</v>
      </c>
      <c r="CX447">
        <v>42.4109032258064</v>
      </c>
      <c r="CY447">
        <v>43.878999999999998</v>
      </c>
      <c r="CZ447">
        <v>40.941064516129003</v>
      </c>
      <c r="DA447">
        <v>0</v>
      </c>
      <c r="DB447">
        <v>0</v>
      </c>
      <c r="DC447">
        <v>0</v>
      </c>
      <c r="DD447">
        <v>1581698337.8</v>
      </c>
      <c r="DE447">
        <v>2.58076923076923</v>
      </c>
      <c r="DF447">
        <v>3.81880354234664</v>
      </c>
      <c r="DG447">
        <v>82.656410060703095</v>
      </c>
      <c r="DH447">
        <v>246.71923076923099</v>
      </c>
      <c r="DI447">
        <v>15</v>
      </c>
      <c r="DJ447">
        <v>100</v>
      </c>
      <c r="DK447">
        <v>100</v>
      </c>
      <c r="DL447">
        <v>2.7679999999999998</v>
      </c>
      <c r="DM447">
        <v>0.48899999999999999</v>
      </c>
      <c r="DN447">
        <v>2</v>
      </c>
      <c r="DO447">
        <v>344.78100000000001</v>
      </c>
      <c r="DP447">
        <v>681.41499999999996</v>
      </c>
      <c r="DQ447">
        <v>30.9358</v>
      </c>
      <c r="DR447">
        <v>32.2224</v>
      </c>
      <c r="DS447">
        <v>30.0001</v>
      </c>
      <c r="DT447">
        <v>32.132800000000003</v>
      </c>
      <c r="DU447">
        <v>32.139200000000002</v>
      </c>
      <c r="DV447">
        <v>20.9941</v>
      </c>
      <c r="DW447">
        <v>19.66</v>
      </c>
      <c r="DX447">
        <v>100</v>
      </c>
      <c r="DY447">
        <v>30.934999999999999</v>
      </c>
      <c r="DZ447">
        <v>400</v>
      </c>
      <c r="EA447">
        <v>32.644500000000001</v>
      </c>
      <c r="EB447">
        <v>99.912199999999999</v>
      </c>
      <c r="EC447">
        <v>100.389</v>
      </c>
    </row>
    <row r="448" spans="1:133" x14ac:dyDescent="0.35">
      <c r="A448">
        <v>432</v>
      </c>
      <c r="B448">
        <v>1581698343</v>
      </c>
      <c r="C448">
        <v>2219</v>
      </c>
      <c r="D448" t="s">
        <v>1105</v>
      </c>
      <c r="E448" t="s">
        <v>1106</v>
      </c>
      <c r="F448" t="s">
        <v>232</v>
      </c>
      <c r="G448" t="s">
        <v>233</v>
      </c>
      <c r="H448" t="s">
        <v>234</v>
      </c>
      <c r="I448" t="s">
        <v>235</v>
      </c>
      <c r="J448" t="s">
        <v>236</v>
      </c>
      <c r="K448" t="s">
        <v>237</v>
      </c>
      <c r="L448" t="s">
        <v>238</v>
      </c>
      <c r="M448" t="s">
        <v>239</v>
      </c>
      <c r="N448">
        <v>1581698334.37097</v>
      </c>
      <c r="O448">
        <f t="shared" si="258"/>
        <v>2.9664186086769586E-4</v>
      </c>
      <c r="P448">
        <f t="shared" si="259"/>
        <v>-0.51034891697980234</v>
      </c>
      <c r="Q448">
        <f t="shared" si="260"/>
        <v>400.62812903225802</v>
      </c>
      <c r="R448">
        <f t="shared" si="261"/>
        <v>426.88473875004348</v>
      </c>
      <c r="S448">
        <f t="shared" si="262"/>
        <v>42.58504581689629</v>
      </c>
      <c r="T448">
        <f t="shared" si="263"/>
        <v>39.96574644558995</v>
      </c>
      <c r="U448">
        <f t="shared" si="264"/>
        <v>2.3738303339871699E-2</v>
      </c>
      <c r="V448">
        <f t="shared" si="265"/>
        <v>2.2515987287704058</v>
      </c>
      <c r="W448">
        <f t="shared" si="266"/>
        <v>2.3600138312563367E-2</v>
      </c>
      <c r="X448">
        <f t="shared" si="267"/>
        <v>1.4762432875017863E-2</v>
      </c>
      <c r="Y448">
        <f t="shared" si="268"/>
        <v>0</v>
      </c>
      <c r="Z448">
        <f t="shared" si="269"/>
        <v>31.30412989286728</v>
      </c>
      <c r="AA448">
        <f t="shared" si="270"/>
        <v>30.9948774193548</v>
      </c>
      <c r="AB448">
        <f t="shared" si="271"/>
        <v>4.5100608072816817</v>
      </c>
      <c r="AC448">
        <f t="shared" si="272"/>
        <v>71.607116636349105</v>
      </c>
      <c r="AD448">
        <f t="shared" si="273"/>
        <v>3.3052739576454591</v>
      </c>
      <c r="AE448">
        <f t="shared" si="274"/>
        <v>4.6158456210868293</v>
      </c>
      <c r="AF448">
        <f t="shared" si="275"/>
        <v>1.2047868496362226</v>
      </c>
      <c r="AG448">
        <f t="shared" si="276"/>
        <v>-13.081906064265388</v>
      </c>
      <c r="AH448">
        <f t="shared" si="277"/>
        <v>49.430837538213183</v>
      </c>
      <c r="AI448">
        <f t="shared" si="278"/>
        <v>4.9395741843465117</v>
      </c>
      <c r="AJ448">
        <f t="shared" si="279"/>
        <v>41.288505658294305</v>
      </c>
      <c r="AK448">
        <v>-4.1226801241755102E-2</v>
      </c>
      <c r="AL448">
        <v>4.6280696060021602E-2</v>
      </c>
      <c r="AM448">
        <v>3.45807939711346</v>
      </c>
      <c r="AN448">
        <v>0</v>
      </c>
      <c r="AO448">
        <v>0</v>
      </c>
      <c r="AP448">
        <f t="shared" si="280"/>
        <v>1</v>
      </c>
      <c r="AQ448">
        <f t="shared" si="281"/>
        <v>0</v>
      </c>
      <c r="AR448">
        <f t="shared" si="282"/>
        <v>51813.375991390873</v>
      </c>
      <c r="AS448" t="s">
        <v>240</v>
      </c>
      <c r="AT448">
        <v>0</v>
      </c>
      <c r="AU448">
        <v>0</v>
      </c>
      <c r="AV448">
        <f t="shared" si="283"/>
        <v>0</v>
      </c>
      <c r="AW448" t="e">
        <f t="shared" si="284"/>
        <v>#DIV/0!</v>
      </c>
      <c r="AX448">
        <v>0</v>
      </c>
      <c r="AY448" t="s">
        <v>240</v>
      </c>
      <c r="AZ448">
        <v>0</v>
      </c>
      <c r="BA448">
        <v>0</v>
      </c>
      <c r="BB448" t="e">
        <f t="shared" si="285"/>
        <v>#DIV/0!</v>
      </c>
      <c r="BC448">
        <v>0.5</v>
      </c>
      <c r="BD448">
        <f t="shared" si="286"/>
        <v>0</v>
      </c>
      <c r="BE448">
        <f t="shared" si="287"/>
        <v>-0.51034891697980234</v>
      </c>
      <c r="BF448" t="e">
        <f t="shared" si="288"/>
        <v>#DIV/0!</v>
      </c>
      <c r="BG448" t="e">
        <f t="shared" si="289"/>
        <v>#DIV/0!</v>
      </c>
      <c r="BH448" t="e">
        <f t="shared" si="290"/>
        <v>#DIV/0!</v>
      </c>
      <c r="BI448" t="e">
        <f t="shared" si="291"/>
        <v>#DIV/0!</v>
      </c>
      <c r="BJ448" t="s">
        <v>240</v>
      </c>
      <c r="BK448">
        <v>0</v>
      </c>
      <c r="BL448">
        <f t="shared" si="292"/>
        <v>0</v>
      </c>
      <c r="BM448" t="e">
        <f t="shared" si="293"/>
        <v>#DIV/0!</v>
      </c>
      <c r="BN448" t="e">
        <f t="shared" si="294"/>
        <v>#DIV/0!</v>
      </c>
      <c r="BO448" t="e">
        <f t="shared" si="295"/>
        <v>#DIV/0!</v>
      </c>
      <c r="BP448" t="e">
        <f t="shared" si="296"/>
        <v>#DIV/0!</v>
      </c>
      <c r="BQ448">
        <f t="shared" si="297"/>
        <v>0</v>
      </c>
      <c r="BR448">
        <f t="shared" si="298"/>
        <v>0</v>
      </c>
      <c r="BS448">
        <f t="shared" si="299"/>
        <v>0</v>
      </c>
      <c r="BT448">
        <f t="shared" si="300"/>
        <v>0</v>
      </c>
      <c r="BU448">
        <v>6</v>
      </c>
      <c r="BV448">
        <v>0.5</v>
      </c>
      <c r="BW448" t="s">
        <v>241</v>
      </c>
      <c r="BX448">
        <v>1581698334.37097</v>
      </c>
      <c r="BY448">
        <v>400.62812903225802</v>
      </c>
      <c r="BZ448">
        <v>399.95703225806398</v>
      </c>
      <c r="CA448">
        <v>33.133016129032299</v>
      </c>
      <c r="CB448">
        <v>32.641377419354797</v>
      </c>
      <c r="CC448">
        <v>350.029258064516</v>
      </c>
      <c r="CD448">
        <v>99.557690322580598</v>
      </c>
      <c r="CE448">
        <v>0.20002400000000001</v>
      </c>
      <c r="CF448">
        <v>31.402090322580602</v>
      </c>
      <c r="CG448">
        <v>30.9948774193548</v>
      </c>
      <c r="CH448">
        <v>999.9</v>
      </c>
      <c r="CI448">
        <v>0</v>
      </c>
      <c r="CJ448">
        <v>0</v>
      </c>
      <c r="CK448">
        <v>9986.2135483871007</v>
      </c>
      <c r="CL448">
        <v>0</v>
      </c>
      <c r="CM448">
        <v>3.0584367741935501</v>
      </c>
      <c r="CN448">
        <v>0</v>
      </c>
      <c r="CO448">
        <v>0</v>
      </c>
      <c r="CP448">
        <v>0</v>
      </c>
      <c r="CQ448">
        <v>0</v>
      </c>
      <c r="CR448">
        <v>3.8290322580645202</v>
      </c>
      <c r="CS448">
        <v>0</v>
      </c>
      <c r="CT448">
        <v>251.49677419354799</v>
      </c>
      <c r="CU448">
        <v>-1.0967741935483899</v>
      </c>
      <c r="CV448">
        <v>39.862806451612897</v>
      </c>
      <c r="CW448">
        <v>45.170999999999999</v>
      </c>
      <c r="CX448">
        <v>42.3666129032258</v>
      </c>
      <c r="CY448">
        <v>43.878999999999998</v>
      </c>
      <c r="CZ448">
        <v>40.945129032258102</v>
      </c>
      <c r="DA448">
        <v>0</v>
      </c>
      <c r="DB448">
        <v>0</v>
      </c>
      <c r="DC448">
        <v>0</v>
      </c>
      <c r="DD448">
        <v>1581698343.2</v>
      </c>
      <c r="DE448">
        <v>4.1807692307692301</v>
      </c>
      <c r="DF448">
        <v>11.9487180275441</v>
      </c>
      <c r="DG448">
        <v>110.745298932016</v>
      </c>
      <c r="DH448">
        <v>253.23461538461501</v>
      </c>
      <c r="DI448">
        <v>15</v>
      </c>
      <c r="DJ448">
        <v>100</v>
      </c>
      <c r="DK448">
        <v>100</v>
      </c>
      <c r="DL448">
        <v>2.7679999999999998</v>
      </c>
      <c r="DM448">
        <v>0.48899999999999999</v>
      </c>
      <c r="DN448">
        <v>2</v>
      </c>
      <c r="DO448">
        <v>344.85199999999998</v>
      </c>
      <c r="DP448">
        <v>681.43799999999999</v>
      </c>
      <c r="DQ448">
        <v>30.939299999999999</v>
      </c>
      <c r="DR448">
        <v>32.2224</v>
      </c>
      <c r="DS448">
        <v>30.0001</v>
      </c>
      <c r="DT448">
        <v>32.134700000000002</v>
      </c>
      <c r="DU448">
        <v>32.139200000000002</v>
      </c>
      <c r="DV448">
        <v>20.9953</v>
      </c>
      <c r="DW448">
        <v>19.66</v>
      </c>
      <c r="DX448">
        <v>100</v>
      </c>
      <c r="DY448">
        <v>30.9358</v>
      </c>
      <c r="DZ448">
        <v>400</v>
      </c>
      <c r="EA448">
        <v>32.644500000000001</v>
      </c>
      <c r="EB448">
        <v>99.9101</v>
      </c>
      <c r="EC448">
        <v>100.387</v>
      </c>
    </row>
    <row r="449" spans="1:133" x14ac:dyDescent="0.35">
      <c r="A449">
        <v>433</v>
      </c>
      <c r="B449">
        <v>1581698348</v>
      </c>
      <c r="C449">
        <v>2224</v>
      </c>
      <c r="D449" t="s">
        <v>1107</v>
      </c>
      <c r="E449" t="s">
        <v>1108</v>
      </c>
      <c r="F449" t="s">
        <v>232</v>
      </c>
      <c r="G449" t="s">
        <v>233</v>
      </c>
      <c r="H449" t="s">
        <v>234</v>
      </c>
      <c r="I449" t="s">
        <v>235</v>
      </c>
      <c r="J449" t="s">
        <v>236</v>
      </c>
      <c r="K449" t="s">
        <v>237</v>
      </c>
      <c r="L449" t="s">
        <v>238</v>
      </c>
      <c r="M449" t="s">
        <v>239</v>
      </c>
      <c r="N449">
        <v>1581698339.37097</v>
      </c>
      <c r="O449">
        <f t="shared" si="258"/>
        <v>2.8949475372763294E-4</v>
      </c>
      <c r="P449">
        <f t="shared" si="259"/>
        <v>-0.50641549348806603</v>
      </c>
      <c r="Q449">
        <f t="shared" si="260"/>
        <v>400.63045161290302</v>
      </c>
      <c r="R449">
        <f t="shared" si="261"/>
        <v>427.47194290796256</v>
      </c>
      <c r="S449">
        <f t="shared" si="262"/>
        <v>42.643131844798845</v>
      </c>
      <c r="T449">
        <f t="shared" si="263"/>
        <v>39.965516924811723</v>
      </c>
      <c r="U449">
        <f t="shared" si="264"/>
        <v>2.3154527514610952E-2</v>
      </c>
      <c r="V449">
        <f t="shared" si="265"/>
        <v>2.2531129545244331</v>
      </c>
      <c r="W449">
        <f t="shared" si="266"/>
        <v>2.3023141983171097E-2</v>
      </c>
      <c r="X449">
        <f t="shared" si="267"/>
        <v>1.4401205948555998E-2</v>
      </c>
      <c r="Y449">
        <f t="shared" si="268"/>
        <v>0</v>
      </c>
      <c r="Z449">
        <f t="shared" si="269"/>
        <v>31.312045741295321</v>
      </c>
      <c r="AA449">
        <f t="shared" si="270"/>
        <v>31.002390322580599</v>
      </c>
      <c r="AB449">
        <f t="shared" si="271"/>
        <v>4.5119932037398689</v>
      </c>
      <c r="AC449">
        <f t="shared" si="272"/>
        <v>71.617872829474138</v>
      </c>
      <c r="AD449">
        <f t="shared" si="273"/>
        <v>3.3068036010796868</v>
      </c>
      <c r="AE449">
        <f t="shared" si="274"/>
        <v>4.6172882137303315</v>
      </c>
      <c r="AF449">
        <f t="shared" si="275"/>
        <v>1.205189602660182</v>
      </c>
      <c r="AG449">
        <f t="shared" si="276"/>
        <v>-12.766718639388612</v>
      </c>
      <c r="AH449">
        <f t="shared" si="277"/>
        <v>49.21918149673035</v>
      </c>
      <c r="AI449">
        <f t="shared" si="278"/>
        <v>4.9154334275328777</v>
      </c>
      <c r="AJ449">
        <f t="shared" si="279"/>
        <v>41.367896284874618</v>
      </c>
      <c r="AK449">
        <v>-4.1267605032800497E-2</v>
      </c>
      <c r="AL449">
        <v>4.6326501890078503E-2</v>
      </c>
      <c r="AM449">
        <v>3.46078772436478</v>
      </c>
      <c r="AN449">
        <v>0</v>
      </c>
      <c r="AO449">
        <v>0</v>
      </c>
      <c r="AP449">
        <f t="shared" si="280"/>
        <v>1</v>
      </c>
      <c r="AQ449">
        <f t="shared" si="281"/>
        <v>0</v>
      </c>
      <c r="AR449">
        <f t="shared" si="282"/>
        <v>51861.611919892406</v>
      </c>
      <c r="AS449" t="s">
        <v>240</v>
      </c>
      <c r="AT449">
        <v>0</v>
      </c>
      <c r="AU449">
        <v>0</v>
      </c>
      <c r="AV449">
        <f t="shared" si="283"/>
        <v>0</v>
      </c>
      <c r="AW449" t="e">
        <f t="shared" si="284"/>
        <v>#DIV/0!</v>
      </c>
      <c r="AX449">
        <v>0</v>
      </c>
      <c r="AY449" t="s">
        <v>240</v>
      </c>
      <c r="AZ449">
        <v>0</v>
      </c>
      <c r="BA449">
        <v>0</v>
      </c>
      <c r="BB449" t="e">
        <f t="shared" si="285"/>
        <v>#DIV/0!</v>
      </c>
      <c r="BC449">
        <v>0.5</v>
      </c>
      <c r="BD449">
        <f t="shared" si="286"/>
        <v>0</v>
      </c>
      <c r="BE449">
        <f t="shared" si="287"/>
        <v>-0.50641549348806603</v>
      </c>
      <c r="BF449" t="e">
        <f t="shared" si="288"/>
        <v>#DIV/0!</v>
      </c>
      <c r="BG449" t="e">
        <f t="shared" si="289"/>
        <v>#DIV/0!</v>
      </c>
      <c r="BH449" t="e">
        <f t="shared" si="290"/>
        <v>#DIV/0!</v>
      </c>
      <c r="BI449" t="e">
        <f t="shared" si="291"/>
        <v>#DIV/0!</v>
      </c>
      <c r="BJ449" t="s">
        <v>240</v>
      </c>
      <c r="BK449">
        <v>0</v>
      </c>
      <c r="BL449">
        <f t="shared" si="292"/>
        <v>0</v>
      </c>
      <c r="BM449" t="e">
        <f t="shared" si="293"/>
        <v>#DIV/0!</v>
      </c>
      <c r="BN449" t="e">
        <f t="shared" si="294"/>
        <v>#DIV/0!</v>
      </c>
      <c r="BO449" t="e">
        <f t="shared" si="295"/>
        <v>#DIV/0!</v>
      </c>
      <c r="BP449" t="e">
        <f t="shared" si="296"/>
        <v>#DIV/0!</v>
      </c>
      <c r="BQ449">
        <f t="shared" si="297"/>
        <v>0</v>
      </c>
      <c r="BR449">
        <f t="shared" si="298"/>
        <v>0</v>
      </c>
      <c r="BS449">
        <f t="shared" si="299"/>
        <v>0</v>
      </c>
      <c r="BT449">
        <f t="shared" si="300"/>
        <v>0</v>
      </c>
      <c r="BU449">
        <v>6</v>
      </c>
      <c r="BV449">
        <v>0.5</v>
      </c>
      <c r="BW449" t="s">
        <v>241</v>
      </c>
      <c r="BX449">
        <v>1581698339.37097</v>
      </c>
      <c r="BY449">
        <v>400.63045161290302</v>
      </c>
      <c r="BZ449">
        <v>399.96116129032299</v>
      </c>
      <c r="CA449">
        <v>33.148732258064499</v>
      </c>
      <c r="CB449">
        <v>32.668925806451597</v>
      </c>
      <c r="CC449">
        <v>350.014096774194</v>
      </c>
      <c r="CD449">
        <v>99.556596774193594</v>
      </c>
      <c r="CE449">
        <v>0.19996632258064501</v>
      </c>
      <c r="CF449">
        <v>31.407587096774201</v>
      </c>
      <c r="CG449">
        <v>31.002390322580599</v>
      </c>
      <c r="CH449">
        <v>999.9</v>
      </c>
      <c r="CI449">
        <v>0</v>
      </c>
      <c r="CJ449">
        <v>0</v>
      </c>
      <c r="CK449">
        <v>9996.2070967741893</v>
      </c>
      <c r="CL449">
        <v>0</v>
      </c>
      <c r="CM449">
        <v>3.14736516129032</v>
      </c>
      <c r="CN449">
        <v>0</v>
      </c>
      <c r="CO449">
        <v>0</v>
      </c>
      <c r="CP449">
        <v>0</v>
      </c>
      <c r="CQ449">
        <v>0</v>
      </c>
      <c r="CR449">
        <v>5.4709677419354801</v>
      </c>
      <c r="CS449">
        <v>0</v>
      </c>
      <c r="CT449">
        <v>257.89999999999998</v>
      </c>
      <c r="CU449">
        <v>-1.06451612903226</v>
      </c>
      <c r="CV449">
        <v>39.868903225806498</v>
      </c>
      <c r="CW449">
        <v>45.173000000000002</v>
      </c>
      <c r="CX449">
        <v>42.340451612903202</v>
      </c>
      <c r="CY449">
        <v>43.875</v>
      </c>
      <c r="CZ449">
        <v>40.945129032258102</v>
      </c>
      <c r="DA449">
        <v>0</v>
      </c>
      <c r="DB449">
        <v>0</v>
      </c>
      <c r="DC449">
        <v>0</v>
      </c>
      <c r="DD449">
        <v>1581698348</v>
      </c>
      <c r="DE449">
        <v>5.4961538461538497</v>
      </c>
      <c r="DF449">
        <v>27.716239193683599</v>
      </c>
      <c r="DG449">
        <v>32.167521381222102</v>
      </c>
      <c r="DH449">
        <v>260.23461538461498</v>
      </c>
      <c r="DI449">
        <v>15</v>
      </c>
      <c r="DJ449">
        <v>100</v>
      </c>
      <c r="DK449">
        <v>100</v>
      </c>
      <c r="DL449">
        <v>2.7679999999999998</v>
      </c>
      <c r="DM449">
        <v>0.48899999999999999</v>
      </c>
      <c r="DN449">
        <v>2</v>
      </c>
      <c r="DO449">
        <v>344.70699999999999</v>
      </c>
      <c r="DP449">
        <v>681.22799999999995</v>
      </c>
      <c r="DQ449">
        <v>30.9132</v>
      </c>
      <c r="DR449">
        <v>32.2224</v>
      </c>
      <c r="DS449">
        <v>30.000599999999999</v>
      </c>
      <c r="DT449">
        <v>32.134700000000002</v>
      </c>
      <c r="DU449">
        <v>32.139200000000002</v>
      </c>
      <c r="DV449">
        <v>20.9937</v>
      </c>
      <c r="DW449">
        <v>19.66</v>
      </c>
      <c r="DX449">
        <v>100</v>
      </c>
      <c r="DY449">
        <v>30.872</v>
      </c>
      <c r="DZ449">
        <v>400</v>
      </c>
      <c r="EA449">
        <v>32.644500000000001</v>
      </c>
      <c r="EB449">
        <v>99.910200000000003</v>
      </c>
      <c r="EC449">
        <v>100.38800000000001</v>
      </c>
    </row>
    <row r="450" spans="1:133" x14ac:dyDescent="0.35">
      <c r="A450">
        <v>434</v>
      </c>
      <c r="B450">
        <v>1581698353</v>
      </c>
      <c r="C450">
        <v>2229</v>
      </c>
      <c r="D450" t="s">
        <v>1109</v>
      </c>
      <c r="E450" t="s">
        <v>1110</v>
      </c>
      <c r="F450" t="s">
        <v>232</v>
      </c>
      <c r="G450" t="s">
        <v>233</v>
      </c>
      <c r="H450" t="s">
        <v>234</v>
      </c>
      <c r="I450" t="s">
        <v>235</v>
      </c>
      <c r="J450" t="s">
        <v>236</v>
      </c>
      <c r="K450" t="s">
        <v>237</v>
      </c>
      <c r="L450" t="s">
        <v>238</v>
      </c>
      <c r="M450" t="s">
        <v>239</v>
      </c>
      <c r="N450">
        <v>1581698344.37097</v>
      </c>
      <c r="O450">
        <f t="shared" si="258"/>
        <v>2.9460535887419368E-4</v>
      </c>
      <c r="P450">
        <f t="shared" si="259"/>
        <v>-0.50387925888743146</v>
      </c>
      <c r="Q450">
        <f t="shared" si="260"/>
        <v>400.65516129032198</v>
      </c>
      <c r="R450">
        <f t="shared" si="261"/>
        <v>426.72102610421967</v>
      </c>
      <c r="S450">
        <f t="shared" si="262"/>
        <v>42.567674146985446</v>
      </c>
      <c r="T450">
        <f t="shared" si="263"/>
        <v>39.967466583071364</v>
      </c>
      <c r="U450">
        <f t="shared" si="264"/>
        <v>2.3565047741019741E-2</v>
      </c>
      <c r="V450">
        <f t="shared" si="265"/>
        <v>2.2557793686596508</v>
      </c>
      <c r="W450">
        <f t="shared" si="266"/>
        <v>2.3429136702229392E-2</v>
      </c>
      <c r="X450">
        <f t="shared" si="267"/>
        <v>1.4655356049345064E-2</v>
      </c>
      <c r="Y450">
        <f t="shared" si="268"/>
        <v>0</v>
      </c>
      <c r="Z450">
        <f t="shared" si="269"/>
        <v>31.316473782901479</v>
      </c>
      <c r="AA450">
        <f t="shared" si="270"/>
        <v>31.0084870967742</v>
      </c>
      <c r="AB450">
        <f t="shared" si="271"/>
        <v>4.5135618871984251</v>
      </c>
      <c r="AC450">
        <f t="shared" si="272"/>
        <v>71.627656381014503</v>
      </c>
      <c r="AD450">
        <f t="shared" si="273"/>
        <v>3.3083853695912437</v>
      </c>
      <c r="AE450">
        <f t="shared" si="274"/>
        <v>4.6188658637561657</v>
      </c>
      <c r="AF450">
        <f t="shared" si="275"/>
        <v>1.2051765176071814</v>
      </c>
      <c r="AG450">
        <f t="shared" si="276"/>
        <v>-12.992096326351941</v>
      </c>
      <c r="AH450">
        <f t="shared" si="277"/>
        <v>49.266837079212351</v>
      </c>
      <c r="AI450">
        <f t="shared" si="278"/>
        <v>4.9146702295568954</v>
      </c>
      <c r="AJ450">
        <f t="shared" si="279"/>
        <v>41.189410982417307</v>
      </c>
      <c r="AK450">
        <v>-4.1339517361304097E-2</v>
      </c>
      <c r="AL450">
        <v>4.6407229778689697E-2</v>
      </c>
      <c r="AM450">
        <v>3.4655586149944599</v>
      </c>
      <c r="AN450">
        <v>0</v>
      </c>
      <c r="AO450">
        <v>0</v>
      </c>
      <c r="AP450">
        <f t="shared" si="280"/>
        <v>1</v>
      </c>
      <c r="AQ450">
        <f t="shared" si="281"/>
        <v>0</v>
      </c>
      <c r="AR450">
        <f t="shared" si="282"/>
        <v>51947.224265291465</v>
      </c>
      <c r="AS450" t="s">
        <v>240</v>
      </c>
      <c r="AT450">
        <v>0</v>
      </c>
      <c r="AU450">
        <v>0</v>
      </c>
      <c r="AV450">
        <f t="shared" si="283"/>
        <v>0</v>
      </c>
      <c r="AW450" t="e">
        <f t="shared" si="284"/>
        <v>#DIV/0!</v>
      </c>
      <c r="AX450">
        <v>0</v>
      </c>
      <c r="AY450" t="s">
        <v>240</v>
      </c>
      <c r="AZ450">
        <v>0</v>
      </c>
      <c r="BA450">
        <v>0</v>
      </c>
      <c r="BB450" t="e">
        <f t="shared" si="285"/>
        <v>#DIV/0!</v>
      </c>
      <c r="BC450">
        <v>0.5</v>
      </c>
      <c r="BD450">
        <f t="shared" si="286"/>
        <v>0</v>
      </c>
      <c r="BE450">
        <f t="shared" si="287"/>
        <v>-0.50387925888743146</v>
      </c>
      <c r="BF450" t="e">
        <f t="shared" si="288"/>
        <v>#DIV/0!</v>
      </c>
      <c r="BG450" t="e">
        <f t="shared" si="289"/>
        <v>#DIV/0!</v>
      </c>
      <c r="BH450" t="e">
        <f t="shared" si="290"/>
        <v>#DIV/0!</v>
      </c>
      <c r="BI450" t="e">
        <f t="shared" si="291"/>
        <v>#DIV/0!</v>
      </c>
      <c r="BJ450" t="s">
        <v>240</v>
      </c>
      <c r="BK450">
        <v>0</v>
      </c>
      <c r="BL450">
        <f t="shared" si="292"/>
        <v>0</v>
      </c>
      <c r="BM450" t="e">
        <f t="shared" si="293"/>
        <v>#DIV/0!</v>
      </c>
      <c r="BN450" t="e">
        <f t="shared" si="294"/>
        <v>#DIV/0!</v>
      </c>
      <c r="BO450" t="e">
        <f t="shared" si="295"/>
        <v>#DIV/0!</v>
      </c>
      <c r="BP450" t="e">
        <f t="shared" si="296"/>
        <v>#DIV/0!</v>
      </c>
      <c r="BQ450">
        <f t="shared" si="297"/>
        <v>0</v>
      </c>
      <c r="BR450">
        <f t="shared" si="298"/>
        <v>0</v>
      </c>
      <c r="BS450">
        <f t="shared" si="299"/>
        <v>0</v>
      </c>
      <c r="BT450">
        <f t="shared" si="300"/>
        <v>0</v>
      </c>
      <c r="BU450">
        <v>6</v>
      </c>
      <c r="BV450">
        <v>0.5</v>
      </c>
      <c r="BW450" t="s">
        <v>241</v>
      </c>
      <c r="BX450">
        <v>1581698344.37097</v>
      </c>
      <c r="BY450">
        <v>400.65516129032198</v>
      </c>
      <c r="BZ450">
        <v>399.99374193548402</v>
      </c>
      <c r="CA450">
        <v>33.165016129032303</v>
      </c>
      <c r="CB450">
        <v>32.676748387096801</v>
      </c>
      <c r="CC450">
        <v>350.01464516128999</v>
      </c>
      <c r="CD450">
        <v>99.555303225806398</v>
      </c>
      <c r="CE450">
        <v>0.19997374193548401</v>
      </c>
      <c r="CF450">
        <v>31.4135967741936</v>
      </c>
      <c r="CG450">
        <v>31.0084870967742</v>
      </c>
      <c r="CH450">
        <v>999.9</v>
      </c>
      <c r="CI450">
        <v>0</v>
      </c>
      <c r="CJ450">
        <v>0</v>
      </c>
      <c r="CK450">
        <v>10013.7564516129</v>
      </c>
      <c r="CL450">
        <v>0</v>
      </c>
      <c r="CM450">
        <v>3.2160664516129001</v>
      </c>
      <c r="CN450">
        <v>0</v>
      </c>
      <c r="CO450">
        <v>0</v>
      </c>
      <c r="CP450">
        <v>0</v>
      </c>
      <c r="CQ450">
        <v>0</v>
      </c>
      <c r="CR450">
        <v>6.14838709677419</v>
      </c>
      <c r="CS450">
        <v>0</v>
      </c>
      <c r="CT450">
        <v>259.11935483871002</v>
      </c>
      <c r="CU450">
        <v>-0.65483870967741897</v>
      </c>
      <c r="CV450">
        <v>39.875</v>
      </c>
      <c r="CW450">
        <v>45.168999999999997</v>
      </c>
      <c r="CX450">
        <v>42.3384838709677</v>
      </c>
      <c r="CY450">
        <v>43.875</v>
      </c>
      <c r="CZ450">
        <v>40.943096774193499</v>
      </c>
      <c r="DA450">
        <v>0</v>
      </c>
      <c r="DB450">
        <v>0</v>
      </c>
      <c r="DC450">
        <v>0</v>
      </c>
      <c r="DD450">
        <v>1581698352.8</v>
      </c>
      <c r="DE450">
        <v>6.3230769230769202</v>
      </c>
      <c r="DF450">
        <v>-2.89914517959483</v>
      </c>
      <c r="DG450">
        <v>-72.591452553751395</v>
      </c>
      <c r="DH450">
        <v>259.00384615384598</v>
      </c>
      <c r="DI450">
        <v>15</v>
      </c>
      <c r="DJ450">
        <v>100</v>
      </c>
      <c r="DK450">
        <v>100</v>
      </c>
      <c r="DL450">
        <v>2.7679999999999998</v>
      </c>
      <c r="DM450">
        <v>0.48899999999999999</v>
      </c>
      <c r="DN450">
        <v>2</v>
      </c>
      <c r="DO450">
        <v>344.69499999999999</v>
      </c>
      <c r="DP450">
        <v>680.93399999999997</v>
      </c>
      <c r="DQ450">
        <v>30.866499999999998</v>
      </c>
      <c r="DR450">
        <v>32.2224</v>
      </c>
      <c r="DS450">
        <v>30.000299999999999</v>
      </c>
      <c r="DT450">
        <v>32.134700000000002</v>
      </c>
      <c r="DU450">
        <v>32.139899999999997</v>
      </c>
      <c r="DV450">
        <v>20.994399999999999</v>
      </c>
      <c r="DW450">
        <v>19.66</v>
      </c>
      <c r="DX450">
        <v>100</v>
      </c>
      <c r="DY450">
        <v>30.858000000000001</v>
      </c>
      <c r="DZ450">
        <v>400</v>
      </c>
      <c r="EA450">
        <v>32.644500000000001</v>
      </c>
      <c r="EB450">
        <v>99.910600000000002</v>
      </c>
      <c r="EC450">
        <v>100.387</v>
      </c>
    </row>
    <row r="451" spans="1:133" x14ac:dyDescent="0.35">
      <c r="A451">
        <v>435</v>
      </c>
      <c r="B451">
        <v>1581698358</v>
      </c>
      <c r="C451">
        <v>2234</v>
      </c>
      <c r="D451" t="s">
        <v>1111</v>
      </c>
      <c r="E451" t="s">
        <v>1112</v>
      </c>
      <c r="F451" t="s">
        <v>232</v>
      </c>
      <c r="G451" t="s">
        <v>233</v>
      </c>
      <c r="H451" t="s">
        <v>234</v>
      </c>
      <c r="I451" t="s">
        <v>235</v>
      </c>
      <c r="J451" t="s">
        <v>236</v>
      </c>
      <c r="K451" t="s">
        <v>237</v>
      </c>
      <c r="L451" t="s">
        <v>238</v>
      </c>
      <c r="M451" t="s">
        <v>239</v>
      </c>
      <c r="N451">
        <v>1581698349.37097</v>
      </c>
      <c r="O451">
        <f t="shared" si="258"/>
        <v>3.003737623794322E-4</v>
      </c>
      <c r="P451">
        <f t="shared" si="259"/>
        <v>-0.51793117706563196</v>
      </c>
      <c r="Q451">
        <f t="shared" si="260"/>
        <v>400.68658064516097</v>
      </c>
      <c r="R451">
        <f t="shared" si="261"/>
        <v>427.0248440928508</v>
      </c>
      <c r="S451">
        <f t="shared" si="262"/>
        <v>42.598358258051633</v>
      </c>
      <c r="T451">
        <f t="shared" si="263"/>
        <v>39.970954260930377</v>
      </c>
      <c r="U451">
        <f t="shared" si="264"/>
        <v>2.4032718024569133E-2</v>
      </c>
      <c r="V451">
        <f t="shared" si="265"/>
        <v>2.2572426354505533</v>
      </c>
      <c r="W451">
        <f t="shared" si="266"/>
        <v>2.3891467399450503E-2</v>
      </c>
      <c r="X451">
        <f t="shared" si="267"/>
        <v>1.4944788612996376E-2</v>
      </c>
      <c r="Y451">
        <f t="shared" si="268"/>
        <v>0</v>
      </c>
      <c r="Z451">
        <f t="shared" si="269"/>
        <v>31.319372823371133</v>
      </c>
      <c r="AA451">
        <f t="shared" si="270"/>
        <v>31.0120258064516</v>
      </c>
      <c r="AB451">
        <f t="shared" si="271"/>
        <v>4.5144726054610809</v>
      </c>
      <c r="AC451">
        <f t="shared" si="272"/>
        <v>71.632011568726639</v>
      </c>
      <c r="AD451">
        <f t="shared" si="273"/>
        <v>3.3094784744421166</v>
      </c>
      <c r="AE451">
        <f t="shared" si="274"/>
        <v>4.6201110396946898</v>
      </c>
      <c r="AF451">
        <f t="shared" si="275"/>
        <v>1.2049941310189642</v>
      </c>
      <c r="AG451">
        <f t="shared" si="276"/>
        <v>-13.24648292093296</v>
      </c>
      <c r="AH451">
        <f t="shared" si="277"/>
        <v>49.445218739580817</v>
      </c>
      <c r="AI451">
        <f t="shared" si="278"/>
        <v>4.9294686856754266</v>
      </c>
      <c r="AJ451">
        <f t="shared" si="279"/>
        <v>41.128204504323278</v>
      </c>
      <c r="AK451">
        <v>-4.1379014095491398E-2</v>
      </c>
      <c r="AL451">
        <v>4.6451568322918899E-2</v>
      </c>
      <c r="AM451">
        <v>3.4681777329507302</v>
      </c>
      <c r="AN451">
        <v>0</v>
      </c>
      <c r="AO451">
        <v>0</v>
      </c>
      <c r="AP451">
        <f t="shared" si="280"/>
        <v>1</v>
      </c>
      <c r="AQ451">
        <f t="shared" si="281"/>
        <v>0</v>
      </c>
      <c r="AR451">
        <f t="shared" si="282"/>
        <v>51994.013403426921</v>
      </c>
      <c r="AS451" t="s">
        <v>240</v>
      </c>
      <c r="AT451">
        <v>0</v>
      </c>
      <c r="AU451">
        <v>0</v>
      </c>
      <c r="AV451">
        <f t="shared" si="283"/>
        <v>0</v>
      </c>
      <c r="AW451" t="e">
        <f t="shared" si="284"/>
        <v>#DIV/0!</v>
      </c>
      <c r="AX451">
        <v>0</v>
      </c>
      <c r="AY451" t="s">
        <v>240</v>
      </c>
      <c r="AZ451">
        <v>0</v>
      </c>
      <c r="BA451">
        <v>0</v>
      </c>
      <c r="BB451" t="e">
        <f t="shared" si="285"/>
        <v>#DIV/0!</v>
      </c>
      <c r="BC451">
        <v>0.5</v>
      </c>
      <c r="BD451">
        <f t="shared" si="286"/>
        <v>0</v>
      </c>
      <c r="BE451">
        <f t="shared" si="287"/>
        <v>-0.51793117706563196</v>
      </c>
      <c r="BF451" t="e">
        <f t="shared" si="288"/>
        <v>#DIV/0!</v>
      </c>
      <c r="BG451" t="e">
        <f t="shared" si="289"/>
        <v>#DIV/0!</v>
      </c>
      <c r="BH451" t="e">
        <f t="shared" si="290"/>
        <v>#DIV/0!</v>
      </c>
      <c r="BI451" t="e">
        <f t="shared" si="291"/>
        <v>#DIV/0!</v>
      </c>
      <c r="BJ451" t="s">
        <v>240</v>
      </c>
      <c r="BK451">
        <v>0</v>
      </c>
      <c r="BL451">
        <f t="shared" si="292"/>
        <v>0</v>
      </c>
      <c r="BM451" t="e">
        <f t="shared" si="293"/>
        <v>#DIV/0!</v>
      </c>
      <c r="BN451" t="e">
        <f t="shared" si="294"/>
        <v>#DIV/0!</v>
      </c>
      <c r="BO451" t="e">
        <f t="shared" si="295"/>
        <v>#DIV/0!</v>
      </c>
      <c r="BP451" t="e">
        <f t="shared" si="296"/>
        <v>#DIV/0!</v>
      </c>
      <c r="BQ451">
        <f t="shared" si="297"/>
        <v>0</v>
      </c>
      <c r="BR451">
        <f t="shared" si="298"/>
        <v>0</v>
      </c>
      <c r="BS451">
        <f t="shared" si="299"/>
        <v>0</v>
      </c>
      <c r="BT451">
        <f t="shared" si="300"/>
        <v>0</v>
      </c>
      <c r="BU451">
        <v>6</v>
      </c>
      <c r="BV451">
        <v>0.5</v>
      </c>
      <c r="BW451" t="s">
        <v>241</v>
      </c>
      <c r="BX451">
        <v>1581698349.37097</v>
      </c>
      <c r="BY451">
        <v>400.68658064516097</v>
      </c>
      <c r="BZ451">
        <v>400.00506451612898</v>
      </c>
      <c r="CA451">
        <v>33.1756806451613</v>
      </c>
      <c r="CB451">
        <v>32.677867741935501</v>
      </c>
      <c r="CC451">
        <v>350.02145161290298</v>
      </c>
      <c r="CD451">
        <v>99.556187096774195</v>
      </c>
      <c r="CE451">
        <v>0.19997193548387099</v>
      </c>
      <c r="CF451">
        <v>31.4183387096774</v>
      </c>
      <c r="CG451">
        <v>31.0120258064516</v>
      </c>
      <c r="CH451">
        <v>999.9</v>
      </c>
      <c r="CI451">
        <v>0</v>
      </c>
      <c r="CJ451">
        <v>0</v>
      </c>
      <c r="CK451">
        <v>10023.234838709701</v>
      </c>
      <c r="CL451">
        <v>0</v>
      </c>
      <c r="CM451">
        <v>3.17049322580645</v>
      </c>
      <c r="CN451">
        <v>0</v>
      </c>
      <c r="CO451">
        <v>0</v>
      </c>
      <c r="CP451">
        <v>0</v>
      </c>
      <c r="CQ451">
        <v>0</v>
      </c>
      <c r="CR451">
        <v>7.4290322580645203</v>
      </c>
      <c r="CS451">
        <v>0</v>
      </c>
      <c r="CT451">
        <v>253.11612903225799</v>
      </c>
      <c r="CU451">
        <v>-0.47419354838709699</v>
      </c>
      <c r="CV451">
        <v>39.875</v>
      </c>
      <c r="CW451">
        <v>45.164999999999999</v>
      </c>
      <c r="CX451">
        <v>42.360677419354801</v>
      </c>
      <c r="CY451">
        <v>43.875</v>
      </c>
      <c r="CZ451">
        <v>40.943096774193499</v>
      </c>
      <c r="DA451">
        <v>0</v>
      </c>
      <c r="DB451">
        <v>0</v>
      </c>
      <c r="DC451">
        <v>0</v>
      </c>
      <c r="DD451">
        <v>1581698358.2</v>
      </c>
      <c r="DE451">
        <v>7.3846153846153904</v>
      </c>
      <c r="DF451">
        <v>-0.61538434117514196</v>
      </c>
      <c r="DG451">
        <v>-116.704273338325</v>
      </c>
      <c r="DH451">
        <v>252.28461538461499</v>
      </c>
      <c r="DI451">
        <v>15</v>
      </c>
      <c r="DJ451">
        <v>100</v>
      </c>
      <c r="DK451">
        <v>100</v>
      </c>
      <c r="DL451">
        <v>2.7679999999999998</v>
      </c>
      <c r="DM451">
        <v>0.48899999999999999</v>
      </c>
      <c r="DN451">
        <v>2</v>
      </c>
      <c r="DO451">
        <v>344.86399999999998</v>
      </c>
      <c r="DP451">
        <v>681.40099999999995</v>
      </c>
      <c r="DQ451">
        <v>30.845700000000001</v>
      </c>
      <c r="DR451">
        <v>32.2224</v>
      </c>
      <c r="DS451">
        <v>30.0002</v>
      </c>
      <c r="DT451">
        <v>32.134700000000002</v>
      </c>
      <c r="DU451">
        <v>32.142099999999999</v>
      </c>
      <c r="DV451">
        <v>20.993500000000001</v>
      </c>
      <c r="DW451">
        <v>19.66</v>
      </c>
      <c r="DX451">
        <v>100</v>
      </c>
      <c r="DY451">
        <v>30.843399999999999</v>
      </c>
      <c r="DZ451">
        <v>400</v>
      </c>
      <c r="EA451">
        <v>32.644500000000001</v>
      </c>
      <c r="EB451">
        <v>99.911699999999996</v>
      </c>
      <c r="EC451">
        <v>100.386</v>
      </c>
    </row>
    <row r="452" spans="1:133" x14ac:dyDescent="0.35">
      <c r="A452">
        <v>436</v>
      </c>
      <c r="B452">
        <v>1581698363</v>
      </c>
      <c r="C452">
        <v>2239</v>
      </c>
      <c r="D452" t="s">
        <v>1113</v>
      </c>
      <c r="E452" t="s">
        <v>1114</v>
      </c>
      <c r="F452" t="s">
        <v>232</v>
      </c>
      <c r="G452" t="s">
        <v>233</v>
      </c>
      <c r="H452" t="s">
        <v>234</v>
      </c>
      <c r="I452" t="s">
        <v>235</v>
      </c>
      <c r="J452" t="s">
        <v>236</v>
      </c>
      <c r="K452" t="s">
        <v>237</v>
      </c>
      <c r="L452" t="s">
        <v>238</v>
      </c>
      <c r="M452" t="s">
        <v>239</v>
      </c>
      <c r="N452">
        <v>1581698354.37097</v>
      </c>
      <c r="O452">
        <f t="shared" si="258"/>
        <v>3.0408012192644472E-4</v>
      </c>
      <c r="P452">
        <f t="shared" si="259"/>
        <v>-0.52525827671677605</v>
      </c>
      <c r="Q452">
        <f t="shared" si="260"/>
        <v>400.71174193548399</v>
      </c>
      <c r="R452">
        <f t="shared" si="261"/>
        <v>427.1205527364524</v>
      </c>
      <c r="S452">
        <f t="shared" si="262"/>
        <v>42.608029332787922</v>
      </c>
      <c r="T452">
        <f t="shared" si="263"/>
        <v>39.973580163712199</v>
      </c>
      <c r="U452">
        <f t="shared" si="264"/>
        <v>2.4321698668459533E-2</v>
      </c>
      <c r="V452">
        <f t="shared" si="265"/>
        <v>2.2560724060303281</v>
      </c>
      <c r="W452">
        <f t="shared" si="266"/>
        <v>2.4176967175339355E-2</v>
      </c>
      <c r="X452">
        <f t="shared" si="267"/>
        <v>1.5123536125030066E-2</v>
      </c>
      <c r="Y452">
        <f t="shared" si="268"/>
        <v>0</v>
      </c>
      <c r="Z452">
        <f t="shared" si="269"/>
        <v>31.321024039257114</v>
      </c>
      <c r="AA452">
        <f t="shared" si="270"/>
        <v>31.0161032258065</v>
      </c>
      <c r="AB452">
        <f t="shared" si="271"/>
        <v>4.5155221638864571</v>
      </c>
      <c r="AC452">
        <f t="shared" si="272"/>
        <v>71.63295213443422</v>
      </c>
      <c r="AD452">
        <f t="shared" si="273"/>
        <v>3.3100711633052944</v>
      </c>
      <c r="AE452">
        <f t="shared" si="274"/>
        <v>4.6208777729741666</v>
      </c>
      <c r="AF452">
        <f t="shared" si="275"/>
        <v>1.2054510005811627</v>
      </c>
      <c r="AG452">
        <f t="shared" si="276"/>
        <v>-13.409933376956213</v>
      </c>
      <c r="AH452">
        <f t="shared" si="277"/>
        <v>49.278730034892462</v>
      </c>
      <c r="AI452">
        <f t="shared" si="278"/>
        <v>4.915588384530631</v>
      </c>
      <c r="AJ452">
        <f t="shared" si="279"/>
        <v>40.78438504246688</v>
      </c>
      <c r="AK452">
        <v>-4.1347425204147199E-2</v>
      </c>
      <c r="AL452">
        <v>4.6416107025046199E-2</v>
      </c>
      <c r="AM452">
        <v>3.4660830712293502</v>
      </c>
      <c r="AN452">
        <v>0</v>
      </c>
      <c r="AO452">
        <v>0</v>
      </c>
      <c r="AP452">
        <f t="shared" si="280"/>
        <v>1</v>
      </c>
      <c r="AQ452">
        <f t="shared" si="281"/>
        <v>0</v>
      </c>
      <c r="AR452">
        <f t="shared" si="282"/>
        <v>51955.468759234376</v>
      </c>
      <c r="AS452" t="s">
        <v>240</v>
      </c>
      <c r="AT452">
        <v>0</v>
      </c>
      <c r="AU452">
        <v>0</v>
      </c>
      <c r="AV452">
        <f t="shared" si="283"/>
        <v>0</v>
      </c>
      <c r="AW452" t="e">
        <f t="shared" si="284"/>
        <v>#DIV/0!</v>
      </c>
      <c r="AX452">
        <v>0</v>
      </c>
      <c r="AY452" t="s">
        <v>240</v>
      </c>
      <c r="AZ452">
        <v>0</v>
      </c>
      <c r="BA452">
        <v>0</v>
      </c>
      <c r="BB452" t="e">
        <f t="shared" si="285"/>
        <v>#DIV/0!</v>
      </c>
      <c r="BC452">
        <v>0.5</v>
      </c>
      <c r="BD452">
        <f t="shared" si="286"/>
        <v>0</v>
      </c>
      <c r="BE452">
        <f t="shared" si="287"/>
        <v>-0.52525827671677605</v>
      </c>
      <c r="BF452" t="e">
        <f t="shared" si="288"/>
        <v>#DIV/0!</v>
      </c>
      <c r="BG452" t="e">
        <f t="shared" si="289"/>
        <v>#DIV/0!</v>
      </c>
      <c r="BH452" t="e">
        <f t="shared" si="290"/>
        <v>#DIV/0!</v>
      </c>
      <c r="BI452" t="e">
        <f t="shared" si="291"/>
        <v>#DIV/0!</v>
      </c>
      <c r="BJ452" t="s">
        <v>240</v>
      </c>
      <c r="BK452">
        <v>0</v>
      </c>
      <c r="BL452">
        <f t="shared" si="292"/>
        <v>0</v>
      </c>
      <c r="BM452" t="e">
        <f t="shared" si="293"/>
        <v>#DIV/0!</v>
      </c>
      <c r="BN452" t="e">
        <f t="shared" si="294"/>
        <v>#DIV/0!</v>
      </c>
      <c r="BO452" t="e">
        <f t="shared" si="295"/>
        <v>#DIV/0!</v>
      </c>
      <c r="BP452" t="e">
        <f t="shared" si="296"/>
        <v>#DIV/0!</v>
      </c>
      <c r="BQ452">
        <f t="shared" si="297"/>
        <v>0</v>
      </c>
      <c r="BR452">
        <f t="shared" si="298"/>
        <v>0</v>
      </c>
      <c r="BS452">
        <f t="shared" si="299"/>
        <v>0</v>
      </c>
      <c r="BT452">
        <f t="shared" si="300"/>
        <v>0</v>
      </c>
      <c r="BU452">
        <v>6</v>
      </c>
      <c r="BV452">
        <v>0.5</v>
      </c>
      <c r="BW452" t="s">
        <v>241</v>
      </c>
      <c r="BX452">
        <v>1581698354.37097</v>
      </c>
      <c r="BY452">
        <v>400.71174193548399</v>
      </c>
      <c r="BZ452">
        <v>400.020225806452</v>
      </c>
      <c r="CA452">
        <v>33.181525806451603</v>
      </c>
      <c r="CB452">
        <v>32.677574193548402</v>
      </c>
      <c r="CC452">
        <v>350.022032258065</v>
      </c>
      <c r="CD452">
        <v>99.556454838709698</v>
      </c>
      <c r="CE452">
        <v>0.19999345161290299</v>
      </c>
      <c r="CF452">
        <v>31.421258064516099</v>
      </c>
      <c r="CG452">
        <v>31.0161032258065</v>
      </c>
      <c r="CH452">
        <v>999.9</v>
      </c>
      <c r="CI452">
        <v>0</v>
      </c>
      <c r="CJ452">
        <v>0</v>
      </c>
      <c r="CK452">
        <v>10015.5561290323</v>
      </c>
      <c r="CL452">
        <v>0</v>
      </c>
      <c r="CM452">
        <v>3.1015358064516101</v>
      </c>
      <c r="CN452">
        <v>0</v>
      </c>
      <c r="CO452">
        <v>0</v>
      </c>
      <c r="CP452">
        <v>0</v>
      </c>
      <c r="CQ452">
        <v>0</v>
      </c>
      <c r="CR452">
        <v>6.0451612903225804</v>
      </c>
      <c r="CS452">
        <v>0</v>
      </c>
      <c r="CT452">
        <v>249.3</v>
      </c>
      <c r="CU452">
        <v>-0.396774193548387</v>
      </c>
      <c r="CV452">
        <v>39.868903225806399</v>
      </c>
      <c r="CW452">
        <v>45.164999999999999</v>
      </c>
      <c r="CX452">
        <v>42.354612903225799</v>
      </c>
      <c r="CY452">
        <v>43.875</v>
      </c>
      <c r="CZ452">
        <v>40.943096774193499</v>
      </c>
      <c r="DA452">
        <v>0</v>
      </c>
      <c r="DB452">
        <v>0</v>
      </c>
      <c r="DC452">
        <v>0</v>
      </c>
      <c r="DD452">
        <v>1581698363</v>
      </c>
      <c r="DE452">
        <v>5.9269230769230798</v>
      </c>
      <c r="DF452">
        <v>-9.5008542788831392</v>
      </c>
      <c r="DG452">
        <v>-42.735042662438303</v>
      </c>
      <c r="DH452">
        <v>246.538461538462</v>
      </c>
      <c r="DI452">
        <v>15</v>
      </c>
      <c r="DJ452">
        <v>100</v>
      </c>
      <c r="DK452">
        <v>100</v>
      </c>
      <c r="DL452">
        <v>2.7679999999999998</v>
      </c>
      <c r="DM452">
        <v>0.48899999999999999</v>
      </c>
      <c r="DN452">
        <v>2</v>
      </c>
      <c r="DO452">
        <v>344.79199999999997</v>
      </c>
      <c r="DP452">
        <v>681.70399999999995</v>
      </c>
      <c r="DQ452">
        <v>30.8308</v>
      </c>
      <c r="DR452">
        <v>32.2224</v>
      </c>
      <c r="DS452">
        <v>30.0002</v>
      </c>
      <c r="DT452">
        <v>32.134700000000002</v>
      </c>
      <c r="DU452">
        <v>32.142099999999999</v>
      </c>
      <c r="DV452">
        <v>20.993400000000001</v>
      </c>
      <c r="DW452">
        <v>19.66</v>
      </c>
      <c r="DX452">
        <v>100</v>
      </c>
      <c r="DY452">
        <v>30.828099999999999</v>
      </c>
      <c r="DZ452">
        <v>400</v>
      </c>
      <c r="EA452">
        <v>32.644500000000001</v>
      </c>
      <c r="EB452">
        <v>99.9101</v>
      </c>
      <c r="EC452">
        <v>100.38800000000001</v>
      </c>
    </row>
    <row r="453" spans="1:133" x14ac:dyDescent="0.35">
      <c r="A453">
        <v>437</v>
      </c>
      <c r="B453">
        <v>1581698368</v>
      </c>
      <c r="C453">
        <v>2244</v>
      </c>
      <c r="D453" t="s">
        <v>1115</v>
      </c>
      <c r="E453" t="s">
        <v>1116</v>
      </c>
      <c r="F453" t="s">
        <v>232</v>
      </c>
      <c r="G453" t="s">
        <v>233</v>
      </c>
      <c r="H453" t="s">
        <v>234</v>
      </c>
      <c r="I453" t="s">
        <v>235</v>
      </c>
      <c r="J453" t="s">
        <v>236</v>
      </c>
      <c r="K453" t="s">
        <v>237</v>
      </c>
      <c r="L453" t="s">
        <v>238</v>
      </c>
      <c r="M453" t="s">
        <v>239</v>
      </c>
      <c r="N453">
        <v>1581698359.37097</v>
      </c>
      <c r="O453">
        <f t="shared" si="258"/>
        <v>3.0564347317756151E-4</v>
      </c>
      <c r="P453">
        <f t="shared" si="259"/>
        <v>-0.54370343655139441</v>
      </c>
      <c r="Q453">
        <f t="shared" si="260"/>
        <v>400.72235483870998</v>
      </c>
      <c r="R453">
        <f t="shared" si="261"/>
        <v>428.14928269022209</v>
      </c>
      <c r="S453">
        <f t="shared" si="262"/>
        <v>42.710156631486051</v>
      </c>
      <c r="T453">
        <f t="shared" si="263"/>
        <v>39.974175440303966</v>
      </c>
      <c r="U453">
        <f t="shared" si="264"/>
        <v>2.4453857417150272E-2</v>
      </c>
      <c r="V453">
        <f t="shared" si="265"/>
        <v>2.2553998294487374</v>
      </c>
      <c r="W453">
        <f t="shared" si="266"/>
        <v>2.4307510531585096E-2</v>
      </c>
      <c r="X453">
        <f t="shared" si="267"/>
        <v>1.5205269644228303E-2</v>
      </c>
      <c r="Y453">
        <f t="shared" si="268"/>
        <v>0</v>
      </c>
      <c r="Z453">
        <f t="shared" si="269"/>
        <v>31.321442774996608</v>
      </c>
      <c r="AA453">
        <f t="shared" si="270"/>
        <v>31.015319354838699</v>
      </c>
      <c r="AB453">
        <f t="shared" si="271"/>
        <v>4.5153203730999731</v>
      </c>
      <c r="AC453">
        <f t="shared" si="272"/>
        <v>71.631675566682503</v>
      </c>
      <c r="AD453">
        <f t="shared" si="273"/>
        <v>3.3101930414553018</v>
      </c>
      <c r="AE453">
        <f t="shared" si="274"/>
        <v>4.6211302685134266</v>
      </c>
      <c r="AF453">
        <f t="shared" si="275"/>
        <v>1.2051273316446713</v>
      </c>
      <c r="AG453">
        <f t="shared" si="276"/>
        <v>-13.478877167130463</v>
      </c>
      <c r="AH453">
        <f t="shared" si="277"/>
        <v>49.476238739772327</v>
      </c>
      <c r="AI453">
        <f t="shared" si="278"/>
        <v>4.9367660951968846</v>
      </c>
      <c r="AJ453">
        <f t="shared" si="279"/>
        <v>40.934127667838752</v>
      </c>
      <c r="AK453">
        <v>-4.1329276589068598E-2</v>
      </c>
      <c r="AL453">
        <v>4.6395733614714503E-2</v>
      </c>
      <c r="AM453">
        <v>3.4648793849669199</v>
      </c>
      <c r="AN453">
        <v>0</v>
      </c>
      <c r="AO453">
        <v>0</v>
      </c>
      <c r="AP453">
        <f t="shared" si="280"/>
        <v>1</v>
      </c>
      <c r="AQ453">
        <f t="shared" si="281"/>
        <v>0</v>
      </c>
      <c r="AR453">
        <f t="shared" si="282"/>
        <v>51933.414543128521</v>
      </c>
      <c r="AS453" t="s">
        <v>240</v>
      </c>
      <c r="AT453">
        <v>0</v>
      </c>
      <c r="AU453">
        <v>0</v>
      </c>
      <c r="AV453">
        <f t="shared" si="283"/>
        <v>0</v>
      </c>
      <c r="AW453" t="e">
        <f t="shared" si="284"/>
        <v>#DIV/0!</v>
      </c>
      <c r="AX453">
        <v>0</v>
      </c>
      <c r="AY453" t="s">
        <v>240</v>
      </c>
      <c r="AZ453">
        <v>0</v>
      </c>
      <c r="BA453">
        <v>0</v>
      </c>
      <c r="BB453" t="e">
        <f t="shared" si="285"/>
        <v>#DIV/0!</v>
      </c>
      <c r="BC453">
        <v>0.5</v>
      </c>
      <c r="BD453">
        <f t="shared" si="286"/>
        <v>0</v>
      </c>
      <c r="BE453">
        <f t="shared" si="287"/>
        <v>-0.54370343655139441</v>
      </c>
      <c r="BF453" t="e">
        <f t="shared" si="288"/>
        <v>#DIV/0!</v>
      </c>
      <c r="BG453" t="e">
        <f t="shared" si="289"/>
        <v>#DIV/0!</v>
      </c>
      <c r="BH453" t="e">
        <f t="shared" si="290"/>
        <v>#DIV/0!</v>
      </c>
      <c r="BI453" t="e">
        <f t="shared" si="291"/>
        <v>#DIV/0!</v>
      </c>
      <c r="BJ453" t="s">
        <v>240</v>
      </c>
      <c r="BK453">
        <v>0</v>
      </c>
      <c r="BL453">
        <f t="shared" si="292"/>
        <v>0</v>
      </c>
      <c r="BM453" t="e">
        <f t="shared" si="293"/>
        <v>#DIV/0!</v>
      </c>
      <c r="BN453" t="e">
        <f t="shared" si="294"/>
        <v>#DIV/0!</v>
      </c>
      <c r="BO453" t="e">
        <f t="shared" si="295"/>
        <v>#DIV/0!</v>
      </c>
      <c r="BP453" t="e">
        <f t="shared" si="296"/>
        <v>#DIV/0!</v>
      </c>
      <c r="BQ453">
        <f t="shared" si="297"/>
        <v>0</v>
      </c>
      <c r="BR453">
        <f t="shared" si="298"/>
        <v>0</v>
      </c>
      <c r="BS453">
        <f t="shared" si="299"/>
        <v>0</v>
      </c>
      <c r="BT453">
        <f t="shared" si="300"/>
        <v>0</v>
      </c>
      <c r="BU453">
        <v>6</v>
      </c>
      <c r="BV453">
        <v>0.5</v>
      </c>
      <c r="BW453" t="s">
        <v>241</v>
      </c>
      <c r="BX453">
        <v>1581698359.37097</v>
      </c>
      <c r="BY453">
        <v>400.72235483870998</v>
      </c>
      <c r="BZ453">
        <v>400.00029032258101</v>
      </c>
      <c r="CA453">
        <v>33.183132258064497</v>
      </c>
      <c r="CB453">
        <v>32.676583870967697</v>
      </c>
      <c r="CC453">
        <v>350.01741935483898</v>
      </c>
      <c r="CD453">
        <v>99.555306451612907</v>
      </c>
      <c r="CE453">
        <v>0.19998535483870999</v>
      </c>
      <c r="CF453">
        <v>31.422219354838699</v>
      </c>
      <c r="CG453">
        <v>31.015319354838699</v>
      </c>
      <c r="CH453">
        <v>999.9</v>
      </c>
      <c r="CI453">
        <v>0</v>
      </c>
      <c r="CJ453">
        <v>0</v>
      </c>
      <c r="CK453">
        <v>10011.275483871001</v>
      </c>
      <c r="CL453">
        <v>0</v>
      </c>
      <c r="CM453">
        <v>3.0921483870967701</v>
      </c>
      <c r="CN453">
        <v>0</v>
      </c>
      <c r="CO453">
        <v>0</v>
      </c>
      <c r="CP453">
        <v>0</v>
      </c>
      <c r="CQ453">
        <v>0</v>
      </c>
      <c r="CR453">
        <v>5.90967741935484</v>
      </c>
      <c r="CS453">
        <v>0</v>
      </c>
      <c r="CT453">
        <v>248.58064516128999</v>
      </c>
      <c r="CU453">
        <v>-0.80322580645161301</v>
      </c>
      <c r="CV453">
        <v>39.8648387096774</v>
      </c>
      <c r="CW453">
        <v>45.167000000000002</v>
      </c>
      <c r="CX453">
        <v>42.409032258064499</v>
      </c>
      <c r="CY453">
        <v>43.875</v>
      </c>
      <c r="CZ453">
        <v>40.943096774193499</v>
      </c>
      <c r="DA453">
        <v>0</v>
      </c>
      <c r="DB453">
        <v>0</v>
      </c>
      <c r="DC453">
        <v>0</v>
      </c>
      <c r="DD453">
        <v>1581698367.8</v>
      </c>
      <c r="DE453">
        <v>6.0576923076923102</v>
      </c>
      <c r="DF453">
        <v>-10.697435844264101</v>
      </c>
      <c r="DG453">
        <v>137.25811978483301</v>
      </c>
      <c r="DH453">
        <v>250.20769230769201</v>
      </c>
      <c r="DI453">
        <v>15</v>
      </c>
      <c r="DJ453">
        <v>100</v>
      </c>
      <c r="DK453">
        <v>100</v>
      </c>
      <c r="DL453">
        <v>2.7679999999999998</v>
      </c>
      <c r="DM453">
        <v>0.48899999999999999</v>
      </c>
      <c r="DN453">
        <v>2</v>
      </c>
      <c r="DO453">
        <v>344.84</v>
      </c>
      <c r="DP453">
        <v>681.12199999999996</v>
      </c>
      <c r="DQ453">
        <v>30.814800000000002</v>
      </c>
      <c r="DR453">
        <v>32.2224</v>
      </c>
      <c r="DS453">
        <v>30.0001</v>
      </c>
      <c r="DT453">
        <v>32.134700000000002</v>
      </c>
      <c r="DU453">
        <v>32.142099999999999</v>
      </c>
      <c r="DV453">
        <v>20.994499999999999</v>
      </c>
      <c r="DW453">
        <v>19.66</v>
      </c>
      <c r="DX453">
        <v>100</v>
      </c>
      <c r="DY453">
        <v>30.808900000000001</v>
      </c>
      <c r="DZ453">
        <v>400</v>
      </c>
      <c r="EA453">
        <v>32.644500000000001</v>
      </c>
      <c r="EB453">
        <v>99.914699999999996</v>
      </c>
      <c r="EC453">
        <v>100.38500000000001</v>
      </c>
    </row>
    <row r="454" spans="1:133" x14ac:dyDescent="0.35">
      <c r="A454">
        <v>438</v>
      </c>
      <c r="B454">
        <v>1581698373</v>
      </c>
      <c r="C454">
        <v>2249</v>
      </c>
      <c r="D454" t="s">
        <v>1117</v>
      </c>
      <c r="E454" t="s">
        <v>1118</v>
      </c>
      <c r="F454" t="s">
        <v>232</v>
      </c>
      <c r="G454" t="s">
        <v>233</v>
      </c>
      <c r="H454" t="s">
        <v>234</v>
      </c>
      <c r="I454" t="s">
        <v>235</v>
      </c>
      <c r="J454" t="s">
        <v>236</v>
      </c>
      <c r="K454" t="s">
        <v>237</v>
      </c>
      <c r="L454" t="s">
        <v>238</v>
      </c>
      <c r="M454" t="s">
        <v>239</v>
      </c>
      <c r="N454">
        <v>1581698364.37097</v>
      </c>
      <c r="O454">
        <f t="shared" si="258"/>
        <v>3.0624847656154019E-4</v>
      </c>
      <c r="P454">
        <f t="shared" si="259"/>
        <v>-0.54099053119485974</v>
      </c>
      <c r="Q454">
        <f t="shared" si="260"/>
        <v>400.71087096774198</v>
      </c>
      <c r="R454">
        <f t="shared" si="261"/>
        <v>427.89778498685098</v>
      </c>
      <c r="S454">
        <f t="shared" si="262"/>
        <v>42.684332958830453</v>
      </c>
      <c r="T454">
        <f t="shared" si="263"/>
        <v>39.972341144826544</v>
      </c>
      <c r="U454">
        <f t="shared" si="264"/>
        <v>2.4497035739322989E-2</v>
      </c>
      <c r="V454">
        <f t="shared" si="265"/>
        <v>2.2553330981232462</v>
      </c>
      <c r="W454">
        <f t="shared" si="266"/>
        <v>2.4350168944052761E-2</v>
      </c>
      <c r="X454">
        <f t="shared" si="267"/>
        <v>1.5231977473717406E-2</v>
      </c>
      <c r="Y454">
        <f t="shared" si="268"/>
        <v>0</v>
      </c>
      <c r="Z454">
        <f t="shared" si="269"/>
        <v>31.320459861743117</v>
      </c>
      <c r="AA454">
        <f t="shared" si="270"/>
        <v>31.015696774193501</v>
      </c>
      <c r="AB454">
        <f t="shared" si="271"/>
        <v>4.5154175306462836</v>
      </c>
      <c r="AC454">
        <f t="shared" si="272"/>
        <v>71.631572574546936</v>
      </c>
      <c r="AD454">
        <f t="shared" si="273"/>
        <v>3.3100414032127849</v>
      </c>
      <c r="AE454">
        <f t="shared" si="274"/>
        <v>4.620925220883608</v>
      </c>
      <c r="AF454">
        <f t="shared" si="275"/>
        <v>1.2053761274334986</v>
      </c>
      <c r="AG454">
        <f t="shared" si="276"/>
        <v>-13.505557816363922</v>
      </c>
      <c r="AH454">
        <f t="shared" si="277"/>
        <v>49.333966362202311</v>
      </c>
      <c r="AI454">
        <f t="shared" si="278"/>
        <v>4.9227059301982869</v>
      </c>
      <c r="AJ454">
        <f t="shared" si="279"/>
        <v>40.751114476036676</v>
      </c>
      <c r="AK454">
        <v>-4.1327476198657301E-2</v>
      </c>
      <c r="AL454">
        <v>4.6393712518754897E-2</v>
      </c>
      <c r="AM454">
        <v>3.4647599661623798</v>
      </c>
      <c r="AN454">
        <v>0</v>
      </c>
      <c r="AO454">
        <v>0</v>
      </c>
      <c r="AP454">
        <f t="shared" si="280"/>
        <v>1</v>
      </c>
      <c r="AQ454">
        <f t="shared" si="281"/>
        <v>0</v>
      </c>
      <c r="AR454">
        <f t="shared" si="282"/>
        <v>51931.341835025574</v>
      </c>
      <c r="AS454" t="s">
        <v>240</v>
      </c>
      <c r="AT454">
        <v>0</v>
      </c>
      <c r="AU454">
        <v>0</v>
      </c>
      <c r="AV454">
        <f t="shared" si="283"/>
        <v>0</v>
      </c>
      <c r="AW454" t="e">
        <f t="shared" si="284"/>
        <v>#DIV/0!</v>
      </c>
      <c r="AX454">
        <v>0</v>
      </c>
      <c r="AY454" t="s">
        <v>240</v>
      </c>
      <c r="AZ454">
        <v>0</v>
      </c>
      <c r="BA454">
        <v>0</v>
      </c>
      <c r="BB454" t="e">
        <f t="shared" si="285"/>
        <v>#DIV/0!</v>
      </c>
      <c r="BC454">
        <v>0.5</v>
      </c>
      <c r="BD454">
        <f t="shared" si="286"/>
        <v>0</v>
      </c>
      <c r="BE454">
        <f t="shared" si="287"/>
        <v>-0.54099053119485974</v>
      </c>
      <c r="BF454" t="e">
        <f t="shared" si="288"/>
        <v>#DIV/0!</v>
      </c>
      <c r="BG454" t="e">
        <f t="shared" si="289"/>
        <v>#DIV/0!</v>
      </c>
      <c r="BH454" t="e">
        <f t="shared" si="290"/>
        <v>#DIV/0!</v>
      </c>
      <c r="BI454" t="e">
        <f t="shared" si="291"/>
        <v>#DIV/0!</v>
      </c>
      <c r="BJ454" t="s">
        <v>240</v>
      </c>
      <c r="BK454">
        <v>0</v>
      </c>
      <c r="BL454">
        <f t="shared" si="292"/>
        <v>0</v>
      </c>
      <c r="BM454" t="e">
        <f t="shared" si="293"/>
        <v>#DIV/0!</v>
      </c>
      <c r="BN454" t="e">
        <f t="shared" si="294"/>
        <v>#DIV/0!</v>
      </c>
      <c r="BO454" t="e">
        <f t="shared" si="295"/>
        <v>#DIV/0!</v>
      </c>
      <c r="BP454" t="e">
        <f t="shared" si="296"/>
        <v>#DIV/0!</v>
      </c>
      <c r="BQ454">
        <f t="shared" si="297"/>
        <v>0</v>
      </c>
      <c r="BR454">
        <f t="shared" si="298"/>
        <v>0</v>
      </c>
      <c r="BS454">
        <f t="shared" si="299"/>
        <v>0</v>
      </c>
      <c r="BT454">
        <f t="shared" si="300"/>
        <v>0</v>
      </c>
      <c r="BU454">
        <v>6</v>
      </c>
      <c r="BV454">
        <v>0.5</v>
      </c>
      <c r="BW454" t="s">
        <v>241</v>
      </c>
      <c r="BX454">
        <v>1581698364.37097</v>
      </c>
      <c r="BY454">
        <v>400.71087096774198</v>
      </c>
      <c r="BZ454">
        <v>399.993870967742</v>
      </c>
      <c r="CA454">
        <v>33.182183870967698</v>
      </c>
      <c r="CB454">
        <v>32.674635483871</v>
      </c>
      <c r="CC454">
        <v>350.019612903226</v>
      </c>
      <c r="CD454">
        <v>99.553600000000003</v>
      </c>
      <c r="CE454">
        <v>0.19997306451612901</v>
      </c>
      <c r="CF454">
        <v>31.4214387096774</v>
      </c>
      <c r="CG454">
        <v>31.015696774193501</v>
      </c>
      <c r="CH454">
        <v>999.9</v>
      </c>
      <c r="CI454">
        <v>0</v>
      </c>
      <c r="CJ454">
        <v>0</v>
      </c>
      <c r="CK454">
        <v>10011.0109677419</v>
      </c>
      <c r="CL454">
        <v>0</v>
      </c>
      <c r="CM454">
        <v>3.2120977419354801</v>
      </c>
      <c r="CN454">
        <v>0</v>
      </c>
      <c r="CO454">
        <v>0</v>
      </c>
      <c r="CP454">
        <v>0</v>
      </c>
      <c r="CQ454">
        <v>0</v>
      </c>
      <c r="CR454">
        <v>5.5451612903225804</v>
      </c>
      <c r="CS454">
        <v>0</v>
      </c>
      <c r="CT454">
        <v>258.03225806451599</v>
      </c>
      <c r="CU454">
        <v>-1.00322580645161</v>
      </c>
      <c r="CV454">
        <v>39.8648387096774</v>
      </c>
      <c r="CW454">
        <v>45.168999999999997</v>
      </c>
      <c r="CX454">
        <v>42.425161290322599</v>
      </c>
      <c r="CY454">
        <v>43.875</v>
      </c>
      <c r="CZ454">
        <v>40.947161290322597</v>
      </c>
      <c r="DA454">
        <v>0</v>
      </c>
      <c r="DB454">
        <v>0</v>
      </c>
      <c r="DC454">
        <v>0</v>
      </c>
      <c r="DD454">
        <v>1581698373.2</v>
      </c>
      <c r="DE454">
        <v>5.1461538461538501</v>
      </c>
      <c r="DF454">
        <v>-3.1863247235193</v>
      </c>
      <c r="DG454">
        <v>135.637607293282</v>
      </c>
      <c r="DH454">
        <v>260.35384615384601</v>
      </c>
      <c r="DI454">
        <v>15</v>
      </c>
      <c r="DJ454">
        <v>100</v>
      </c>
      <c r="DK454">
        <v>100</v>
      </c>
      <c r="DL454">
        <v>2.7679999999999998</v>
      </c>
      <c r="DM454">
        <v>0.48899999999999999</v>
      </c>
      <c r="DN454">
        <v>2</v>
      </c>
      <c r="DO454">
        <v>344.73099999999999</v>
      </c>
      <c r="DP454">
        <v>681.35500000000002</v>
      </c>
      <c r="DQ454">
        <v>30.798999999999999</v>
      </c>
      <c r="DR454">
        <v>32.2224</v>
      </c>
      <c r="DS454">
        <v>30.0002</v>
      </c>
      <c r="DT454">
        <v>32.134700000000002</v>
      </c>
      <c r="DU454">
        <v>32.142099999999999</v>
      </c>
      <c r="DV454">
        <v>20.9955</v>
      </c>
      <c r="DW454">
        <v>19.66</v>
      </c>
      <c r="DX454">
        <v>100</v>
      </c>
      <c r="DY454">
        <v>30.7972</v>
      </c>
      <c r="DZ454">
        <v>400</v>
      </c>
      <c r="EA454">
        <v>32.644500000000001</v>
      </c>
      <c r="EB454">
        <v>99.912099999999995</v>
      </c>
      <c r="EC454">
        <v>100.38500000000001</v>
      </c>
    </row>
    <row r="455" spans="1:133" x14ac:dyDescent="0.35">
      <c r="A455">
        <v>439</v>
      </c>
      <c r="B455">
        <v>1581698378</v>
      </c>
      <c r="C455">
        <v>2254</v>
      </c>
      <c r="D455" t="s">
        <v>1119</v>
      </c>
      <c r="E455" t="s">
        <v>1120</v>
      </c>
      <c r="F455" t="s">
        <v>232</v>
      </c>
      <c r="G455" t="s">
        <v>233</v>
      </c>
      <c r="H455" t="s">
        <v>234</v>
      </c>
      <c r="I455" t="s">
        <v>235</v>
      </c>
      <c r="J455" t="s">
        <v>236</v>
      </c>
      <c r="K455" t="s">
        <v>237</v>
      </c>
      <c r="L455" t="s">
        <v>238</v>
      </c>
      <c r="M455" t="s">
        <v>239</v>
      </c>
      <c r="N455">
        <v>1581698369.37097</v>
      </c>
      <c r="O455">
        <f t="shared" si="258"/>
        <v>3.0614649721793212E-4</v>
      </c>
      <c r="P455">
        <f t="shared" si="259"/>
        <v>-0.52492337846695181</v>
      </c>
      <c r="Q455">
        <f t="shared" si="260"/>
        <v>400.68951612903197</v>
      </c>
      <c r="R455">
        <f t="shared" si="261"/>
        <v>426.8387112318253</v>
      </c>
      <c r="S455">
        <f t="shared" si="262"/>
        <v>42.578462573687325</v>
      </c>
      <c r="T455">
        <f t="shared" si="263"/>
        <v>39.970000651845325</v>
      </c>
      <c r="U455">
        <f t="shared" si="264"/>
        <v>2.4493783549106612E-2</v>
      </c>
      <c r="V455">
        <f t="shared" si="265"/>
        <v>2.2548924359843387</v>
      </c>
      <c r="W455">
        <f t="shared" si="266"/>
        <v>2.4346927112601106E-2</v>
      </c>
      <c r="X455">
        <f t="shared" si="267"/>
        <v>1.522995039899579E-2</v>
      </c>
      <c r="Y455">
        <f t="shared" si="268"/>
        <v>0</v>
      </c>
      <c r="Z455">
        <f t="shared" si="269"/>
        <v>31.318736686502604</v>
      </c>
      <c r="AA455">
        <f t="shared" si="270"/>
        <v>31.0140225806452</v>
      </c>
      <c r="AB455">
        <f t="shared" si="271"/>
        <v>4.5149865636118864</v>
      </c>
      <c r="AC455">
        <f t="shared" si="272"/>
        <v>71.634598322253296</v>
      </c>
      <c r="AD455">
        <f t="shared" si="273"/>
        <v>3.3098540880928899</v>
      </c>
      <c r="AE455">
        <f t="shared" si="274"/>
        <v>4.6204685523652662</v>
      </c>
      <c r="AF455">
        <f t="shared" si="275"/>
        <v>1.2051324755189965</v>
      </c>
      <c r="AG455">
        <f t="shared" si="276"/>
        <v>-13.501060527310806</v>
      </c>
      <c r="AH455">
        <f t="shared" si="277"/>
        <v>49.316484207947198</v>
      </c>
      <c r="AI455">
        <f t="shared" si="278"/>
        <v>4.9218403558394499</v>
      </c>
      <c r="AJ455">
        <f t="shared" si="279"/>
        <v>40.737264036475842</v>
      </c>
      <c r="AK455">
        <v>-4.1315588488290103E-2</v>
      </c>
      <c r="AL455">
        <v>4.6380367522447098E-2</v>
      </c>
      <c r="AM455">
        <v>3.4639714164280999</v>
      </c>
      <c r="AN455">
        <v>0</v>
      </c>
      <c r="AO455">
        <v>0</v>
      </c>
      <c r="AP455">
        <f t="shared" si="280"/>
        <v>1</v>
      </c>
      <c r="AQ455">
        <f t="shared" si="281"/>
        <v>0</v>
      </c>
      <c r="AR455">
        <f t="shared" si="282"/>
        <v>51917.303130902714</v>
      </c>
      <c r="AS455" t="s">
        <v>240</v>
      </c>
      <c r="AT455">
        <v>0</v>
      </c>
      <c r="AU455">
        <v>0</v>
      </c>
      <c r="AV455">
        <f t="shared" si="283"/>
        <v>0</v>
      </c>
      <c r="AW455" t="e">
        <f t="shared" si="284"/>
        <v>#DIV/0!</v>
      </c>
      <c r="AX455">
        <v>0</v>
      </c>
      <c r="AY455" t="s">
        <v>240</v>
      </c>
      <c r="AZ455">
        <v>0</v>
      </c>
      <c r="BA455">
        <v>0</v>
      </c>
      <c r="BB455" t="e">
        <f t="shared" si="285"/>
        <v>#DIV/0!</v>
      </c>
      <c r="BC455">
        <v>0.5</v>
      </c>
      <c r="BD455">
        <f t="shared" si="286"/>
        <v>0</v>
      </c>
      <c r="BE455">
        <f t="shared" si="287"/>
        <v>-0.52492337846695181</v>
      </c>
      <c r="BF455" t="e">
        <f t="shared" si="288"/>
        <v>#DIV/0!</v>
      </c>
      <c r="BG455" t="e">
        <f t="shared" si="289"/>
        <v>#DIV/0!</v>
      </c>
      <c r="BH455" t="e">
        <f t="shared" si="290"/>
        <v>#DIV/0!</v>
      </c>
      <c r="BI455" t="e">
        <f t="shared" si="291"/>
        <v>#DIV/0!</v>
      </c>
      <c r="BJ455" t="s">
        <v>240</v>
      </c>
      <c r="BK455">
        <v>0</v>
      </c>
      <c r="BL455">
        <f t="shared" si="292"/>
        <v>0</v>
      </c>
      <c r="BM455" t="e">
        <f t="shared" si="293"/>
        <v>#DIV/0!</v>
      </c>
      <c r="BN455" t="e">
        <f t="shared" si="294"/>
        <v>#DIV/0!</v>
      </c>
      <c r="BO455" t="e">
        <f t="shared" si="295"/>
        <v>#DIV/0!</v>
      </c>
      <c r="BP455" t="e">
        <f t="shared" si="296"/>
        <v>#DIV/0!</v>
      </c>
      <c r="BQ455">
        <f t="shared" si="297"/>
        <v>0</v>
      </c>
      <c r="BR455">
        <f t="shared" si="298"/>
        <v>0</v>
      </c>
      <c r="BS455">
        <f t="shared" si="299"/>
        <v>0</v>
      </c>
      <c r="BT455">
        <f t="shared" si="300"/>
        <v>0</v>
      </c>
      <c r="BU455">
        <v>6</v>
      </c>
      <c r="BV455">
        <v>0.5</v>
      </c>
      <c r="BW455" t="s">
        <v>241</v>
      </c>
      <c r="BX455">
        <v>1581698369.37097</v>
      </c>
      <c r="BY455">
        <v>400.68951612903197</v>
      </c>
      <c r="BZ455">
        <v>399.999967741935</v>
      </c>
      <c r="CA455">
        <v>33.180480645161303</v>
      </c>
      <c r="CB455">
        <v>32.673093548387101</v>
      </c>
      <c r="CC455">
        <v>350.01490322580599</v>
      </c>
      <c r="CD455">
        <v>99.553074193548397</v>
      </c>
      <c r="CE455">
        <v>0.199974096774194</v>
      </c>
      <c r="CF455">
        <v>31.419699999999999</v>
      </c>
      <c r="CG455">
        <v>31.0140225806452</v>
      </c>
      <c r="CH455">
        <v>999.9</v>
      </c>
      <c r="CI455">
        <v>0</v>
      </c>
      <c r="CJ455">
        <v>0</v>
      </c>
      <c r="CK455">
        <v>10008.184193548401</v>
      </c>
      <c r="CL455">
        <v>0</v>
      </c>
      <c r="CM455">
        <v>3.4039064516129001</v>
      </c>
      <c r="CN455">
        <v>0</v>
      </c>
      <c r="CO455">
        <v>0</v>
      </c>
      <c r="CP455">
        <v>0</v>
      </c>
      <c r="CQ455">
        <v>0</v>
      </c>
      <c r="CR455">
        <v>5.6322580645161304</v>
      </c>
      <c r="CS455">
        <v>0</v>
      </c>
      <c r="CT455">
        <v>266.78387096774202</v>
      </c>
      <c r="CU455">
        <v>-0.99032258064516099</v>
      </c>
      <c r="CV455">
        <v>39.8648387096774</v>
      </c>
      <c r="CW455">
        <v>45.168999999999997</v>
      </c>
      <c r="CX455">
        <v>42.439258064516103</v>
      </c>
      <c r="CY455">
        <v>43.875</v>
      </c>
      <c r="CZ455">
        <v>40.951225806451603</v>
      </c>
      <c r="DA455">
        <v>0</v>
      </c>
      <c r="DB455">
        <v>0</v>
      </c>
      <c r="DC455">
        <v>0</v>
      </c>
      <c r="DD455">
        <v>1581698378</v>
      </c>
      <c r="DE455">
        <v>4.8615384615384603</v>
      </c>
      <c r="DF455">
        <v>-19.398290630344398</v>
      </c>
      <c r="DG455">
        <v>105.06324805816099</v>
      </c>
      <c r="DH455">
        <v>269.842307692308</v>
      </c>
      <c r="DI455">
        <v>15</v>
      </c>
      <c r="DJ455">
        <v>100</v>
      </c>
      <c r="DK455">
        <v>100</v>
      </c>
      <c r="DL455">
        <v>2.7679999999999998</v>
      </c>
      <c r="DM455">
        <v>0.48899999999999999</v>
      </c>
      <c r="DN455">
        <v>2</v>
      </c>
      <c r="DO455">
        <v>344.78</v>
      </c>
      <c r="DP455">
        <v>681.44600000000003</v>
      </c>
      <c r="DQ455">
        <v>30.7867</v>
      </c>
      <c r="DR455">
        <v>32.2224</v>
      </c>
      <c r="DS455">
        <v>30.0001</v>
      </c>
      <c r="DT455">
        <v>32.134700000000002</v>
      </c>
      <c r="DU455">
        <v>32.139899999999997</v>
      </c>
      <c r="DV455">
        <v>20.9923</v>
      </c>
      <c r="DW455">
        <v>19.66</v>
      </c>
      <c r="DX455">
        <v>100</v>
      </c>
      <c r="DY455">
        <v>30.783100000000001</v>
      </c>
      <c r="DZ455">
        <v>400</v>
      </c>
      <c r="EA455">
        <v>32.644500000000001</v>
      </c>
      <c r="EB455">
        <v>99.912099999999995</v>
      </c>
      <c r="EC455">
        <v>100.38800000000001</v>
      </c>
    </row>
    <row r="456" spans="1:133" x14ac:dyDescent="0.35">
      <c r="A456">
        <v>440</v>
      </c>
      <c r="B456">
        <v>1581698383</v>
      </c>
      <c r="C456">
        <v>2259</v>
      </c>
      <c r="D456" t="s">
        <v>1121</v>
      </c>
      <c r="E456" t="s">
        <v>1122</v>
      </c>
      <c r="F456" t="s">
        <v>232</v>
      </c>
      <c r="G456" t="s">
        <v>233</v>
      </c>
      <c r="H456" t="s">
        <v>234</v>
      </c>
      <c r="I456" t="s">
        <v>235</v>
      </c>
      <c r="J456" t="s">
        <v>236</v>
      </c>
      <c r="K456" t="s">
        <v>237</v>
      </c>
      <c r="L456" t="s">
        <v>238</v>
      </c>
      <c r="M456" t="s">
        <v>239</v>
      </c>
      <c r="N456">
        <v>1581698374.37097</v>
      </c>
      <c r="O456">
        <f t="shared" si="258"/>
        <v>3.0588748340450097E-4</v>
      </c>
      <c r="P456">
        <f t="shared" si="259"/>
        <v>-0.51732440023370008</v>
      </c>
      <c r="Q456">
        <f t="shared" si="260"/>
        <v>400.67706451612901</v>
      </c>
      <c r="R456">
        <f t="shared" si="261"/>
        <v>426.35678564269114</v>
      </c>
      <c r="S456">
        <f t="shared" si="262"/>
        <v>42.530902883322902</v>
      </c>
      <c r="T456">
        <f t="shared" si="263"/>
        <v>39.969241471840334</v>
      </c>
      <c r="U456">
        <f t="shared" si="264"/>
        <v>2.4477008450179468E-2</v>
      </c>
      <c r="V456">
        <f t="shared" si="265"/>
        <v>2.2552844357349171</v>
      </c>
      <c r="W456">
        <f t="shared" si="266"/>
        <v>2.4330377776488461E-2</v>
      </c>
      <c r="X456">
        <f t="shared" si="267"/>
        <v>1.5219586955394413E-2</v>
      </c>
      <c r="Y456">
        <f t="shared" si="268"/>
        <v>0</v>
      </c>
      <c r="Z456">
        <f t="shared" si="269"/>
        <v>31.316347498688017</v>
      </c>
      <c r="AA456">
        <f t="shared" si="270"/>
        <v>31.012635483871001</v>
      </c>
      <c r="AB456">
        <f t="shared" si="271"/>
        <v>4.5146295275047326</v>
      </c>
      <c r="AC456">
        <f t="shared" si="272"/>
        <v>71.640952101671871</v>
      </c>
      <c r="AD456">
        <f t="shared" si="273"/>
        <v>3.3096791237374998</v>
      </c>
      <c r="AE456">
        <f t="shared" si="274"/>
        <v>4.6198145427219446</v>
      </c>
      <c r="AF456">
        <f t="shared" si="275"/>
        <v>1.2049504037672327</v>
      </c>
      <c r="AG456">
        <f t="shared" si="276"/>
        <v>-13.489638018138493</v>
      </c>
      <c r="AH456">
        <f t="shared" si="277"/>
        <v>49.190919788125072</v>
      </c>
      <c r="AI456">
        <f t="shared" si="278"/>
        <v>4.9083617271911235</v>
      </c>
      <c r="AJ456">
        <f t="shared" si="279"/>
        <v>40.6096434971777</v>
      </c>
      <c r="AK456">
        <v>-4.1326163333123701E-2</v>
      </c>
      <c r="AL456">
        <v>4.6392238712180102E-2</v>
      </c>
      <c r="AM456">
        <v>3.4646728834542899</v>
      </c>
      <c r="AN456">
        <v>0</v>
      </c>
      <c r="AO456">
        <v>0</v>
      </c>
      <c r="AP456">
        <f t="shared" si="280"/>
        <v>1</v>
      </c>
      <c r="AQ456">
        <f t="shared" si="281"/>
        <v>0</v>
      </c>
      <c r="AR456">
        <f t="shared" si="282"/>
        <v>51930.495439878985</v>
      </c>
      <c r="AS456" t="s">
        <v>240</v>
      </c>
      <c r="AT456">
        <v>0</v>
      </c>
      <c r="AU456">
        <v>0</v>
      </c>
      <c r="AV456">
        <f t="shared" si="283"/>
        <v>0</v>
      </c>
      <c r="AW456" t="e">
        <f t="shared" si="284"/>
        <v>#DIV/0!</v>
      </c>
      <c r="AX456">
        <v>0</v>
      </c>
      <c r="AY456" t="s">
        <v>240</v>
      </c>
      <c r="AZ456">
        <v>0</v>
      </c>
      <c r="BA456">
        <v>0</v>
      </c>
      <c r="BB456" t="e">
        <f t="shared" si="285"/>
        <v>#DIV/0!</v>
      </c>
      <c r="BC456">
        <v>0.5</v>
      </c>
      <c r="BD456">
        <f t="shared" si="286"/>
        <v>0</v>
      </c>
      <c r="BE456">
        <f t="shared" si="287"/>
        <v>-0.51732440023370008</v>
      </c>
      <c r="BF456" t="e">
        <f t="shared" si="288"/>
        <v>#DIV/0!</v>
      </c>
      <c r="BG456" t="e">
        <f t="shared" si="289"/>
        <v>#DIV/0!</v>
      </c>
      <c r="BH456" t="e">
        <f t="shared" si="290"/>
        <v>#DIV/0!</v>
      </c>
      <c r="BI456" t="e">
        <f t="shared" si="291"/>
        <v>#DIV/0!</v>
      </c>
      <c r="BJ456" t="s">
        <v>240</v>
      </c>
      <c r="BK456">
        <v>0</v>
      </c>
      <c r="BL456">
        <f t="shared" si="292"/>
        <v>0</v>
      </c>
      <c r="BM456" t="e">
        <f t="shared" si="293"/>
        <v>#DIV/0!</v>
      </c>
      <c r="BN456" t="e">
        <f t="shared" si="294"/>
        <v>#DIV/0!</v>
      </c>
      <c r="BO456" t="e">
        <f t="shared" si="295"/>
        <v>#DIV/0!</v>
      </c>
      <c r="BP456" t="e">
        <f t="shared" si="296"/>
        <v>#DIV/0!</v>
      </c>
      <c r="BQ456">
        <f t="shared" si="297"/>
        <v>0</v>
      </c>
      <c r="BR456">
        <f t="shared" si="298"/>
        <v>0</v>
      </c>
      <c r="BS456">
        <f t="shared" si="299"/>
        <v>0</v>
      </c>
      <c r="BT456">
        <f t="shared" si="300"/>
        <v>0</v>
      </c>
      <c r="BU456">
        <v>6</v>
      </c>
      <c r="BV456">
        <v>0.5</v>
      </c>
      <c r="BW456" t="s">
        <v>241</v>
      </c>
      <c r="BX456">
        <v>1581698374.37097</v>
      </c>
      <c r="BY456">
        <v>400.67706451612901</v>
      </c>
      <c r="BZ456">
        <v>400.00035483871</v>
      </c>
      <c r="CA456">
        <v>33.178325806451603</v>
      </c>
      <c r="CB456">
        <v>32.671364516129003</v>
      </c>
      <c r="CC456">
        <v>350.01329032258099</v>
      </c>
      <c r="CD456">
        <v>99.554254838709696</v>
      </c>
      <c r="CE456">
        <v>0.19999867741935501</v>
      </c>
      <c r="CF456">
        <v>31.4172096774194</v>
      </c>
      <c r="CG456">
        <v>31.012635483871001</v>
      </c>
      <c r="CH456">
        <v>999.9</v>
      </c>
      <c r="CI456">
        <v>0</v>
      </c>
      <c r="CJ456">
        <v>0</v>
      </c>
      <c r="CK456">
        <v>10010.6270967742</v>
      </c>
      <c r="CL456">
        <v>0</v>
      </c>
      <c r="CM456">
        <v>3.56614387096774</v>
      </c>
      <c r="CN456">
        <v>0</v>
      </c>
      <c r="CO456">
        <v>0</v>
      </c>
      <c r="CP456">
        <v>0</v>
      </c>
      <c r="CQ456">
        <v>0</v>
      </c>
      <c r="CR456">
        <v>5.1741935483871</v>
      </c>
      <c r="CS456">
        <v>0</v>
      </c>
      <c r="CT456">
        <v>275.40645161290303</v>
      </c>
      <c r="CU456">
        <v>-0.60322580645161294</v>
      </c>
      <c r="CV456">
        <v>39.868903225806399</v>
      </c>
      <c r="CW456">
        <v>45.162999999999997</v>
      </c>
      <c r="CX456">
        <v>42.477516129032203</v>
      </c>
      <c r="CY456">
        <v>43.875</v>
      </c>
      <c r="CZ456">
        <v>40.951225806451603</v>
      </c>
      <c r="DA456">
        <v>0</v>
      </c>
      <c r="DB456">
        <v>0</v>
      </c>
      <c r="DC456">
        <v>0</v>
      </c>
      <c r="DD456">
        <v>1581698382.8</v>
      </c>
      <c r="DE456">
        <v>4.3499999999999996</v>
      </c>
      <c r="DF456">
        <v>-20.3931623542917</v>
      </c>
      <c r="DG456">
        <v>76.451282230330193</v>
      </c>
      <c r="DH456">
        <v>276.73846153846199</v>
      </c>
      <c r="DI456">
        <v>15</v>
      </c>
      <c r="DJ456">
        <v>100</v>
      </c>
      <c r="DK456">
        <v>100</v>
      </c>
      <c r="DL456">
        <v>2.7679999999999998</v>
      </c>
      <c r="DM456">
        <v>0.48899999999999999</v>
      </c>
      <c r="DN456">
        <v>2</v>
      </c>
      <c r="DO456">
        <v>344.92399999999998</v>
      </c>
      <c r="DP456">
        <v>681.22900000000004</v>
      </c>
      <c r="DQ456">
        <v>30.7745</v>
      </c>
      <c r="DR456">
        <v>32.2224</v>
      </c>
      <c r="DS456">
        <v>30.0001</v>
      </c>
      <c r="DT456">
        <v>32.134700000000002</v>
      </c>
      <c r="DU456">
        <v>32.139200000000002</v>
      </c>
      <c r="DV456">
        <v>20.993500000000001</v>
      </c>
      <c r="DW456">
        <v>19.66</v>
      </c>
      <c r="DX456">
        <v>100</v>
      </c>
      <c r="DY456">
        <v>30.770600000000002</v>
      </c>
      <c r="DZ456">
        <v>400</v>
      </c>
      <c r="EA456">
        <v>32.644500000000001</v>
      </c>
      <c r="EB456">
        <v>99.9131</v>
      </c>
      <c r="EC456">
        <v>100.387</v>
      </c>
    </row>
    <row r="457" spans="1:133" x14ac:dyDescent="0.35">
      <c r="A457">
        <v>441</v>
      </c>
      <c r="B457">
        <v>1581698388</v>
      </c>
      <c r="C457">
        <v>2264</v>
      </c>
      <c r="D457" t="s">
        <v>1123</v>
      </c>
      <c r="E457" t="s">
        <v>1124</v>
      </c>
      <c r="F457" t="s">
        <v>232</v>
      </c>
      <c r="G457" t="s">
        <v>233</v>
      </c>
      <c r="H457" t="s">
        <v>234</v>
      </c>
      <c r="I457" t="s">
        <v>235</v>
      </c>
      <c r="J457" t="s">
        <v>236</v>
      </c>
      <c r="K457" t="s">
        <v>237</v>
      </c>
      <c r="L457" t="s">
        <v>238</v>
      </c>
      <c r="M457" t="s">
        <v>239</v>
      </c>
      <c r="N457">
        <v>1581698379.37097</v>
      </c>
      <c r="O457">
        <f t="shared" si="258"/>
        <v>3.0574384647603768E-4</v>
      </c>
      <c r="P457">
        <f t="shared" si="259"/>
        <v>-0.50657838186147019</v>
      </c>
      <c r="Q457">
        <f t="shared" si="260"/>
        <v>400.66596774193602</v>
      </c>
      <c r="R457">
        <f t="shared" si="261"/>
        <v>425.65327473238324</v>
      </c>
      <c r="S457">
        <f t="shared" si="262"/>
        <v>42.461080564954614</v>
      </c>
      <c r="T457">
        <f t="shared" si="263"/>
        <v>39.968469516937432</v>
      </c>
      <c r="U457">
        <f t="shared" si="264"/>
        <v>2.4474568931362073E-2</v>
      </c>
      <c r="V457">
        <f t="shared" si="265"/>
        <v>2.2536519974911098</v>
      </c>
      <c r="W457">
        <f t="shared" si="266"/>
        <v>2.4327861885691516E-2</v>
      </c>
      <c r="X457">
        <f t="shared" si="267"/>
        <v>1.521802130182379E-2</v>
      </c>
      <c r="Y457">
        <f t="shared" si="268"/>
        <v>0</v>
      </c>
      <c r="Z457">
        <f t="shared" si="269"/>
        <v>31.313741146724492</v>
      </c>
      <c r="AA457">
        <f t="shared" si="270"/>
        <v>31.010535483870999</v>
      </c>
      <c r="AB457">
        <f t="shared" si="271"/>
        <v>4.5140890382437799</v>
      </c>
      <c r="AC457">
        <f t="shared" si="272"/>
        <v>71.64902368737836</v>
      </c>
      <c r="AD457">
        <f t="shared" si="273"/>
        <v>3.3095652761595531</v>
      </c>
      <c r="AE457">
        <f t="shared" si="274"/>
        <v>4.6191352035723039</v>
      </c>
      <c r="AF457">
        <f t="shared" si="275"/>
        <v>1.2045237620842268</v>
      </c>
      <c r="AG457">
        <f t="shared" si="276"/>
        <v>-13.483303629593262</v>
      </c>
      <c r="AH457">
        <f t="shared" si="277"/>
        <v>49.096132302533512</v>
      </c>
      <c r="AI457">
        <f t="shared" si="278"/>
        <v>4.9023388839036235</v>
      </c>
      <c r="AJ457">
        <f t="shared" si="279"/>
        <v>40.515167556843878</v>
      </c>
      <c r="AK457">
        <v>-4.12821366130042E-2</v>
      </c>
      <c r="AL457">
        <v>4.6342814861893497E-2</v>
      </c>
      <c r="AM457">
        <v>3.4617520263879</v>
      </c>
      <c r="AN457">
        <v>0</v>
      </c>
      <c r="AO457">
        <v>0</v>
      </c>
      <c r="AP457">
        <f t="shared" si="280"/>
        <v>1</v>
      </c>
      <c r="AQ457">
        <f t="shared" si="281"/>
        <v>0</v>
      </c>
      <c r="AR457">
        <f t="shared" si="282"/>
        <v>51877.896890601609</v>
      </c>
      <c r="AS457" t="s">
        <v>240</v>
      </c>
      <c r="AT457">
        <v>0</v>
      </c>
      <c r="AU457">
        <v>0</v>
      </c>
      <c r="AV457">
        <f t="shared" si="283"/>
        <v>0</v>
      </c>
      <c r="AW457" t="e">
        <f t="shared" si="284"/>
        <v>#DIV/0!</v>
      </c>
      <c r="AX457">
        <v>0</v>
      </c>
      <c r="AY457" t="s">
        <v>240</v>
      </c>
      <c r="AZ457">
        <v>0</v>
      </c>
      <c r="BA457">
        <v>0</v>
      </c>
      <c r="BB457" t="e">
        <f t="shared" si="285"/>
        <v>#DIV/0!</v>
      </c>
      <c r="BC457">
        <v>0.5</v>
      </c>
      <c r="BD457">
        <f t="shared" si="286"/>
        <v>0</v>
      </c>
      <c r="BE457">
        <f t="shared" si="287"/>
        <v>-0.50657838186147019</v>
      </c>
      <c r="BF457" t="e">
        <f t="shared" si="288"/>
        <v>#DIV/0!</v>
      </c>
      <c r="BG457" t="e">
        <f t="shared" si="289"/>
        <v>#DIV/0!</v>
      </c>
      <c r="BH457" t="e">
        <f t="shared" si="290"/>
        <v>#DIV/0!</v>
      </c>
      <c r="BI457" t="e">
        <f t="shared" si="291"/>
        <v>#DIV/0!</v>
      </c>
      <c r="BJ457" t="s">
        <v>240</v>
      </c>
      <c r="BK457">
        <v>0</v>
      </c>
      <c r="BL457">
        <f t="shared" si="292"/>
        <v>0</v>
      </c>
      <c r="BM457" t="e">
        <f t="shared" si="293"/>
        <v>#DIV/0!</v>
      </c>
      <c r="BN457" t="e">
        <f t="shared" si="294"/>
        <v>#DIV/0!</v>
      </c>
      <c r="BO457" t="e">
        <f t="shared" si="295"/>
        <v>#DIV/0!</v>
      </c>
      <c r="BP457" t="e">
        <f t="shared" si="296"/>
        <v>#DIV/0!</v>
      </c>
      <c r="BQ457">
        <f t="shared" si="297"/>
        <v>0</v>
      </c>
      <c r="BR457">
        <f t="shared" si="298"/>
        <v>0</v>
      </c>
      <c r="BS457">
        <f t="shared" si="299"/>
        <v>0</v>
      </c>
      <c r="BT457">
        <f t="shared" si="300"/>
        <v>0</v>
      </c>
      <c r="BU457">
        <v>6</v>
      </c>
      <c r="BV457">
        <v>0.5</v>
      </c>
      <c r="BW457" t="s">
        <v>241</v>
      </c>
      <c r="BX457">
        <v>1581698379.37097</v>
      </c>
      <c r="BY457">
        <v>400.66596774193602</v>
      </c>
      <c r="BZ457">
        <v>400.007580645161</v>
      </c>
      <c r="CA457">
        <v>33.176906451612901</v>
      </c>
      <c r="CB457">
        <v>32.6701870967742</v>
      </c>
      <c r="CC457">
        <v>350.01648387096799</v>
      </c>
      <c r="CD457">
        <v>99.555074193548407</v>
      </c>
      <c r="CE457">
        <v>0.20001541935483899</v>
      </c>
      <c r="CF457">
        <v>31.414622580645201</v>
      </c>
      <c r="CG457">
        <v>31.010535483870999</v>
      </c>
      <c r="CH457">
        <v>999.9</v>
      </c>
      <c r="CI457">
        <v>0</v>
      </c>
      <c r="CJ457">
        <v>0</v>
      </c>
      <c r="CK457">
        <v>9999.8799999999992</v>
      </c>
      <c r="CL457">
        <v>0</v>
      </c>
      <c r="CM457">
        <v>3.6751270967741898</v>
      </c>
      <c r="CN457">
        <v>0</v>
      </c>
      <c r="CO457">
        <v>0</v>
      </c>
      <c r="CP457">
        <v>0</v>
      </c>
      <c r="CQ457">
        <v>0</v>
      </c>
      <c r="CR457">
        <v>4.7322580645161301</v>
      </c>
      <c r="CS457">
        <v>0</v>
      </c>
      <c r="CT457">
        <v>279.75483870967702</v>
      </c>
      <c r="CU457">
        <v>-0.57419354838709702</v>
      </c>
      <c r="CV457">
        <v>39.866870967741903</v>
      </c>
      <c r="CW457">
        <v>45.162999999999997</v>
      </c>
      <c r="CX457">
        <v>42.485548387096799</v>
      </c>
      <c r="CY457">
        <v>43.875</v>
      </c>
      <c r="CZ457">
        <v>40.957322580645098</v>
      </c>
      <c r="DA457">
        <v>0</v>
      </c>
      <c r="DB457">
        <v>0</v>
      </c>
      <c r="DC457">
        <v>0</v>
      </c>
      <c r="DD457">
        <v>1581698388.2</v>
      </c>
      <c r="DE457">
        <v>3.6615384615384601</v>
      </c>
      <c r="DF457">
        <v>3.4735041393005899</v>
      </c>
      <c r="DG457">
        <v>33.5487178020146</v>
      </c>
      <c r="DH457">
        <v>281.79615384615403</v>
      </c>
      <c r="DI457">
        <v>15</v>
      </c>
      <c r="DJ457">
        <v>100</v>
      </c>
      <c r="DK457">
        <v>100</v>
      </c>
      <c r="DL457">
        <v>2.7679999999999998</v>
      </c>
      <c r="DM457">
        <v>0.48899999999999999</v>
      </c>
      <c r="DN457">
        <v>2</v>
      </c>
      <c r="DO457">
        <v>344.79199999999997</v>
      </c>
      <c r="DP457">
        <v>681.36800000000005</v>
      </c>
      <c r="DQ457">
        <v>30.761900000000001</v>
      </c>
      <c r="DR457">
        <v>32.2196</v>
      </c>
      <c r="DS457">
        <v>30</v>
      </c>
      <c r="DT457">
        <v>32.134700000000002</v>
      </c>
      <c r="DU457">
        <v>32.139200000000002</v>
      </c>
      <c r="DV457">
        <v>20.9941</v>
      </c>
      <c r="DW457">
        <v>19.66</v>
      </c>
      <c r="DX457">
        <v>100</v>
      </c>
      <c r="DY457">
        <v>30.7593</v>
      </c>
      <c r="DZ457">
        <v>400</v>
      </c>
      <c r="EA457">
        <v>32.644500000000001</v>
      </c>
      <c r="EB457">
        <v>99.914500000000004</v>
      </c>
      <c r="EC457">
        <v>100.38800000000001</v>
      </c>
    </row>
    <row r="458" spans="1:133" x14ac:dyDescent="0.35">
      <c r="A458">
        <v>442</v>
      </c>
      <c r="B458">
        <v>1581698393</v>
      </c>
      <c r="C458">
        <v>2269</v>
      </c>
      <c r="D458" t="s">
        <v>1125</v>
      </c>
      <c r="E458" t="s">
        <v>1126</v>
      </c>
      <c r="F458" t="s">
        <v>232</v>
      </c>
      <c r="G458" t="s">
        <v>233</v>
      </c>
      <c r="H458" t="s">
        <v>234</v>
      </c>
      <c r="I458" t="s">
        <v>235</v>
      </c>
      <c r="J458" t="s">
        <v>236</v>
      </c>
      <c r="K458" t="s">
        <v>237</v>
      </c>
      <c r="L458" t="s">
        <v>238</v>
      </c>
      <c r="M458" t="s">
        <v>239</v>
      </c>
      <c r="N458">
        <v>1581698384.37097</v>
      </c>
      <c r="O458">
        <f t="shared" si="258"/>
        <v>3.0558800105154235E-4</v>
      </c>
      <c r="P458">
        <f t="shared" si="259"/>
        <v>-0.51208534898669966</v>
      </c>
      <c r="Q458">
        <f t="shared" si="260"/>
        <v>400.67845161290302</v>
      </c>
      <c r="R458">
        <f t="shared" si="261"/>
        <v>426.01596143642843</v>
      </c>
      <c r="S458">
        <f t="shared" si="262"/>
        <v>42.497236484011957</v>
      </c>
      <c r="T458">
        <f t="shared" si="263"/>
        <v>39.969692343985614</v>
      </c>
      <c r="U458">
        <f t="shared" si="264"/>
        <v>2.448640318228211E-2</v>
      </c>
      <c r="V458">
        <f t="shared" si="265"/>
        <v>2.2526885393602636</v>
      </c>
      <c r="W458">
        <f t="shared" si="266"/>
        <v>2.4339492287122465E-2</v>
      </c>
      <c r="X458">
        <f t="shared" si="267"/>
        <v>1.5225308449467543E-2</v>
      </c>
      <c r="Y458">
        <f t="shared" si="268"/>
        <v>0</v>
      </c>
      <c r="Z458">
        <f t="shared" si="269"/>
        <v>31.311569299548118</v>
      </c>
      <c r="AA458">
        <f t="shared" si="270"/>
        <v>31.0053870967742</v>
      </c>
      <c r="AB458">
        <f t="shared" si="271"/>
        <v>4.5127642062562821</v>
      </c>
      <c r="AC458">
        <f t="shared" si="272"/>
        <v>71.654798932778633</v>
      </c>
      <c r="AD458">
        <f t="shared" si="273"/>
        <v>3.3094211815314023</v>
      </c>
      <c r="AE458">
        <f t="shared" si="274"/>
        <v>4.618561814172506</v>
      </c>
      <c r="AF458">
        <f t="shared" si="275"/>
        <v>1.2033430247248798</v>
      </c>
      <c r="AG458">
        <f t="shared" si="276"/>
        <v>-13.476430846373017</v>
      </c>
      <c r="AH458">
        <f t="shared" si="277"/>
        <v>49.435174654726239</v>
      </c>
      <c r="AI458">
        <f t="shared" si="278"/>
        <v>4.9381255544626175</v>
      </c>
      <c r="AJ458">
        <f t="shared" si="279"/>
        <v>40.896869362815842</v>
      </c>
      <c r="AK458">
        <v>-4.1256165822003303E-2</v>
      </c>
      <c r="AL458">
        <v>4.6313660373828697E-2</v>
      </c>
      <c r="AM458">
        <v>3.4600285467094101</v>
      </c>
      <c r="AN458">
        <v>0</v>
      </c>
      <c r="AO458">
        <v>0</v>
      </c>
      <c r="AP458">
        <f t="shared" si="280"/>
        <v>1</v>
      </c>
      <c r="AQ458">
        <f t="shared" si="281"/>
        <v>0</v>
      </c>
      <c r="AR458">
        <f t="shared" si="282"/>
        <v>51846.962911525909</v>
      </c>
      <c r="AS458" t="s">
        <v>240</v>
      </c>
      <c r="AT458">
        <v>0</v>
      </c>
      <c r="AU458">
        <v>0</v>
      </c>
      <c r="AV458">
        <f t="shared" si="283"/>
        <v>0</v>
      </c>
      <c r="AW458" t="e">
        <f t="shared" si="284"/>
        <v>#DIV/0!</v>
      </c>
      <c r="AX458">
        <v>0</v>
      </c>
      <c r="AY458" t="s">
        <v>240</v>
      </c>
      <c r="AZ458">
        <v>0</v>
      </c>
      <c r="BA458">
        <v>0</v>
      </c>
      <c r="BB458" t="e">
        <f t="shared" si="285"/>
        <v>#DIV/0!</v>
      </c>
      <c r="BC458">
        <v>0.5</v>
      </c>
      <c r="BD458">
        <f t="shared" si="286"/>
        <v>0</v>
      </c>
      <c r="BE458">
        <f t="shared" si="287"/>
        <v>-0.51208534898669966</v>
      </c>
      <c r="BF458" t="e">
        <f t="shared" si="288"/>
        <v>#DIV/0!</v>
      </c>
      <c r="BG458" t="e">
        <f t="shared" si="289"/>
        <v>#DIV/0!</v>
      </c>
      <c r="BH458" t="e">
        <f t="shared" si="290"/>
        <v>#DIV/0!</v>
      </c>
      <c r="BI458" t="e">
        <f t="shared" si="291"/>
        <v>#DIV/0!</v>
      </c>
      <c r="BJ458" t="s">
        <v>240</v>
      </c>
      <c r="BK458">
        <v>0</v>
      </c>
      <c r="BL458">
        <f t="shared" si="292"/>
        <v>0</v>
      </c>
      <c r="BM458" t="e">
        <f t="shared" si="293"/>
        <v>#DIV/0!</v>
      </c>
      <c r="BN458" t="e">
        <f t="shared" si="294"/>
        <v>#DIV/0!</v>
      </c>
      <c r="BO458" t="e">
        <f t="shared" si="295"/>
        <v>#DIV/0!</v>
      </c>
      <c r="BP458" t="e">
        <f t="shared" si="296"/>
        <v>#DIV/0!</v>
      </c>
      <c r="BQ458">
        <f t="shared" si="297"/>
        <v>0</v>
      </c>
      <c r="BR458">
        <f t="shared" si="298"/>
        <v>0</v>
      </c>
      <c r="BS458">
        <f t="shared" si="299"/>
        <v>0</v>
      </c>
      <c r="BT458">
        <f t="shared" si="300"/>
        <v>0</v>
      </c>
      <c r="BU458">
        <v>6</v>
      </c>
      <c r="BV458">
        <v>0.5</v>
      </c>
      <c r="BW458" t="s">
        <v>241</v>
      </c>
      <c r="BX458">
        <v>1581698384.37097</v>
      </c>
      <c r="BY458">
        <v>400.67845161290302</v>
      </c>
      <c r="BZ458">
        <v>400.010516129032</v>
      </c>
      <c r="CA458">
        <v>33.175480645161301</v>
      </c>
      <c r="CB458">
        <v>32.669012903225799</v>
      </c>
      <c r="CC458">
        <v>350.01238709677398</v>
      </c>
      <c r="CD458">
        <v>99.555061290322598</v>
      </c>
      <c r="CE458">
        <v>0.199972161290323</v>
      </c>
      <c r="CF458">
        <v>31.412438709677399</v>
      </c>
      <c r="CG458">
        <v>31.0053870967742</v>
      </c>
      <c r="CH458">
        <v>999.9</v>
      </c>
      <c r="CI458">
        <v>0</v>
      </c>
      <c r="CJ458">
        <v>0</v>
      </c>
      <c r="CK458">
        <v>9993.5903225806505</v>
      </c>
      <c r="CL458">
        <v>0</v>
      </c>
      <c r="CM458">
        <v>3.8028009677419301</v>
      </c>
      <c r="CN458">
        <v>0</v>
      </c>
      <c r="CO458">
        <v>0</v>
      </c>
      <c r="CP458">
        <v>0</v>
      </c>
      <c r="CQ458">
        <v>0</v>
      </c>
      <c r="CR458">
        <v>4.1580645161290297</v>
      </c>
      <c r="CS458">
        <v>0</v>
      </c>
      <c r="CT458">
        <v>280.95806451612901</v>
      </c>
      <c r="CU458">
        <v>-0.49677419354838698</v>
      </c>
      <c r="CV458">
        <v>39.866870967741903</v>
      </c>
      <c r="CW458">
        <v>45.167000000000002</v>
      </c>
      <c r="CX458">
        <v>42.489612903225797</v>
      </c>
      <c r="CY458">
        <v>43.878999999999998</v>
      </c>
      <c r="CZ458">
        <v>40.9593548387097</v>
      </c>
      <c r="DA458">
        <v>0</v>
      </c>
      <c r="DB458">
        <v>0</v>
      </c>
      <c r="DC458">
        <v>0</v>
      </c>
      <c r="DD458">
        <v>1581698393</v>
      </c>
      <c r="DE458">
        <v>3.1615384615384601</v>
      </c>
      <c r="DF458">
        <v>35.206837305750597</v>
      </c>
      <c r="DG458">
        <v>-38.099145432501999</v>
      </c>
      <c r="DH458">
        <v>281.43076923076899</v>
      </c>
      <c r="DI458">
        <v>15</v>
      </c>
      <c r="DJ458">
        <v>100</v>
      </c>
      <c r="DK458">
        <v>100</v>
      </c>
      <c r="DL458">
        <v>2.7679999999999998</v>
      </c>
      <c r="DM458">
        <v>0.48899999999999999</v>
      </c>
      <c r="DN458">
        <v>2</v>
      </c>
      <c r="DO458">
        <v>344.74299999999999</v>
      </c>
      <c r="DP458">
        <v>681.36800000000005</v>
      </c>
      <c r="DQ458">
        <v>30.752800000000001</v>
      </c>
      <c r="DR458">
        <v>32.2196</v>
      </c>
      <c r="DS458">
        <v>30</v>
      </c>
      <c r="DT458">
        <v>32.134700000000002</v>
      </c>
      <c r="DU458">
        <v>32.139200000000002</v>
      </c>
      <c r="DV458">
        <v>20.991199999999999</v>
      </c>
      <c r="DW458">
        <v>19.66</v>
      </c>
      <c r="DX458">
        <v>100</v>
      </c>
      <c r="DY458">
        <v>30.753900000000002</v>
      </c>
      <c r="DZ458">
        <v>400</v>
      </c>
      <c r="EA458">
        <v>32.644500000000001</v>
      </c>
      <c r="EB458">
        <v>99.911799999999999</v>
      </c>
      <c r="EC458">
        <v>100.38800000000001</v>
      </c>
    </row>
    <row r="459" spans="1:133" x14ac:dyDescent="0.35">
      <c r="A459">
        <v>443</v>
      </c>
      <c r="B459">
        <v>1581698398</v>
      </c>
      <c r="C459">
        <v>2274</v>
      </c>
      <c r="D459" t="s">
        <v>1127</v>
      </c>
      <c r="E459" t="s">
        <v>1128</v>
      </c>
      <c r="F459" t="s">
        <v>232</v>
      </c>
      <c r="G459" t="s">
        <v>233</v>
      </c>
      <c r="H459" t="s">
        <v>234</v>
      </c>
      <c r="I459" t="s">
        <v>235</v>
      </c>
      <c r="J459" t="s">
        <v>236</v>
      </c>
      <c r="K459" t="s">
        <v>237</v>
      </c>
      <c r="L459" t="s">
        <v>238</v>
      </c>
      <c r="M459" t="s">
        <v>239</v>
      </c>
      <c r="N459">
        <v>1581698389.37097</v>
      </c>
      <c r="O459">
        <f t="shared" si="258"/>
        <v>3.053900724027136E-4</v>
      </c>
      <c r="P459">
        <f t="shared" si="259"/>
        <v>-0.51389577064742553</v>
      </c>
      <c r="Q459">
        <f t="shared" si="260"/>
        <v>400.68448387096799</v>
      </c>
      <c r="R459">
        <f t="shared" si="261"/>
        <v>426.13380330533028</v>
      </c>
      <c r="S459">
        <f t="shared" si="262"/>
        <v>42.508819659275964</v>
      </c>
      <c r="T459">
        <f t="shared" si="263"/>
        <v>39.970132228484481</v>
      </c>
      <c r="U459">
        <f t="shared" si="264"/>
        <v>2.4497280441410443E-2</v>
      </c>
      <c r="V459">
        <f t="shared" si="265"/>
        <v>2.2524027441934384</v>
      </c>
      <c r="W459">
        <f t="shared" si="266"/>
        <v>2.4350220883450475E-2</v>
      </c>
      <c r="X459">
        <f t="shared" si="267"/>
        <v>1.523202706284121E-2</v>
      </c>
      <c r="Y459">
        <f t="shared" si="268"/>
        <v>0</v>
      </c>
      <c r="Z459">
        <f t="shared" si="269"/>
        <v>31.308838883174726</v>
      </c>
      <c r="AA459">
        <f t="shared" si="270"/>
        <v>30.999938709677402</v>
      </c>
      <c r="AB459">
        <f t="shared" si="271"/>
        <v>4.5113625442756966</v>
      </c>
      <c r="AC459">
        <f t="shared" si="272"/>
        <v>71.664044225587659</v>
      </c>
      <c r="AD459">
        <f t="shared" si="273"/>
        <v>3.309324436323406</v>
      </c>
      <c r="AE459">
        <f t="shared" si="274"/>
        <v>4.6178309807720996</v>
      </c>
      <c r="AF459">
        <f t="shared" si="275"/>
        <v>1.2020381079522906</v>
      </c>
      <c r="AG459">
        <f t="shared" si="276"/>
        <v>-13.467702192959671</v>
      </c>
      <c r="AH459">
        <f t="shared" si="277"/>
        <v>49.752459177586815</v>
      </c>
      <c r="AI459">
        <f t="shared" si="278"/>
        <v>4.9702482663499614</v>
      </c>
      <c r="AJ459">
        <f t="shared" si="279"/>
        <v>41.255005250977106</v>
      </c>
      <c r="AK459">
        <v>-4.1248463920898003E-2</v>
      </c>
      <c r="AL459">
        <v>4.6305014315114398E-2</v>
      </c>
      <c r="AM459">
        <v>3.4595173594550799</v>
      </c>
      <c r="AN459">
        <v>0</v>
      </c>
      <c r="AO459">
        <v>0</v>
      </c>
      <c r="AP459">
        <f t="shared" si="280"/>
        <v>1</v>
      </c>
      <c r="AQ459">
        <f t="shared" si="281"/>
        <v>0</v>
      </c>
      <c r="AR459">
        <f t="shared" si="282"/>
        <v>51838.142024166627</v>
      </c>
      <c r="AS459" t="s">
        <v>240</v>
      </c>
      <c r="AT459">
        <v>0</v>
      </c>
      <c r="AU459">
        <v>0</v>
      </c>
      <c r="AV459">
        <f t="shared" si="283"/>
        <v>0</v>
      </c>
      <c r="AW459" t="e">
        <f t="shared" si="284"/>
        <v>#DIV/0!</v>
      </c>
      <c r="AX459">
        <v>0</v>
      </c>
      <c r="AY459" t="s">
        <v>240</v>
      </c>
      <c r="AZ459">
        <v>0</v>
      </c>
      <c r="BA459">
        <v>0</v>
      </c>
      <c r="BB459" t="e">
        <f t="shared" si="285"/>
        <v>#DIV/0!</v>
      </c>
      <c r="BC459">
        <v>0.5</v>
      </c>
      <c r="BD459">
        <f t="shared" si="286"/>
        <v>0</v>
      </c>
      <c r="BE459">
        <f t="shared" si="287"/>
        <v>-0.51389577064742553</v>
      </c>
      <c r="BF459" t="e">
        <f t="shared" si="288"/>
        <v>#DIV/0!</v>
      </c>
      <c r="BG459" t="e">
        <f t="shared" si="289"/>
        <v>#DIV/0!</v>
      </c>
      <c r="BH459" t="e">
        <f t="shared" si="290"/>
        <v>#DIV/0!</v>
      </c>
      <c r="BI459" t="e">
        <f t="shared" si="291"/>
        <v>#DIV/0!</v>
      </c>
      <c r="BJ459" t="s">
        <v>240</v>
      </c>
      <c r="BK459">
        <v>0</v>
      </c>
      <c r="BL459">
        <f t="shared" si="292"/>
        <v>0</v>
      </c>
      <c r="BM459" t="e">
        <f t="shared" si="293"/>
        <v>#DIV/0!</v>
      </c>
      <c r="BN459" t="e">
        <f t="shared" si="294"/>
        <v>#DIV/0!</v>
      </c>
      <c r="BO459" t="e">
        <f t="shared" si="295"/>
        <v>#DIV/0!</v>
      </c>
      <c r="BP459" t="e">
        <f t="shared" si="296"/>
        <v>#DIV/0!</v>
      </c>
      <c r="BQ459">
        <f t="shared" si="297"/>
        <v>0</v>
      </c>
      <c r="BR459">
        <f t="shared" si="298"/>
        <v>0</v>
      </c>
      <c r="BS459">
        <f t="shared" si="299"/>
        <v>0</v>
      </c>
      <c r="BT459">
        <f t="shared" si="300"/>
        <v>0</v>
      </c>
      <c r="BU459">
        <v>6</v>
      </c>
      <c r="BV459">
        <v>0.5</v>
      </c>
      <c r="BW459" t="s">
        <v>241</v>
      </c>
      <c r="BX459">
        <v>1581698389.37097</v>
      </c>
      <c r="BY459">
        <v>400.68448387096799</v>
      </c>
      <c r="BZ459">
        <v>400.01332258064502</v>
      </c>
      <c r="CA459">
        <v>33.1746451612903</v>
      </c>
      <c r="CB459">
        <v>32.668512903225803</v>
      </c>
      <c r="CC459">
        <v>350.01783870967699</v>
      </c>
      <c r="CD459">
        <v>99.554599999999994</v>
      </c>
      <c r="CE459">
        <v>0.200029483870968</v>
      </c>
      <c r="CF459">
        <v>31.409654838709699</v>
      </c>
      <c r="CG459">
        <v>30.999938709677402</v>
      </c>
      <c r="CH459">
        <v>999.9</v>
      </c>
      <c r="CI459">
        <v>0</v>
      </c>
      <c r="CJ459">
        <v>0</v>
      </c>
      <c r="CK459">
        <v>9991.7709677419407</v>
      </c>
      <c r="CL459">
        <v>0</v>
      </c>
      <c r="CM459">
        <v>3.8978732258064501</v>
      </c>
      <c r="CN459">
        <v>0</v>
      </c>
      <c r="CO459">
        <v>0</v>
      </c>
      <c r="CP459">
        <v>0</v>
      </c>
      <c r="CQ459">
        <v>0</v>
      </c>
      <c r="CR459">
        <v>4.2677419354838699</v>
      </c>
      <c r="CS459">
        <v>0</v>
      </c>
      <c r="CT459">
        <v>274.71612903225798</v>
      </c>
      <c r="CU459">
        <v>-0.619354838709677</v>
      </c>
      <c r="CV459">
        <v>39.872903225806397</v>
      </c>
      <c r="CW459">
        <v>45.164999999999999</v>
      </c>
      <c r="CX459">
        <v>42.5077741935484</v>
      </c>
      <c r="CY459">
        <v>43.878999999999998</v>
      </c>
      <c r="CZ459">
        <v>40.955290322580602</v>
      </c>
      <c r="DA459">
        <v>0</v>
      </c>
      <c r="DB459">
        <v>0</v>
      </c>
      <c r="DC459">
        <v>0</v>
      </c>
      <c r="DD459">
        <v>1581698397.8</v>
      </c>
      <c r="DE459">
        <v>4.14230769230769</v>
      </c>
      <c r="DF459">
        <v>4.1811962697417098</v>
      </c>
      <c r="DG459">
        <v>-150.27008565761099</v>
      </c>
      <c r="DH459">
        <v>273.35384615384601</v>
      </c>
      <c r="DI459">
        <v>15</v>
      </c>
      <c r="DJ459">
        <v>100</v>
      </c>
      <c r="DK459">
        <v>100</v>
      </c>
      <c r="DL459">
        <v>2.7679999999999998</v>
      </c>
      <c r="DM459">
        <v>0.48899999999999999</v>
      </c>
      <c r="DN459">
        <v>2</v>
      </c>
      <c r="DO459">
        <v>344.85199999999998</v>
      </c>
      <c r="DP459">
        <v>681.25199999999995</v>
      </c>
      <c r="DQ459">
        <v>30.773099999999999</v>
      </c>
      <c r="DR459">
        <v>32.2196</v>
      </c>
      <c r="DS459">
        <v>29.999700000000001</v>
      </c>
      <c r="DT459">
        <v>32.134700000000002</v>
      </c>
      <c r="DU459">
        <v>32.139200000000002</v>
      </c>
      <c r="DV459">
        <v>20.993099999999998</v>
      </c>
      <c r="DW459">
        <v>19.66</v>
      </c>
      <c r="DX459">
        <v>100</v>
      </c>
      <c r="DY459">
        <v>30.811699999999998</v>
      </c>
      <c r="DZ459">
        <v>400</v>
      </c>
      <c r="EA459">
        <v>32.644500000000001</v>
      </c>
      <c r="EB459">
        <v>99.915300000000002</v>
      </c>
      <c r="EC459">
        <v>100.38800000000001</v>
      </c>
    </row>
    <row r="460" spans="1:133" x14ac:dyDescent="0.35">
      <c r="A460">
        <v>444</v>
      </c>
      <c r="B460">
        <v>1581698403</v>
      </c>
      <c r="C460">
        <v>2279</v>
      </c>
      <c r="D460" t="s">
        <v>1129</v>
      </c>
      <c r="E460" t="s">
        <v>1130</v>
      </c>
      <c r="F460" t="s">
        <v>232</v>
      </c>
      <c r="G460" t="s">
        <v>233</v>
      </c>
      <c r="H460" t="s">
        <v>234</v>
      </c>
      <c r="I460" t="s">
        <v>235</v>
      </c>
      <c r="J460" t="s">
        <v>236</v>
      </c>
      <c r="K460" t="s">
        <v>237</v>
      </c>
      <c r="L460" t="s">
        <v>238</v>
      </c>
      <c r="M460" t="s">
        <v>239</v>
      </c>
      <c r="N460">
        <v>1581698394.37097</v>
      </c>
      <c r="O460">
        <f t="shared" si="258"/>
        <v>3.0564063855693908E-4</v>
      </c>
      <c r="P460">
        <f t="shared" si="259"/>
        <v>-0.52577560408874835</v>
      </c>
      <c r="Q460">
        <f t="shared" si="260"/>
        <v>400.69290322580599</v>
      </c>
      <c r="R460">
        <f t="shared" si="261"/>
        <v>426.86124611059591</v>
      </c>
      <c r="S460">
        <f t="shared" si="262"/>
        <v>42.581180236684347</v>
      </c>
      <c r="T460">
        <f t="shared" si="263"/>
        <v>39.970779468225047</v>
      </c>
      <c r="U460">
        <f t="shared" si="264"/>
        <v>2.4541296448010369E-2</v>
      </c>
      <c r="V460">
        <f t="shared" si="265"/>
        <v>2.2514288980470902</v>
      </c>
      <c r="W460">
        <f t="shared" si="266"/>
        <v>2.4393646245185658E-2</v>
      </c>
      <c r="X460">
        <f t="shared" si="267"/>
        <v>1.5259220521717885E-2</v>
      </c>
      <c r="Y460">
        <f t="shared" si="268"/>
        <v>0</v>
      </c>
      <c r="Z460">
        <f t="shared" si="269"/>
        <v>31.305403292077724</v>
      </c>
      <c r="AA460">
        <f t="shared" si="270"/>
        <v>30.9954419354839</v>
      </c>
      <c r="AB460">
        <f t="shared" si="271"/>
        <v>4.5102059816199702</v>
      </c>
      <c r="AC460">
        <f t="shared" si="272"/>
        <v>71.677489152194795</v>
      </c>
      <c r="AD460">
        <f t="shared" si="273"/>
        <v>3.3093220029585053</v>
      </c>
      <c r="AE460">
        <f t="shared" si="274"/>
        <v>4.616961394855406</v>
      </c>
      <c r="AF460">
        <f t="shared" si="275"/>
        <v>1.2008839786614649</v>
      </c>
      <c r="AG460">
        <f t="shared" si="276"/>
        <v>-13.478752160361013</v>
      </c>
      <c r="AH460">
        <f t="shared" si="277"/>
        <v>49.874645379397599</v>
      </c>
      <c r="AI460">
        <f t="shared" si="278"/>
        <v>4.9844178177846379</v>
      </c>
      <c r="AJ460">
        <f t="shared" si="279"/>
        <v>41.380311036821226</v>
      </c>
      <c r="AK460">
        <v>-4.1222226369839202E-2</v>
      </c>
      <c r="AL460">
        <v>4.6275560365515202E-2</v>
      </c>
      <c r="AM460">
        <v>3.45777568516821</v>
      </c>
      <c r="AN460">
        <v>0</v>
      </c>
      <c r="AO460">
        <v>0</v>
      </c>
      <c r="AP460">
        <f t="shared" si="280"/>
        <v>1</v>
      </c>
      <c r="AQ460">
        <f t="shared" si="281"/>
        <v>0</v>
      </c>
      <c r="AR460">
        <f t="shared" si="282"/>
        <v>51807.06100413511</v>
      </c>
      <c r="AS460" t="s">
        <v>240</v>
      </c>
      <c r="AT460">
        <v>0</v>
      </c>
      <c r="AU460">
        <v>0</v>
      </c>
      <c r="AV460">
        <f t="shared" si="283"/>
        <v>0</v>
      </c>
      <c r="AW460" t="e">
        <f t="shared" si="284"/>
        <v>#DIV/0!</v>
      </c>
      <c r="AX460">
        <v>0</v>
      </c>
      <c r="AY460" t="s">
        <v>240</v>
      </c>
      <c r="AZ460">
        <v>0</v>
      </c>
      <c r="BA460">
        <v>0</v>
      </c>
      <c r="BB460" t="e">
        <f t="shared" si="285"/>
        <v>#DIV/0!</v>
      </c>
      <c r="BC460">
        <v>0.5</v>
      </c>
      <c r="BD460">
        <f t="shared" si="286"/>
        <v>0</v>
      </c>
      <c r="BE460">
        <f t="shared" si="287"/>
        <v>-0.52577560408874835</v>
      </c>
      <c r="BF460" t="e">
        <f t="shared" si="288"/>
        <v>#DIV/0!</v>
      </c>
      <c r="BG460" t="e">
        <f t="shared" si="289"/>
        <v>#DIV/0!</v>
      </c>
      <c r="BH460" t="e">
        <f t="shared" si="290"/>
        <v>#DIV/0!</v>
      </c>
      <c r="BI460" t="e">
        <f t="shared" si="291"/>
        <v>#DIV/0!</v>
      </c>
      <c r="BJ460" t="s">
        <v>240</v>
      </c>
      <c r="BK460">
        <v>0</v>
      </c>
      <c r="BL460">
        <f t="shared" si="292"/>
        <v>0</v>
      </c>
      <c r="BM460" t="e">
        <f t="shared" si="293"/>
        <v>#DIV/0!</v>
      </c>
      <c r="BN460" t="e">
        <f t="shared" si="294"/>
        <v>#DIV/0!</v>
      </c>
      <c r="BO460" t="e">
        <f t="shared" si="295"/>
        <v>#DIV/0!</v>
      </c>
      <c r="BP460" t="e">
        <f t="shared" si="296"/>
        <v>#DIV/0!</v>
      </c>
      <c r="BQ460">
        <f t="shared" si="297"/>
        <v>0</v>
      </c>
      <c r="BR460">
        <f t="shared" si="298"/>
        <v>0</v>
      </c>
      <c r="BS460">
        <f t="shared" si="299"/>
        <v>0</v>
      </c>
      <c r="BT460">
        <f t="shared" si="300"/>
        <v>0</v>
      </c>
      <c r="BU460">
        <v>6</v>
      </c>
      <c r="BV460">
        <v>0.5</v>
      </c>
      <c r="BW460" t="s">
        <v>241</v>
      </c>
      <c r="BX460">
        <v>1581698394.37097</v>
      </c>
      <c r="BY460">
        <v>400.69290322580599</v>
      </c>
      <c r="BZ460">
        <v>400.00154838709699</v>
      </c>
      <c r="CA460">
        <v>33.174780645161299</v>
      </c>
      <c r="CB460">
        <v>32.668229032258097</v>
      </c>
      <c r="CC460">
        <v>350.01496774193498</v>
      </c>
      <c r="CD460">
        <v>99.554145161290407</v>
      </c>
      <c r="CE460">
        <v>0.20000358064516099</v>
      </c>
      <c r="CF460">
        <v>31.406341935483901</v>
      </c>
      <c r="CG460">
        <v>30.9954419354839</v>
      </c>
      <c r="CH460">
        <v>999.9</v>
      </c>
      <c r="CI460">
        <v>0</v>
      </c>
      <c r="CJ460">
        <v>0</v>
      </c>
      <c r="CK460">
        <v>9985.4609677419303</v>
      </c>
      <c r="CL460">
        <v>0</v>
      </c>
      <c r="CM460">
        <v>3.9053829032258101</v>
      </c>
      <c r="CN460">
        <v>0</v>
      </c>
      <c r="CO460">
        <v>0</v>
      </c>
      <c r="CP460">
        <v>0</v>
      </c>
      <c r="CQ460">
        <v>0</v>
      </c>
      <c r="CR460">
        <v>4.6580645161290297</v>
      </c>
      <c r="CS460">
        <v>0</v>
      </c>
      <c r="CT460">
        <v>261.50322580645201</v>
      </c>
      <c r="CU460">
        <v>-0.67741935483870996</v>
      </c>
      <c r="CV460">
        <v>39.872903225806397</v>
      </c>
      <c r="CW460">
        <v>45.170999999999999</v>
      </c>
      <c r="CX460">
        <v>42.5077741935484</v>
      </c>
      <c r="CY460">
        <v>43.878999999999998</v>
      </c>
      <c r="CZ460">
        <v>40.955290322580602</v>
      </c>
      <c r="DA460">
        <v>0</v>
      </c>
      <c r="DB460">
        <v>0</v>
      </c>
      <c r="DC460">
        <v>0</v>
      </c>
      <c r="DD460">
        <v>1581698403.2</v>
      </c>
      <c r="DE460">
        <v>3.7461538461538502</v>
      </c>
      <c r="DF460">
        <v>-15.138461632604299</v>
      </c>
      <c r="DG460">
        <v>-198.21538472357599</v>
      </c>
      <c r="DH460">
        <v>258.25384615384598</v>
      </c>
      <c r="DI460">
        <v>15</v>
      </c>
      <c r="DJ460">
        <v>100</v>
      </c>
      <c r="DK460">
        <v>100</v>
      </c>
      <c r="DL460">
        <v>2.7679999999999998</v>
      </c>
      <c r="DM460">
        <v>0.48899999999999999</v>
      </c>
      <c r="DN460">
        <v>2</v>
      </c>
      <c r="DO460">
        <v>344.92</v>
      </c>
      <c r="DP460">
        <v>681.298</v>
      </c>
      <c r="DQ460">
        <v>30.813300000000002</v>
      </c>
      <c r="DR460">
        <v>32.2194</v>
      </c>
      <c r="DS460">
        <v>29.9998</v>
      </c>
      <c r="DT460">
        <v>32.133800000000001</v>
      </c>
      <c r="DU460">
        <v>32.139200000000002</v>
      </c>
      <c r="DV460">
        <v>20.995899999999999</v>
      </c>
      <c r="DW460">
        <v>19.66</v>
      </c>
      <c r="DX460">
        <v>100</v>
      </c>
      <c r="DY460">
        <v>30.816299999999998</v>
      </c>
      <c r="DZ460">
        <v>400</v>
      </c>
      <c r="EA460">
        <v>32.644500000000001</v>
      </c>
      <c r="EB460">
        <v>99.914699999999996</v>
      </c>
      <c r="EC460">
        <v>100.39</v>
      </c>
    </row>
    <row r="461" spans="1:133" x14ac:dyDescent="0.35">
      <c r="A461">
        <v>445</v>
      </c>
      <c r="B461">
        <v>1581698408</v>
      </c>
      <c r="C461">
        <v>2284</v>
      </c>
      <c r="D461" t="s">
        <v>1131</v>
      </c>
      <c r="E461" t="s">
        <v>1132</v>
      </c>
      <c r="F461" t="s">
        <v>232</v>
      </c>
      <c r="G461" t="s">
        <v>233</v>
      </c>
      <c r="H461" t="s">
        <v>234</v>
      </c>
      <c r="I461" t="s">
        <v>235</v>
      </c>
      <c r="J461" t="s">
        <v>236</v>
      </c>
      <c r="K461" t="s">
        <v>237</v>
      </c>
      <c r="L461" t="s">
        <v>238</v>
      </c>
      <c r="M461" t="s">
        <v>239</v>
      </c>
      <c r="N461">
        <v>1581698399.37097</v>
      </c>
      <c r="O461">
        <f t="shared" si="258"/>
        <v>3.0632320451878364E-4</v>
      </c>
      <c r="P461">
        <f t="shared" si="259"/>
        <v>-0.52897409955085439</v>
      </c>
      <c r="Q461">
        <f t="shared" si="260"/>
        <v>400.67964516129001</v>
      </c>
      <c r="R461">
        <f t="shared" si="261"/>
        <v>426.96714526314497</v>
      </c>
      <c r="S461">
        <f t="shared" si="262"/>
        <v>42.591613175317086</v>
      </c>
      <c r="T461">
        <f t="shared" si="263"/>
        <v>39.969334041885688</v>
      </c>
      <c r="U461">
        <f t="shared" si="264"/>
        <v>2.460785654540187E-2</v>
      </c>
      <c r="V461">
        <f t="shared" si="265"/>
        <v>2.2528700520337765</v>
      </c>
      <c r="W461">
        <f t="shared" si="266"/>
        <v>2.445950131168291E-2</v>
      </c>
      <c r="X461">
        <f t="shared" si="267"/>
        <v>1.5300442775698675E-2</v>
      </c>
      <c r="Y461">
        <f t="shared" si="268"/>
        <v>0</v>
      </c>
      <c r="Z461">
        <f t="shared" si="269"/>
        <v>31.303242970810853</v>
      </c>
      <c r="AA461">
        <f t="shared" si="270"/>
        <v>30.993758064516101</v>
      </c>
      <c r="AB461">
        <f t="shared" si="271"/>
        <v>4.5097729593448115</v>
      </c>
      <c r="AC461">
        <f t="shared" si="272"/>
        <v>71.688375733394253</v>
      </c>
      <c r="AD461">
        <f t="shared" si="273"/>
        <v>3.3094495536617541</v>
      </c>
      <c r="AE461">
        <f t="shared" si="274"/>
        <v>4.6164381879280452</v>
      </c>
      <c r="AF461">
        <f t="shared" si="275"/>
        <v>1.2003234056830574</v>
      </c>
      <c r="AG461">
        <f t="shared" si="276"/>
        <v>-13.508853319278359</v>
      </c>
      <c r="AH461">
        <f t="shared" si="277"/>
        <v>49.868958050992084</v>
      </c>
      <c r="AI461">
        <f t="shared" si="278"/>
        <v>4.9805709612713072</v>
      </c>
      <c r="AJ461">
        <f t="shared" si="279"/>
        <v>41.34067569298503</v>
      </c>
      <c r="AK461">
        <v>-4.1261057871895303E-2</v>
      </c>
      <c r="AL461">
        <v>4.6319152128399599E-2</v>
      </c>
      <c r="AM461">
        <v>3.4603532226516101</v>
      </c>
      <c r="AN461">
        <v>0</v>
      </c>
      <c r="AO461">
        <v>0</v>
      </c>
      <c r="AP461">
        <f t="shared" si="280"/>
        <v>1</v>
      </c>
      <c r="AQ461">
        <f t="shared" si="281"/>
        <v>0</v>
      </c>
      <c r="AR461">
        <f t="shared" si="282"/>
        <v>51854.213284332844</v>
      </c>
      <c r="AS461" t="s">
        <v>240</v>
      </c>
      <c r="AT461">
        <v>0</v>
      </c>
      <c r="AU461">
        <v>0</v>
      </c>
      <c r="AV461">
        <f t="shared" si="283"/>
        <v>0</v>
      </c>
      <c r="AW461" t="e">
        <f t="shared" si="284"/>
        <v>#DIV/0!</v>
      </c>
      <c r="AX461">
        <v>0</v>
      </c>
      <c r="AY461" t="s">
        <v>240</v>
      </c>
      <c r="AZ461">
        <v>0</v>
      </c>
      <c r="BA461">
        <v>0</v>
      </c>
      <c r="BB461" t="e">
        <f t="shared" si="285"/>
        <v>#DIV/0!</v>
      </c>
      <c r="BC461">
        <v>0.5</v>
      </c>
      <c r="BD461">
        <f t="shared" si="286"/>
        <v>0</v>
      </c>
      <c r="BE461">
        <f t="shared" si="287"/>
        <v>-0.52897409955085439</v>
      </c>
      <c r="BF461" t="e">
        <f t="shared" si="288"/>
        <v>#DIV/0!</v>
      </c>
      <c r="BG461" t="e">
        <f t="shared" si="289"/>
        <v>#DIV/0!</v>
      </c>
      <c r="BH461" t="e">
        <f t="shared" si="290"/>
        <v>#DIV/0!</v>
      </c>
      <c r="BI461" t="e">
        <f t="shared" si="291"/>
        <v>#DIV/0!</v>
      </c>
      <c r="BJ461" t="s">
        <v>240</v>
      </c>
      <c r="BK461">
        <v>0</v>
      </c>
      <c r="BL461">
        <f t="shared" si="292"/>
        <v>0</v>
      </c>
      <c r="BM461" t="e">
        <f t="shared" si="293"/>
        <v>#DIV/0!</v>
      </c>
      <c r="BN461" t="e">
        <f t="shared" si="294"/>
        <v>#DIV/0!</v>
      </c>
      <c r="BO461" t="e">
        <f t="shared" si="295"/>
        <v>#DIV/0!</v>
      </c>
      <c r="BP461" t="e">
        <f t="shared" si="296"/>
        <v>#DIV/0!</v>
      </c>
      <c r="BQ461">
        <f t="shared" si="297"/>
        <v>0</v>
      </c>
      <c r="BR461">
        <f t="shared" si="298"/>
        <v>0</v>
      </c>
      <c r="BS461">
        <f t="shared" si="299"/>
        <v>0</v>
      </c>
      <c r="BT461">
        <f t="shared" si="300"/>
        <v>0</v>
      </c>
      <c r="BU461">
        <v>6</v>
      </c>
      <c r="BV461">
        <v>0.5</v>
      </c>
      <c r="BW461" t="s">
        <v>241</v>
      </c>
      <c r="BX461">
        <v>1581698399.37097</v>
      </c>
      <c r="BY461">
        <v>400.67964516129001</v>
      </c>
      <c r="BZ461">
        <v>399.98325806451601</v>
      </c>
      <c r="CA461">
        <v>33.176161290322597</v>
      </c>
      <c r="CB461">
        <v>32.668470967741897</v>
      </c>
      <c r="CC461">
        <v>350.00932258064501</v>
      </c>
      <c r="CD461">
        <v>99.553874193548396</v>
      </c>
      <c r="CE461">
        <v>0.19996787096774199</v>
      </c>
      <c r="CF461">
        <v>31.4043483870968</v>
      </c>
      <c r="CG461">
        <v>30.993758064516101</v>
      </c>
      <c r="CH461">
        <v>999.9</v>
      </c>
      <c r="CI461">
        <v>0</v>
      </c>
      <c r="CJ461">
        <v>0</v>
      </c>
      <c r="CK461">
        <v>9994.8945161290303</v>
      </c>
      <c r="CL461">
        <v>0</v>
      </c>
      <c r="CM461">
        <v>3.8225570967741902</v>
      </c>
      <c r="CN461">
        <v>0</v>
      </c>
      <c r="CO461">
        <v>0</v>
      </c>
      <c r="CP461">
        <v>0</v>
      </c>
      <c r="CQ461">
        <v>0</v>
      </c>
      <c r="CR461">
        <v>3.04516129032258</v>
      </c>
      <c r="CS461">
        <v>0</v>
      </c>
      <c r="CT461">
        <v>249.70967741935499</v>
      </c>
      <c r="CU461">
        <v>-0.206451612903226</v>
      </c>
      <c r="CV461">
        <v>39.878999999999998</v>
      </c>
      <c r="CW461">
        <v>45.173000000000002</v>
      </c>
      <c r="CX461">
        <v>42.519806451612901</v>
      </c>
      <c r="CY461">
        <v>43.877000000000002</v>
      </c>
      <c r="CZ461">
        <v>40.945129032258102</v>
      </c>
      <c r="DA461">
        <v>0</v>
      </c>
      <c r="DB461">
        <v>0</v>
      </c>
      <c r="DC461">
        <v>0</v>
      </c>
      <c r="DD461">
        <v>1581698408</v>
      </c>
      <c r="DE461">
        <v>3.1115384615384598</v>
      </c>
      <c r="DF461">
        <v>2.18461532219021</v>
      </c>
      <c r="DG461">
        <v>-118.888888511519</v>
      </c>
      <c r="DH461">
        <v>245.68076923076899</v>
      </c>
      <c r="DI461">
        <v>15</v>
      </c>
      <c r="DJ461">
        <v>100</v>
      </c>
      <c r="DK461">
        <v>100</v>
      </c>
      <c r="DL461">
        <v>2.7679999999999998</v>
      </c>
      <c r="DM461">
        <v>0.48899999999999999</v>
      </c>
      <c r="DN461">
        <v>2</v>
      </c>
      <c r="DO461">
        <v>344.83699999999999</v>
      </c>
      <c r="DP461">
        <v>681.45299999999997</v>
      </c>
      <c r="DQ461">
        <v>30.823399999999999</v>
      </c>
      <c r="DR461">
        <v>32.216799999999999</v>
      </c>
      <c r="DS461">
        <v>29.9998</v>
      </c>
      <c r="DT461">
        <v>32.131799999999998</v>
      </c>
      <c r="DU461">
        <v>32.138500000000001</v>
      </c>
      <c r="DV461">
        <v>20.994299999999999</v>
      </c>
      <c r="DW461">
        <v>19.66</v>
      </c>
      <c r="DX461">
        <v>100</v>
      </c>
      <c r="DY461">
        <v>30.8201</v>
      </c>
      <c r="DZ461">
        <v>400</v>
      </c>
      <c r="EA461">
        <v>32.644500000000001</v>
      </c>
      <c r="EB461">
        <v>99.9148</v>
      </c>
      <c r="EC461">
        <v>100.39100000000001</v>
      </c>
    </row>
    <row r="462" spans="1:133" x14ac:dyDescent="0.35">
      <c r="A462">
        <v>446</v>
      </c>
      <c r="B462">
        <v>1581698413</v>
      </c>
      <c r="C462">
        <v>2289</v>
      </c>
      <c r="D462" t="s">
        <v>1133</v>
      </c>
      <c r="E462" t="s">
        <v>1134</v>
      </c>
      <c r="F462" t="s">
        <v>232</v>
      </c>
      <c r="G462" t="s">
        <v>233</v>
      </c>
      <c r="H462" t="s">
        <v>234</v>
      </c>
      <c r="I462" t="s">
        <v>235</v>
      </c>
      <c r="J462" t="s">
        <v>236</v>
      </c>
      <c r="K462" t="s">
        <v>237</v>
      </c>
      <c r="L462" t="s">
        <v>238</v>
      </c>
      <c r="M462" t="s">
        <v>239</v>
      </c>
      <c r="N462">
        <v>1581698404.37097</v>
      </c>
      <c r="O462">
        <f t="shared" si="258"/>
        <v>3.0742401411023717E-4</v>
      </c>
      <c r="P462">
        <f t="shared" si="259"/>
        <v>-0.52435988416320645</v>
      </c>
      <c r="Q462">
        <f t="shared" si="260"/>
        <v>400.666</v>
      </c>
      <c r="R462">
        <f t="shared" si="261"/>
        <v>426.55008111519498</v>
      </c>
      <c r="S462">
        <f t="shared" si="262"/>
        <v>42.55025475926675</v>
      </c>
      <c r="T462">
        <f t="shared" si="263"/>
        <v>39.96820333219496</v>
      </c>
      <c r="U462">
        <f t="shared" si="264"/>
        <v>2.4680899818265423E-2</v>
      </c>
      <c r="V462">
        <f t="shared" si="265"/>
        <v>2.2522920841233427</v>
      </c>
      <c r="W462">
        <f t="shared" si="266"/>
        <v>2.4531627391320449E-2</v>
      </c>
      <c r="X462">
        <f t="shared" si="267"/>
        <v>1.5345603280216221E-2</v>
      </c>
      <c r="Y462">
        <f t="shared" si="268"/>
        <v>0</v>
      </c>
      <c r="Z462">
        <f t="shared" si="269"/>
        <v>31.30244302649298</v>
      </c>
      <c r="AA462">
        <f t="shared" si="270"/>
        <v>30.997541935483898</v>
      </c>
      <c r="AB462">
        <f t="shared" si="271"/>
        <v>4.5107460658932004</v>
      </c>
      <c r="AC462">
        <f t="shared" si="272"/>
        <v>71.694424201452506</v>
      </c>
      <c r="AD462">
        <f t="shared" si="273"/>
        <v>3.3096510893524735</v>
      </c>
      <c r="AE462">
        <f t="shared" si="274"/>
        <v>4.6163298278995333</v>
      </c>
      <c r="AF462">
        <f t="shared" si="275"/>
        <v>1.2010949765407268</v>
      </c>
      <c r="AG462">
        <f t="shared" si="276"/>
        <v>-13.557399022261459</v>
      </c>
      <c r="AH462">
        <f t="shared" si="277"/>
        <v>49.346568598295178</v>
      </c>
      <c r="AI462">
        <f t="shared" si="278"/>
        <v>4.9297448589107065</v>
      </c>
      <c r="AJ462">
        <f t="shared" si="279"/>
        <v>40.718914434944423</v>
      </c>
      <c r="AK462">
        <v>-4.1245481977924499E-2</v>
      </c>
      <c r="AL462">
        <v>4.6301666822894098E-2</v>
      </c>
      <c r="AM462">
        <v>3.4593194343912601</v>
      </c>
      <c r="AN462">
        <v>0</v>
      </c>
      <c r="AO462">
        <v>0</v>
      </c>
      <c r="AP462">
        <f t="shared" si="280"/>
        <v>1</v>
      </c>
      <c r="AQ462">
        <f t="shared" si="281"/>
        <v>0</v>
      </c>
      <c r="AR462">
        <f t="shared" si="282"/>
        <v>51835.516725934525</v>
      </c>
      <c r="AS462" t="s">
        <v>240</v>
      </c>
      <c r="AT462">
        <v>0</v>
      </c>
      <c r="AU462">
        <v>0</v>
      </c>
      <c r="AV462">
        <f t="shared" si="283"/>
        <v>0</v>
      </c>
      <c r="AW462" t="e">
        <f t="shared" si="284"/>
        <v>#DIV/0!</v>
      </c>
      <c r="AX462">
        <v>0</v>
      </c>
      <c r="AY462" t="s">
        <v>240</v>
      </c>
      <c r="AZ462">
        <v>0</v>
      </c>
      <c r="BA462">
        <v>0</v>
      </c>
      <c r="BB462" t="e">
        <f t="shared" si="285"/>
        <v>#DIV/0!</v>
      </c>
      <c r="BC462">
        <v>0.5</v>
      </c>
      <c r="BD462">
        <f t="shared" si="286"/>
        <v>0</v>
      </c>
      <c r="BE462">
        <f t="shared" si="287"/>
        <v>-0.52435988416320645</v>
      </c>
      <c r="BF462" t="e">
        <f t="shared" si="288"/>
        <v>#DIV/0!</v>
      </c>
      <c r="BG462" t="e">
        <f t="shared" si="289"/>
        <v>#DIV/0!</v>
      </c>
      <c r="BH462" t="e">
        <f t="shared" si="290"/>
        <v>#DIV/0!</v>
      </c>
      <c r="BI462" t="e">
        <f t="shared" si="291"/>
        <v>#DIV/0!</v>
      </c>
      <c r="BJ462" t="s">
        <v>240</v>
      </c>
      <c r="BK462">
        <v>0</v>
      </c>
      <c r="BL462">
        <f t="shared" si="292"/>
        <v>0</v>
      </c>
      <c r="BM462" t="e">
        <f t="shared" si="293"/>
        <v>#DIV/0!</v>
      </c>
      <c r="BN462" t="e">
        <f t="shared" si="294"/>
        <v>#DIV/0!</v>
      </c>
      <c r="BO462" t="e">
        <f t="shared" si="295"/>
        <v>#DIV/0!</v>
      </c>
      <c r="BP462" t="e">
        <f t="shared" si="296"/>
        <v>#DIV/0!</v>
      </c>
      <c r="BQ462">
        <f t="shared" si="297"/>
        <v>0</v>
      </c>
      <c r="BR462">
        <f t="shared" si="298"/>
        <v>0</v>
      </c>
      <c r="BS462">
        <f t="shared" si="299"/>
        <v>0</v>
      </c>
      <c r="BT462">
        <f t="shared" si="300"/>
        <v>0</v>
      </c>
      <c r="BU462">
        <v>6</v>
      </c>
      <c r="BV462">
        <v>0.5</v>
      </c>
      <c r="BW462" t="s">
        <v>241</v>
      </c>
      <c r="BX462">
        <v>1581698404.37097</v>
      </c>
      <c r="BY462">
        <v>400.666</v>
      </c>
      <c r="BZ462">
        <v>399.97829032258102</v>
      </c>
      <c r="CA462">
        <v>33.177990322580598</v>
      </c>
      <c r="CB462">
        <v>32.668490322580602</v>
      </c>
      <c r="CC462">
        <v>350.01880645161299</v>
      </c>
      <c r="CD462">
        <v>99.554406451612905</v>
      </c>
      <c r="CE462">
        <v>0.20001077419354801</v>
      </c>
      <c r="CF462">
        <v>31.403935483870999</v>
      </c>
      <c r="CG462">
        <v>30.997541935483898</v>
      </c>
      <c r="CH462">
        <v>999.9</v>
      </c>
      <c r="CI462">
        <v>0</v>
      </c>
      <c r="CJ462">
        <v>0</v>
      </c>
      <c r="CK462">
        <v>9991.0680645161301</v>
      </c>
      <c r="CL462">
        <v>0</v>
      </c>
      <c r="CM462">
        <v>3.7078548387096801</v>
      </c>
      <c r="CN462">
        <v>0</v>
      </c>
      <c r="CO462">
        <v>0</v>
      </c>
      <c r="CP462">
        <v>0</v>
      </c>
      <c r="CQ462">
        <v>0</v>
      </c>
      <c r="CR462">
        <v>3.3096774193548399</v>
      </c>
      <c r="CS462">
        <v>0</v>
      </c>
      <c r="CT462">
        <v>237.90322580645201</v>
      </c>
      <c r="CU462">
        <v>-0.24516129032258099</v>
      </c>
      <c r="CV462">
        <v>39.875</v>
      </c>
      <c r="CW462">
        <v>45.170999999999999</v>
      </c>
      <c r="CX462">
        <v>42.543967741935496</v>
      </c>
      <c r="CY462">
        <v>43.875</v>
      </c>
      <c r="CZ462">
        <v>40.941064516129003</v>
      </c>
      <c r="DA462">
        <v>0</v>
      </c>
      <c r="DB462">
        <v>0</v>
      </c>
      <c r="DC462">
        <v>0</v>
      </c>
      <c r="DD462">
        <v>1581698412.8</v>
      </c>
      <c r="DE462">
        <v>3.8384615384615399</v>
      </c>
      <c r="DF462">
        <v>8.6290598659740407</v>
      </c>
      <c r="DG462">
        <v>-108.776068331818</v>
      </c>
      <c r="DH462">
        <v>236.03461538461499</v>
      </c>
      <c r="DI462">
        <v>15</v>
      </c>
      <c r="DJ462">
        <v>100</v>
      </c>
      <c r="DK462">
        <v>100</v>
      </c>
      <c r="DL462">
        <v>2.7679999999999998</v>
      </c>
      <c r="DM462">
        <v>0.48899999999999999</v>
      </c>
      <c r="DN462">
        <v>2</v>
      </c>
      <c r="DO462">
        <v>344.81299999999999</v>
      </c>
      <c r="DP462">
        <v>681.40499999999997</v>
      </c>
      <c r="DQ462">
        <v>30.825299999999999</v>
      </c>
      <c r="DR462">
        <v>32.216799999999999</v>
      </c>
      <c r="DS462">
        <v>30</v>
      </c>
      <c r="DT462">
        <v>32.131799999999998</v>
      </c>
      <c r="DU462">
        <v>32.136400000000002</v>
      </c>
      <c r="DV462">
        <v>20.993099999999998</v>
      </c>
      <c r="DW462">
        <v>19.66</v>
      </c>
      <c r="DX462">
        <v>100</v>
      </c>
      <c r="DY462">
        <v>30.820599999999999</v>
      </c>
      <c r="DZ462">
        <v>400</v>
      </c>
      <c r="EA462">
        <v>32.644500000000001</v>
      </c>
      <c r="EB462">
        <v>99.916799999999995</v>
      </c>
      <c r="EC462">
        <v>100.39100000000001</v>
      </c>
    </row>
    <row r="463" spans="1:133" x14ac:dyDescent="0.35">
      <c r="A463">
        <v>447</v>
      </c>
      <c r="B463">
        <v>1581698418</v>
      </c>
      <c r="C463">
        <v>2294</v>
      </c>
      <c r="D463" t="s">
        <v>1135</v>
      </c>
      <c r="E463" t="s">
        <v>1136</v>
      </c>
      <c r="F463" t="s">
        <v>232</v>
      </c>
      <c r="G463" t="s">
        <v>233</v>
      </c>
      <c r="H463" t="s">
        <v>234</v>
      </c>
      <c r="I463" t="s">
        <v>235</v>
      </c>
      <c r="J463" t="s">
        <v>236</v>
      </c>
      <c r="K463" t="s">
        <v>237</v>
      </c>
      <c r="L463" t="s">
        <v>238</v>
      </c>
      <c r="M463" t="s">
        <v>239</v>
      </c>
      <c r="N463">
        <v>1581698409.37097</v>
      </c>
      <c r="O463">
        <f t="shared" si="258"/>
        <v>3.0838548726320125E-4</v>
      </c>
      <c r="P463">
        <f t="shared" si="259"/>
        <v>-0.51849750696421271</v>
      </c>
      <c r="Q463">
        <f t="shared" si="260"/>
        <v>400.67758064516102</v>
      </c>
      <c r="R463">
        <f t="shared" si="261"/>
        <v>426.09231544395612</v>
      </c>
      <c r="S463">
        <f t="shared" si="262"/>
        <v>42.504870238024573</v>
      </c>
      <c r="T463">
        <f t="shared" si="263"/>
        <v>39.969621500597675</v>
      </c>
      <c r="U463">
        <f t="shared" si="264"/>
        <v>2.4745200698964152E-2</v>
      </c>
      <c r="V463">
        <f t="shared" si="265"/>
        <v>2.2526853780862508</v>
      </c>
      <c r="W463">
        <f t="shared" si="266"/>
        <v>2.4595178040398801E-2</v>
      </c>
      <c r="X463">
        <f t="shared" si="267"/>
        <v>1.5385389280267336E-2</v>
      </c>
      <c r="Y463">
        <f t="shared" si="268"/>
        <v>0</v>
      </c>
      <c r="Z463">
        <f t="shared" si="269"/>
        <v>31.304167756436343</v>
      </c>
      <c r="AA463">
        <f t="shared" si="270"/>
        <v>31.001058064516101</v>
      </c>
      <c r="AB463">
        <f t="shared" si="271"/>
        <v>4.5116504805841293</v>
      </c>
      <c r="AC463">
        <f t="shared" si="272"/>
        <v>71.691804406104069</v>
      </c>
      <c r="AD463">
        <f t="shared" si="273"/>
        <v>3.3099113094808756</v>
      </c>
      <c r="AE463">
        <f t="shared" si="274"/>
        <v>4.6168614905151681</v>
      </c>
      <c r="AF463">
        <f t="shared" si="275"/>
        <v>1.2017391711032537</v>
      </c>
      <c r="AG463">
        <f t="shared" si="276"/>
        <v>-13.599799988307176</v>
      </c>
      <c r="AH463">
        <f t="shared" si="277"/>
        <v>49.174190598254249</v>
      </c>
      <c r="AI463">
        <f t="shared" si="278"/>
        <v>4.9118007515517572</v>
      </c>
      <c r="AJ463">
        <f t="shared" si="279"/>
        <v>40.486191361498832</v>
      </c>
      <c r="AK463">
        <v>-4.12560806239025E-2</v>
      </c>
      <c r="AL463">
        <v>4.6313564731496802E-2</v>
      </c>
      <c r="AM463">
        <v>3.46002289215776</v>
      </c>
      <c r="AN463">
        <v>0</v>
      </c>
      <c r="AO463">
        <v>0</v>
      </c>
      <c r="AP463">
        <f t="shared" si="280"/>
        <v>1</v>
      </c>
      <c r="AQ463">
        <f t="shared" si="281"/>
        <v>0</v>
      </c>
      <c r="AR463">
        <f t="shared" si="282"/>
        <v>51847.963855811511</v>
      </c>
      <c r="AS463" t="s">
        <v>240</v>
      </c>
      <c r="AT463">
        <v>0</v>
      </c>
      <c r="AU463">
        <v>0</v>
      </c>
      <c r="AV463">
        <f t="shared" si="283"/>
        <v>0</v>
      </c>
      <c r="AW463" t="e">
        <f t="shared" si="284"/>
        <v>#DIV/0!</v>
      </c>
      <c r="AX463">
        <v>0</v>
      </c>
      <c r="AY463" t="s">
        <v>240</v>
      </c>
      <c r="AZ463">
        <v>0</v>
      </c>
      <c r="BA463">
        <v>0</v>
      </c>
      <c r="BB463" t="e">
        <f t="shared" si="285"/>
        <v>#DIV/0!</v>
      </c>
      <c r="BC463">
        <v>0.5</v>
      </c>
      <c r="BD463">
        <f t="shared" si="286"/>
        <v>0</v>
      </c>
      <c r="BE463">
        <f t="shared" si="287"/>
        <v>-0.51849750696421271</v>
      </c>
      <c r="BF463" t="e">
        <f t="shared" si="288"/>
        <v>#DIV/0!</v>
      </c>
      <c r="BG463" t="e">
        <f t="shared" si="289"/>
        <v>#DIV/0!</v>
      </c>
      <c r="BH463" t="e">
        <f t="shared" si="290"/>
        <v>#DIV/0!</v>
      </c>
      <c r="BI463" t="e">
        <f t="shared" si="291"/>
        <v>#DIV/0!</v>
      </c>
      <c r="BJ463" t="s">
        <v>240</v>
      </c>
      <c r="BK463">
        <v>0</v>
      </c>
      <c r="BL463">
        <f t="shared" si="292"/>
        <v>0</v>
      </c>
      <c r="BM463" t="e">
        <f t="shared" si="293"/>
        <v>#DIV/0!</v>
      </c>
      <c r="BN463" t="e">
        <f t="shared" si="294"/>
        <v>#DIV/0!</v>
      </c>
      <c r="BO463" t="e">
        <f t="shared" si="295"/>
        <v>#DIV/0!</v>
      </c>
      <c r="BP463" t="e">
        <f t="shared" si="296"/>
        <v>#DIV/0!</v>
      </c>
      <c r="BQ463">
        <f t="shared" si="297"/>
        <v>0</v>
      </c>
      <c r="BR463">
        <f t="shared" si="298"/>
        <v>0</v>
      </c>
      <c r="BS463">
        <f t="shared" si="299"/>
        <v>0</v>
      </c>
      <c r="BT463">
        <f t="shared" si="300"/>
        <v>0</v>
      </c>
      <c r="BU463">
        <v>6</v>
      </c>
      <c r="BV463">
        <v>0.5</v>
      </c>
      <c r="BW463" t="s">
        <v>241</v>
      </c>
      <c r="BX463">
        <v>1581698409.37097</v>
      </c>
      <c r="BY463">
        <v>400.67758064516102</v>
      </c>
      <c r="BZ463">
        <v>400.00058064516099</v>
      </c>
      <c r="CA463">
        <v>33.1803806451613</v>
      </c>
      <c r="CB463">
        <v>32.669283870967703</v>
      </c>
      <c r="CC463">
        <v>350.01567741935497</v>
      </c>
      <c r="CD463">
        <v>99.555080645161297</v>
      </c>
      <c r="CE463">
        <v>0.19999283870967699</v>
      </c>
      <c r="CF463">
        <v>31.405961290322601</v>
      </c>
      <c r="CG463">
        <v>31.001058064516101</v>
      </c>
      <c r="CH463">
        <v>999.9</v>
      </c>
      <c r="CI463">
        <v>0</v>
      </c>
      <c r="CJ463">
        <v>0</v>
      </c>
      <c r="CK463">
        <v>9993.5677419354797</v>
      </c>
      <c r="CL463">
        <v>0</v>
      </c>
      <c r="CM463">
        <v>3.6255841935483901</v>
      </c>
      <c r="CN463">
        <v>0</v>
      </c>
      <c r="CO463">
        <v>0</v>
      </c>
      <c r="CP463">
        <v>0</v>
      </c>
      <c r="CQ463">
        <v>0</v>
      </c>
      <c r="CR463">
        <v>2.4709677419354801</v>
      </c>
      <c r="CS463">
        <v>0</v>
      </c>
      <c r="CT463">
        <v>231.187096774194</v>
      </c>
      <c r="CU463">
        <v>-0.50322580645161297</v>
      </c>
      <c r="CV463">
        <v>39.875</v>
      </c>
      <c r="CW463">
        <v>45.161000000000001</v>
      </c>
      <c r="CX463">
        <v>42.541935483871001</v>
      </c>
      <c r="CY463">
        <v>43.875</v>
      </c>
      <c r="CZ463">
        <v>40.945129032258102</v>
      </c>
      <c r="DA463">
        <v>0</v>
      </c>
      <c r="DB463">
        <v>0</v>
      </c>
      <c r="DC463">
        <v>0</v>
      </c>
      <c r="DD463">
        <v>1581698418.2</v>
      </c>
      <c r="DE463">
        <v>2.37307692307692</v>
      </c>
      <c r="DF463">
        <v>-23.4495726258491</v>
      </c>
      <c r="DG463">
        <v>-67.213674973305203</v>
      </c>
      <c r="DH463">
        <v>230.26153846153801</v>
      </c>
      <c r="DI463">
        <v>15</v>
      </c>
      <c r="DJ463">
        <v>100</v>
      </c>
      <c r="DK463">
        <v>100</v>
      </c>
      <c r="DL463">
        <v>2.7679999999999998</v>
      </c>
      <c r="DM463">
        <v>0.48899999999999999</v>
      </c>
      <c r="DN463">
        <v>2</v>
      </c>
      <c r="DO463">
        <v>344.74</v>
      </c>
      <c r="DP463">
        <v>681.45100000000002</v>
      </c>
      <c r="DQ463">
        <v>30.823</v>
      </c>
      <c r="DR463">
        <v>32.216799999999999</v>
      </c>
      <c r="DS463">
        <v>30</v>
      </c>
      <c r="DT463">
        <v>32.131799999999998</v>
      </c>
      <c r="DU463">
        <v>32.136400000000002</v>
      </c>
      <c r="DV463">
        <v>20.992699999999999</v>
      </c>
      <c r="DW463">
        <v>19.66</v>
      </c>
      <c r="DX463">
        <v>100</v>
      </c>
      <c r="DY463">
        <v>30.8185</v>
      </c>
      <c r="DZ463">
        <v>400</v>
      </c>
      <c r="EA463">
        <v>32.644500000000001</v>
      </c>
      <c r="EB463">
        <v>99.917699999999996</v>
      </c>
      <c r="EC463">
        <v>100.392</v>
      </c>
    </row>
    <row r="464" spans="1:133" x14ac:dyDescent="0.35">
      <c r="A464">
        <v>448</v>
      </c>
      <c r="B464">
        <v>1581698423</v>
      </c>
      <c r="C464">
        <v>2299</v>
      </c>
      <c r="D464" t="s">
        <v>1137</v>
      </c>
      <c r="E464" t="s">
        <v>1138</v>
      </c>
      <c r="F464" t="s">
        <v>232</v>
      </c>
      <c r="G464" t="s">
        <v>233</v>
      </c>
      <c r="H464" t="s">
        <v>234</v>
      </c>
      <c r="I464" t="s">
        <v>235</v>
      </c>
      <c r="J464" t="s">
        <v>236</v>
      </c>
      <c r="K464" t="s">
        <v>237</v>
      </c>
      <c r="L464" t="s">
        <v>238</v>
      </c>
      <c r="M464" t="s">
        <v>239</v>
      </c>
      <c r="N464">
        <v>1581698414.37097</v>
      </c>
      <c r="O464">
        <f t="shared" si="258"/>
        <v>3.0942579539756481E-4</v>
      </c>
      <c r="P464">
        <f t="shared" si="259"/>
        <v>-0.51505377154183019</v>
      </c>
      <c r="Q464">
        <f t="shared" si="260"/>
        <v>400.682419354839</v>
      </c>
      <c r="R464">
        <f t="shared" si="261"/>
        <v>425.77322828551121</v>
      </c>
      <c r="S464">
        <f t="shared" si="262"/>
        <v>42.473598811477196</v>
      </c>
      <c r="T464">
        <f t="shared" si="263"/>
        <v>39.97063037293043</v>
      </c>
      <c r="U464">
        <f t="shared" si="264"/>
        <v>2.4819734097939559E-2</v>
      </c>
      <c r="V464">
        <f t="shared" si="265"/>
        <v>2.2547832515996942</v>
      </c>
      <c r="W464">
        <f t="shared" si="266"/>
        <v>2.4668948807294776E-2</v>
      </c>
      <c r="X464">
        <f t="shared" si="267"/>
        <v>1.543156398606774E-2</v>
      </c>
      <c r="Y464">
        <f t="shared" si="268"/>
        <v>0</v>
      </c>
      <c r="Z464">
        <f t="shared" si="269"/>
        <v>31.305872226425155</v>
      </c>
      <c r="AA464">
        <f t="shared" si="270"/>
        <v>31.0036129032258</v>
      </c>
      <c r="AB464">
        <f t="shared" si="271"/>
        <v>4.5123077323517</v>
      </c>
      <c r="AC464">
        <f t="shared" si="272"/>
        <v>71.688100542862742</v>
      </c>
      <c r="AD464">
        <f t="shared" si="273"/>
        <v>3.3101093443150087</v>
      </c>
      <c r="AE464">
        <f t="shared" si="274"/>
        <v>4.6173762720018985</v>
      </c>
      <c r="AF464">
        <f t="shared" si="275"/>
        <v>1.2021983880366913</v>
      </c>
      <c r="AG464">
        <f t="shared" si="276"/>
        <v>-13.645677577032608</v>
      </c>
      <c r="AH464">
        <f t="shared" si="277"/>
        <v>49.147833711025228</v>
      </c>
      <c r="AI464">
        <f t="shared" si="278"/>
        <v>4.9047097468708003</v>
      </c>
      <c r="AJ464">
        <f t="shared" si="279"/>
        <v>40.406865880863421</v>
      </c>
      <c r="AK464">
        <v>-4.1312643355832498E-2</v>
      </c>
      <c r="AL464">
        <v>4.63770613532557E-2</v>
      </c>
      <c r="AM464">
        <v>3.46377604429013</v>
      </c>
      <c r="AN464">
        <v>0</v>
      </c>
      <c r="AO464">
        <v>0</v>
      </c>
      <c r="AP464">
        <f t="shared" si="280"/>
        <v>1</v>
      </c>
      <c r="AQ464">
        <f t="shared" si="281"/>
        <v>0</v>
      </c>
      <c r="AR464">
        <f t="shared" si="282"/>
        <v>51915.834283632561</v>
      </c>
      <c r="AS464" t="s">
        <v>240</v>
      </c>
      <c r="AT464">
        <v>0</v>
      </c>
      <c r="AU464">
        <v>0</v>
      </c>
      <c r="AV464">
        <f t="shared" si="283"/>
        <v>0</v>
      </c>
      <c r="AW464" t="e">
        <f t="shared" si="284"/>
        <v>#DIV/0!</v>
      </c>
      <c r="AX464">
        <v>0</v>
      </c>
      <c r="AY464" t="s">
        <v>240</v>
      </c>
      <c r="AZ464">
        <v>0</v>
      </c>
      <c r="BA464">
        <v>0</v>
      </c>
      <c r="BB464" t="e">
        <f t="shared" si="285"/>
        <v>#DIV/0!</v>
      </c>
      <c r="BC464">
        <v>0.5</v>
      </c>
      <c r="BD464">
        <f t="shared" si="286"/>
        <v>0</v>
      </c>
      <c r="BE464">
        <f t="shared" si="287"/>
        <v>-0.51505377154183019</v>
      </c>
      <c r="BF464" t="e">
        <f t="shared" si="288"/>
        <v>#DIV/0!</v>
      </c>
      <c r="BG464" t="e">
        <f t="shared" si="289"/>
        <v>#DIV/0!</v>
      </c>
      <c r="BH464" t="e">
        <f t="shared" si="290"/>
        <v>#DIV/0!</v>
      </c>
      <c r="BI464" t="e">
        <f t="shared" si="291"/>
        <v>#DIV/0!</v>
      </c>
      <c r="BJ464" t="s">
        <v>240</v>
      </c>
      <c r="BK464">
        <v>0</v>
      </c>
      <c r="BL464">
        <f t="shared" si="292"/>
        <v>0</v>
      </c>
      <c r="BM464" t="e">
        <f t="shared" si="293"/>
        <v>#DIV/0!</v>
      </c>
      <c r="BN464" t="e">
        <f t="shared" si="294"/>
        <v>#DIV/0!</v>
      </c>
      <c r="BO464" t="e">
        <f t="shared" si="295"/>
        <v>#DIV/0!</v>
      </c>
      <c r="BP464" t="e">
        <f t="shared" si="296"/>
        <v>#DIV/0!</v>
      </c>
      <c r="BQ464">
        <f t="shared" si="297"/>
        <v>0</v>
      </c>
      <c r="BR464">
        <f t="shared" si="298"/>
        <v>0</v>
      </c>
      <c r="BS464">
        <f t="shared" si="299"/>
        <v>0</v>
      </c>
      <c r="BT464">
        <f t="shared" si="300"/>
        <v>0</v>
      </c>
      <c r="BU464">
        <v>6</v>
      </c>
      <c r="BV464">
        <v>0.5</v>
      </c>
      <c r="BW464" t="s">
        <v>241</v>
      </c>
      <c r="BX464">
        <v>1581698414.37097</v>
      </c>
      <c r="BY464">
        <v>400.682419354839</v>
      </c>
      <c r="BZ464">
        <v>400.01203225806398</v>
      </c>
      <c r="CA464">
        <v>33.181929032258097</v>
      </c>
      <c r="CB464">
        <v>32.669103225806502</v>
      </c>
      <c r="CC464">
        <v>350.01177419354798</v>
      </c>
      <c r="CD464">
        <v>99.556416129032201</v>
      </c>
      <c r="CE464">
        <v>0.19997058064516099</v>
      </c>
      <c r="CF464">
        <v>31.407922580645199</v>
      </c>
      <c r="CG464">
        <v>31.0036129032258</v>
      </c>
      <c r="CH464">
        <v>999.9</v>
      </c>
      <c r="CI464">
        <v>0</v>
      </c>
      <c r="CJ464">
        <v>0</v>
      </c>
      <c r="CK464">
        <v>10007.1348387097</v>
      </c>
      <c r="CL464">
        <v>0</v>
      </c>
      <c r="CM464">
        <v>3.5760858064516099</v>
      </c>
      <c r="CN464">
        <v>0</v>
      </c>
      <c r="CO464">
        <v>0</v>
      </c>
      <c r="CP464">
        <v>0</v>
      </c>
      <c r="CQ464">
        <v>0</v>
      </c>
      <c r="CR464">
        <v>0.77741935483871005</v>
      </c>
      <c r="CS464">
        <v>0</v>
      </c>
      <c r="CT464">
        <v>226.63548387096799</v>
      </c>
      <c r="CU464">
        <v>-0.912903225806452</v>
      </c>
      <c r="CV464">
        <v>39.870935483871001</v>
      </c>
      <c r="CW464">
        <v>45.144935483871002</v>
      </c>
      <c r="CX464">
        <v>42.543999999999997</v>
      </c>
      <c r="CY464">
        <v>43.875</v>
      </c>
      <c r="CZ464">
        <v>40.945129032258102</v>
      </c>
      <c r="DA464">
        <v>0</v>
      </c>
      <c r="DB464">
        <v>0</v>
      </c>
      <c r="DC464">
        <v>0</v>
      </c>
      <c r="DD464">
        <v>1581698423</v>
      </c>
      <c r="DE464">
        <v>1.9807692307692299</v>
      </c>
      <c r="DF464">
        <v>-43.716239000754101</v>
      </c>
      <c r="DG464">
        <v>-7.9829058715202796</v>
      </c>
      <c r="DH464">
        <v>225.55</v>
      </c>
      <c r="DI464">
        <v>15</v>
      </c>
      <c r="DJ464">
        <v>100</v>
      </c>
      <c r="DK464">
        <v>100</v>
      </c>
      <c r="DL464">
        <v>2.7679999999999998</v>
      </c>
      <c r="DM464">
        <v>0.48899999999999999</v>
      </c>
      <c r="DN464">
        <v>2</v>
      </c>
      <c r="DO464">
        <v>344.87700000000001</v>
      </c>
      <c r="DP464">
        <v>681.40499999999997</v>
      </c>
      <c r="DQ464">
        <v>30.817499999999999</v>
      </c>
      <c r="DR464">
        <v>32.214399999999998</v>
      </c>
      <c r="DS464">
        <v>30.0001</v>
      </c>
      <c r="DT464">
        <v>32.130200000000002</v>
      </c>
      <c r="DU464">
        <v>32.136400000000002</v>
      </c>
      <c r="DV464">
        <v>20.991399999999999</v>
      </c>
      <c r="DW464">
        <v>19.66</v>
      </c>
      <c r="DX464">
        <v>100</v>
      </c>
      <c r="DY464">
        <v>30.812100000000001</v>
      </c>
      <c r="DZ464">
        <v>400</v>
      </c>
      <c r="EA464">
        <v>32.644500000000001</v>
      </c>
      <c r="EB464">
        <v>99.913799999999995</v>
      </c>
      <c r="EC464">
        <v>100.396</v>
      </c>
    </row>
    <row r="465" spans="1:133" x14ac:dyDescent="0.35">
      <c r="A465">
        <v>449</v>
      </c>
      <c r="B465">
        <v>1581698428</v>
      </c>
      <c r="C465">
        <v>2304</v>
      </c>
      <c r="D465" t="s">
        <v>1139</v>
      </c>
      <c r="E465" t="s">
        <v>1140</v>
      </c>
      <c r="F465" t="s">
        <v>232</v>
      </c>
      <c r="G465" t="s">
        <v>233</v>
      </c>
      <c r="H465" t="s">
        <v>234</v>
      </c>
      <c r="I465" t="s">
        <v>235</v>
      </c>
      <c r="J465" t="s">
        <v>236</v>
      </c>
      <c r="K465" t="s">
        <v>237</v>
      </c>
      <c r="L465" t="s">
        <v>238</v>
      </c>
      <c r="M465" t="s">
        <v>239</v>
      </c>
      <c r="N465">
        <v>1581698419.37097</v>
      </c>
      <c r="O465">
        <f t="shared" ref="O465:O528" si="301">CC465*AP465*(CA465-CB465)/(100*BU465*(1000-AP465*CA465))</f>
        <v>3.1042414601740591E-4</v>
      </c>
      <c r="P465">
        <f t="shared" ref="P465:P528" si="302">CC465*AP465*(BZ465-BY465*(1000-AP465*CB465)/(1000-AP465*CA465))/(100*BU465)</f>
        <v>-0.51826371793234116</v>
      </c>
      <c r="Q465">
        <f t="shared" ref="Q465:Q528" si="303">BY465 - IF(AP465&gt;1, P465*BU465*100/(AR465*CK465), 0)</f>
        <v>400.69693548387102</v>
      </c>
      <c r="R465">
        <f t="shared" ref="R465:R528" si="304">((X465-O465/2)*Q465-P465)/(X465+O465/2)</f>
        <v>425.89614311393791</v>
      </c>
      <c r="S465">
        <f t="shared" ref="S465:S528" si="305">R465*(CD465+CE465)/1000</f>
        <v>42.48583795674012</v>
      </c>
      <c r="T465">
        <f t="shared" ref="T465:T528" si="306">(BY465 - IF(AP465&gt;1, P465*BU465*100/(AR465*CK465), 0))*(CD465+CE465)/1000</f>
        <v>39.972057380608312</v>
      </c>
      <c r="U465">
        <f t="shared" ref="U465:U528" si="307">2/((1/W465-1/V465)+SIGN(W465)*SQRT((1/W465-1/V465)*(1/W465-1/V465) + 4*BV465/((BV465+1)*(BV465+1))*(2*1/W465*1/V465-1/V465*1/V465)))</f>
        <v>2.4890548480494809E-2</v>
      </c>
      <c r="V465">
        <f t="shared" ref="V465:V528" si="308">AM465+AL465*BU465+AK465*BU465*BU465</f>
        <v>2.254355998375575</v>
      </c>
      <c r="W465">
        <f t="shared" ref="W465:W528" si="309">O465*(1000-(1000*0.61365*EXP(17.502*AA465/(240.97+AA465))/(CD465+CE465)+CA465)/2)/(1000*0.61365*EXP(17.502*AA465/(240.97+AA465))/(CD465+CE465)-CA465)</f>
        <v>2.4738875822665533E-2</v>
      </c>
      <c r="X465">
        <f t="shared" ref="X465:X528" si="310">1/((BV465+1)/(U465/1.6)+1/(V465/1.37)) + BV465/((BV465+1)/(U465/1.6) + BV465/(V465/1.37))</f>
        <v>1.5475347415417735E-2</v>
      </c>
      <c r="Y465">
        <f t="shared" ref="Y465:Y528" si="311">(BR465*BT465)</f>
        <v>0</v>
      </c>
      <c r="Z465">
        <f t="shared" ref="Z465:Z528" si="312">(CF465+(Y465+2*0.95*0.0000000567*(((CF465+$B$7)+273)^4-(CF465+273)^4)-44100*O465)/(1.84*29.3*V465+8*0.95*0.0000000567*(CF465+273)^3))</f>
        <v>31.307344847401506</v>
      </c>
      <c r="AA465">
        <f t="shared" ref="AA465:AA528" si="313">($C$7*CG465+$D$7*CH465+$E$7*Z465)</f>
        <v>31.006109677419399</v>
      </c>
      <c r="AB465">
        <f t="shared" ref="AB465:AB528" si="314">0.61365*EXP(17.502*AA465/(240.97+AA465))</f>
        <v>4.5129501271545021</v>
      </c>
      <c r="AC465">
        <f t="shared" ref="AC465:AC528" si="315">(AD465/AE465*100)</f>
        <v>71.684551227137561</v>
      </c>
      <c r="AD465">
        <f t="shared" ref="AD465:AD528" si="316">CA465*(CD465+CE465)/1000</f>
        <v>3.3102878045784587</v>
      </c>
      <c r="AE465">
        <f t="shared" ref="AE465:AE528" si="317">0.61365*EXP(17.502*CF465/(240.97+CF465))</f>
        <v>4.6178538442538031</v>
      </c>
      <c r="AF465">
        <f t="shared" ref="AF465:AF528" si="318">(AB465-CA465*(CD465+CE465)/1000)</f>
        <v>1.2026623225760433</v>
      </c>
      <c r="AG465">
        <f t="shared" ref="AG465:AG528" si="319">(-O465*44100)</f>
        <v>-13.6897048393676</v>
      </c>
      <c r="AH465">
        <f t="shared" ref="AH465:AH528" si="320">2*29.3*V465*0.92*(CF465-AA465)</f>
        <v>49.056189403116392</v>
      </c>
      <c r="AI465">
        <f t="shared" ref="AI465:AI528" si="321">2*0.95*0.0000000567*(((CF465+$B$7)+273)^4-(AA465+273)^4)</f>
        <v>4.8965961260040487</v>
      </c>
      <c r="AJ465">
        <f t="shared" ref="AJ465:AJ528" si="322">Y465+AI465+AG465+AH465</f>
        <v>40.26308068975284</v>
      </c>
      <c r="AK465">
        <v>-4.13011199021103E-2</v>
      </c>
      <c r="AL465">
        <v>4.6364125266942599E-2</v>
      </c>
      <c r="AM465">
        <v>3.4630115632498901</v>
      </c>
      <c r="AN465">
        <v>0</v>
      </c>
      <c r="AO465">
        <v>0</v>
      </c>
      <c r="AP465">
        <f t="shared" ref="AP465:AP528" si="323">IF(AN465*$H$13&gt;=AR465,1,(AR465/(AR465-AN465*$H$13)))</f>
        <v>1</v>
      </c>
      <c r="AQ465">
        <f t="shared" ref="AQ465:AQ528" si="324">(AP465-1)*100</f>
        <v>0</v>
      </c>
      <c r="AR465">
        <f t="shared" ref="AR465:AR528" si="325">MAX(0,($B$13+$C$13*CK465)/(1+$D$13*CK465)*CD465/(CF465+273)*$E$13)</f>
        <v>51901.635610694175</v>
      </c>
      <c r="AS465" t="s">
        <v>240</v>
      </c>
      <c r="AT465">
        <v>0</v>
      </c>
      <c r="AU465">
        <v>0</v>
      </c>
      <c r="AV465">
        <f t="shared" ref="AV465:AV528" si="326">AU465-AT465</f>
        <v>0</v>
      </c>
      <c r="AW465" t="e">
        <f t="shared" ref="AW465:AW528" si="327">AV465/AU465</f>
        <v>#DIV/0!</v>
      </c>
      <c r="AX465">
        <v>0</v>
      </c>
      <c r="AY465" t="s">
        <v>240</v>
      </c>
      <c r="AZ465">
        <v>0</v>
      </c>
      <c r="BA465">
        <v>0</v>
      </c>
      <c r="BB465" t="e">
        <f t="shared" ref="BB465:BB528" si="328">1-AZ465/BA465</f>
        <v>#DIV/0!</v>
      </c>
      <c r="BC465">
        <v>0.5</v>
      </c>
      <c r="BD465">
        <f t="shared" ref="BD465:BD528" si="329">BR465</f>
        <v>0</v>
      </c>
      <c r="BE465">
        <f t="shared" ref="BE465:BE528" si="330">P465</f>
        <v>-0.51826371793234116</v>
      </c>
      <c r="BF465" t="e">
        <f t="shared" ref="BF465:BF528" si="331">BB465*BC465*BD465</f>
        <v>#DIV/0!</v>
      </c>
      <c r="BG465" t="e">
        <f t="shared" ref="BG465:BG528" si="332">BL465/BA465</f>
        <v>#DIV/0!</v>
      </c>
      <c r="BH465" t="e">
        <f t="shared" ref="BH465:BH528" si="333">(BE465-AX465)/BD465</f>
        <v>#DIV/0!</v>
      </c>
      <c r="BI465" t="e">
        <f t="shared" ref="BI465:BI528" si="334">(AU465-BA465)/BA465</f>
        <v>#DIV/0!</v>
      </c>
      <c r="BJ465" t="s">
        <v>240</v>
      </c>
      <c r="BK465">
        <v>0</v>
      </c>
      <c r="BL465">
        <f t="shared" ref="BL465:BL528" si="335">BA465-BK465</f>
        <v>0</v>
      </c>
      <c r="BM465" t="e">
        <f t="shared" ref="BM465:BM528" si="336">(BA465-AZ465)/(BA465-BK465)</f>
        <v>#DIV/0!</v>
      </c>
      <c r="BN465" t="e">
        <f t="shared" ref="BN465:BN528" si="337">(AU465-BA465)/(AU465-BK465)</f>
        <v>#DIV/0!</v>
      </c>
      <c r="BO465" t="e">
        <f t="shared" ref="BO465:BO528" si="338">(BA465-AZ465)/(BA465-AT465)</f>
        <v>#DIV/0!</v>
      </c>
      <c r="BP465" t="e">
        <f t="shared" ref="BP465:BP528" si="339">(AU465-BA465)/(AU465-AT465)</f>
        <v>#DIV/0!</v>
      </c>
      <c r="BQ465">
        <f t="shared" ref="BQ465:BQ528" si="340">$B$11*CL465+$C$11*CM465+$F$11*CN465</f>
        <v>0</v>
      </c>
      <c r="BR465">
        <f t="shared" ref="BR465:BR528" si="341">BQ465*BS465</f>
        <v>0</v>
      </c>
      <c r="BS465">
        <f t="shared" ref="BS465:BS528" si="342">($B$11*$D$9+$C$11*$D$9+$F$11*((DA465+CS465)/MAX(DA465+CS465+DB465, 0.1)*$I$9+DB465/MAX(DA465+CS465+DB465, 0.1)*$J$9))/($B$11+$C$11+$F$11)</f>
        <v>0</v>
      </c>
      <c r="BT465">
        <f t="shared" ref="BT465:BT528" si="343">($B$11*$K$9+$C$11*$K$9+$F$11*((DA465+CS465)/MAX(DA465+CS465+DB465, 0.1)*$P$9+DB465/MAX(DA465+CS465+DB465, 0.1)*$Q$9))/($B$11+$C$11+$F$11)</f>
        <v>0</v>
      </c>
      <c r="BU465">
        <v>6</v>
      </c>
      <c r="BV465">
        <v>0.5</v>
      </c>
      <c r="BW465" t="s">
        <v>241</v>
      </c>
      <c r="BX465">
        <v>1581698419.37097</v>
      </c>
      <c r="BY465">
        <v>400.69693548387102</v>
      </c>
      <c r="BZ465">
        <v>400.02174193548399</v>
      </c>
      <c r="CA465">
        <v>33.183735483870997</v>
      </c>
      <c r="CB465">
        <v>32.6692580645161</v>
      </c>
      <c r="CC465">
        <v>350.01316129032301</v>
      </c>
      <c r="CD465">
        <v>99.556358064516104</v>
      </c>
      <c r="CE465">
        <v>0.19997606451612901</v>
      </c>
      <c r="CF465">
        <v>31.4097419354839</v>
      </c>
      <c r="CG465">
        <v>31.006109677419399</v>
      </c>
      <c r="CH465">
        <v>999.9</v>
      </c>
      <c r="CI465">
        <v>0</v>
      </c>
      <c r="CJ465">
        <v>0</v>
      </c>
      <c r="CK465">
        <v>10004.3493548387</v>
      </c>
      <c r="CL465">
        <v>0</v>
      </c>
      <c r="CM465">
        <v>3.5369993548387102</v>
      </c>
      <c r="CN465">
        <v>0</v>
      </c>
      <c r="CO465">
        <v>0</v>
      </c>
      <c r="CP465">
        <v>0</v>
      </c>
      <c r="CQ465">
        <v>0</v>
      </c>
      <c r="CR465">
        <v>1.78387096774194</v>
      </c>
      <c r="CS465">
        <v>0</v>
      </c>
      <c r="CT465">
        <v>222.47741935483899</v>
      </c>
      <c r="CU465">
        <v>-0.87419354838709695</v>
      </c>
      <c r="CV465">
        <v>39.870935483871001</v>
      </c>
      <c r="CW465">
        <v>45.134935483870997</v>
      </c>
      <c r="CX465">
        <v>42.535967741935501</v>
      </c>
      <c r="CY465">
        <v>43.875</v>
      </c>
      <c r="CZ465">
        <v>40.943129032258</v>
      </c>
      <c r="DA465">
        <v>0</v>
      </c>
      <c r="DB465">
        <v>0</v>
      </c>
      <c r="DC465">
        <v>0</v>
      </c>
      <c r="DD465">
        <v>1581698427.8</v>
      </c>
      <c r="DE465">
        <v>1.0538461538461501</v>
      </c>
      <c r="DF465">
        <v>21.928205200123799</v>
      </c>
      <c r="DG465">
        <v>-50.105982693850898</v>
      </c>
      <c r="DH465">
        <v>223.461538461538</v>
      </c>
      <c r="DI465">
        <v>15</v>
      </c>
      <c r="DJ465">
        <v>100</v>
      </c>
      <c r="DK465">
        <v>100</v>
      </c>
      <c r="DL465">
        <v>2.7679999999999998</v>
      </c>
      <c r="DM465">
        <v>0.48899999999999999</v>
      </c>
      <c r="DN465">
        <v>2</v>
      </c>
      <c r="DO465">
        <v>344.87099999999998</v>
      </c>
      <c r="DP465">
        <v>681.50400000000002</v>
      </c>
      <c r="DQ465">
        <v>30.810600000000001</v>
      </c>
      <c r="DR465">
        <v>32.213900000000002</v>
      </c>
      <c r="DS465">
        <v>30</v>
      </c>
      <c r="DT465">
        <v>32.128999999999998</v>
      </c>
      <c r="DU465">
        <v>32.134900000000002</v>
      </c>
      <c r="DV465">
        <v>20.994199999999999</v>
      </c>
      <c r="DW465">
        <v>19.66</v>
      </c>
      <c r="DX465">
        <v>100</v>
      </c>
      <c r="DY465">
        <v>30.806799999999999</v>
      </c>
      <c r="DZ465">
        <v>400</v>
      </c>
      <c r="EA465">
        <v>32.644500000000001</v>
      </c>
      <c r="EB465">
        <v>99.914500000000004</v>
      </c>
      <c r="EC465">
        <v>100.39400000000001</v>
      </c>
    </row>
    <row r="466" spans="1:133" x14ac:dyDescent="0.35">
      <c r="A466">
        <v>450</v>
      </c>
      <c r="B466">
        <v>1581698433</v>
      </c>
      <c r="C466">
        <v>2309</v>
      </c>
      <c r="D466" t="s">
        <v>1141</v>
      </c>
      <c r="E466" t="s">
        <v>1142</v>
      </c>
      <c r="F466" t="s">
        <v>232</v>
      </c>
      <c r="G466" t="s">
        <v>233</v>
      </c>
      <c r="H466" t="s">
        <v>234</v>
      </c>
      <c r="I466" t="s">
        <v>235</v>
      </c>
      <c r="J466" t="s">
        <v>236</v>
      </c>
      <c r="K466" t="s">
        <v>237</v>
      </c>
      <c r="L466" t="s">
        <v>238</v>
      </c>
      <c r="M466" t="s">
        <v>239</v>
      </c>
      <c r="N466">
        <v>1581698424.37097</v>
      </c>
      <c r="O466">
        <f t="shared" si="301"/>
        <v>3.1089567724714958E-4</v>
      </c>
      <c r="P466">
        <f t="shared" si="302"/>
        <v>-0.54285185942307401</v>
      </c>
      <c r="Q466">
        <f t="shared" si="303"/>
        <v>400.69706451612899</v>
      </c>
      <c r="R466">
        <f t="shared" si="304"/>
        <v>427.42181146060557</v>
      </c>
      <c r="S466">
        <f t="shared" si="305"/>
        <v>42.637521124648288</v>
      </c>
      <c r="T466">
        <f t="shared" si="306"/>
        <v>39.971590346567204</v>
      </c>
      <c r="U466">
        <f t="shared" si="307"/>
        <v>2.4923632490936726E-2</v>
      </c>
      <c r="V466">
        <f t="shared" si="308"/>
        <v>2.255382101328431</v>
      </c>
      <c r="W466">
        <f t="shared" si="309"/>
        <v>2.4771626426261892E-2</v>
      </c>
      <c r="X466">
        <f t="shared" si="310"/>
        <v>1.5495846261500176E-2</v>
      </c>
      <c r="Y466">
        <f t="shared" si="311"/>
        <v>0</v>
      </c>
      <c r="Z466">
        <f t="shared" si="312"/>
        <v>31.30841570361099</v>
      </c>
      <c r="AA466">
        <f t="shared" si="313"/>
        <v>31.0072451612903</v>
      </c>
      <c r="AB466">
        <f t="shared" si="314"/>
        <v>4.5132423020457484</v>
      </c>
      <c r="AC466">
        <f t="shared" si="315"/>
        <v>71.681354111613402</v>
      </c>
      <c r="AD466">
        <f t="shared" si="316"/>
        <v>3.3103629404700796</v>
      </c>
      <c r="AE466">
        <f t="shared" si="317"/>
        <v>4.6181646280224964</v>
      </c>
      <c r="AF466">
        <f t="shared" si="318"/>
        <v>1.2028793615756688</v>
      </c>
      <c r="AG466">
        <f t="shared" si="319"/>
        <v>-13.710499366599297</v>
      </c>
      <c r="AH466">
        <f t="shared" si="320"/>
        <v>49.084401533519774</v>
      </c>
      <c r="AI466">
        <f t="shared" si="321"/>
        <v>4.8972391325203084</v>
      </c>
      <c r="AJ466">
        <f t="shared" si="322"/>
        <v>40.271141299440785</v>
      </c>
      <c r="AK466">
        <v>-4.1328798285165502E-2</v>
      </c>
      <c r="AL466">
        <v>4.6395196676681502E-2</v>
      </c>
      <c r="AM466">
        <v>3.4648476595342999</v>
      </c>
      <c r="AN466">
        <v>0</v>
      </c>
      <c r="AO466">
        <v>0</v>
      </c>
      <c r="AP466">
        <f t="shared" si="323"/>
        <v>1</v>
      </c>
      <c r="AQ466">
        <f t="shared" si="324"/>
        <v>0</v>
      </c>
      <c r="AR466">
        <f t="shared" si="325"/>
        <v>51934.762859905422</v>
      </c>
      <c r="AS466" t="s">
        <v>240</v>
      </c>
      <c r="AT466">
        <v>0</v>
      </c>
      <c r="AU466">
        <v>0</v>
      </c>
      <c r="AV466">
        <f t="shared" si="326"/>
        <v>0</v>
      </c>
      <c r="AW466" t="e">
        <f t="shared" si="327"/>
        <v>#DIV/0!</v>
      </c>
      <c r="AX466">
        <v>0</v>
      </c>
      <c r="AY466" t="s">
        <v>240</v>
      </c>
      <c r="AZ466">
        <v>0</v>
      </c>
      <c r="BA466">
        <v>0</v>
      </c>
      <c r="BB466" t="e">
        <f t="shared" si="328"/>
        <v>#DIV/0!</v>
      </c>
      <c r="BC466">
        <v>0.5</v>
      </c>
      <c r="BD466">
        <f t="shared" si="329"/>
        <v>0</v>
      </c>
      <c r="BE466">
        <f t="shared" si="330"/>
        <v>-0.54285185942307401</v>
      </c>
      <c r="BF466" t="e">
        <f t="shared" si="331"/>
        <v>#DIV/0!</v>
      </c>
      <c r="BG466" t="e">
        <f t="shared" si="332"/>
        <v>#DIV/0!</v>
      </c>
      <c r="BH466" t="e">
        <f t="shared" si="333"/>
        <v>#DIV/0!</v>
      </c>
      <c r="BI466" t="e">
        <f t="shared" si="334"/>
        <v>#DIV/0!</v>
      </c>
      <c r="BJ466" t="s">
        <v>240</v>
      </c>
      <c r="BK466">
        <v>0</v>
      </c>
      <c r="BL466">
        <f t="shared" si="335"/>
        <v>0</v>
      </c>
      <c r="BM466" t="e">
        <f t="shared" si="336"/>
        <v>#DIV/0!</v>
      </c>
      <c r="BN466" t="e">
        <f t="shared" si="337"/>
        <v>#DIV/0!</v>
      </c>
      <c r="BO466" t="e">
        <f t="shared" si="338"/>
        <v>#DIV/0!</v>
      </c>
      <c r="BP466" t="e">
        <f t="shared" si="339"/>
        <v>#DIV/0!</v>
      </c>
      <c r="BQ466">
        <f t="shared" si="340"/>
        <v>0</v>
      </c>
      <c r="BR466">
        <f t="shared" si="341"/>
        <v>0</v>
      </c>
      <c r="BS466">
        <f t="shared" si="342"/>
        <v>0</v>
      </c>
      <c r="BT466">
        <f t="shared" si="343"/>
        <v>0</v>
      </c>
      <c r="BU466">
        <v>6</v>
      </c>
      <c r="BV466">
        <v>0.5</v>
      </c>
      <c r="BW466" t="s">
        <v>241</v>
      </c>
      <c r="BX466">
        <v>1581698424.37097</v>
      </c>
      <c r="BY466">
        <v>400.69706451612899</v>
      </c>
      <c r="BZ466">
        <v>399.98003225806502</v>
      </c>
      <c r="CA466">
        <v>33.184887096774197</v>
      </c>
      <c r="CB466">
        <v>32.669619354838701</v>
      </c>
      <c r="CC466">
        <v>350.006741935484</v>
      </c>
      <c r="CD466">
        <v>99.555209677419398</v>
      </c>
      <c r="CE466">
        <v>0.19992677419354801</v>
      </c>
      <c r="CF466">
        <v>31.410925806451601</v>
      </c>
      <c r="CG466">
        <v>31.0072451612903</v>
      </c>
      <c r="CH466">
        <v>999.9</v>
      </c>
      <c r="CI466">
        <v>0</v>
      </c>
      <c r="CJ466">
        <v>0</v>
      </c>
      <c r="CK466">
        <v>10011.169354838699</v>
      </c>
      <c r="CL466">
        <v>0</v>
      </c>
      <c r="CM466">
        <v>3.5056358064516102</v>
      </c>
      <c r="CN466">
        <v>0</v>
      </c>
      <c r="CO466">
        <v>0</v>
      </c>
      <c r="CP466">
        <v>0</v>
      </c>
      <c r="CQ466">
        <v>0</v>
      </c>
      <c r="CR466">
        <v>0.92258064516129001</v>
      </c>
      <c r="CS466">
        <v>0</v>
      </c>
      <c r="CT466">
        <v>219.33870967741899</v>
      </c>
      <c r="CU466">
        <v>-0.90967741935483903</v>
      </c>
      <c r="CV466">
        <v>39.866870967741903</v>
      </c>
      <c r="CW466">
        <v>45.136935483871</v>
      </c>
      <c r="CX466">
        <v>42.535967741935501</v>
      </c>
      <c r="CY466">
        <v>43.875</v>
      </c>
      <c r="CZ466">
        <v>40.937032258064498</v>
      </c>
      <c r="DA466">
        <v>0</v>
      </c>
      <c r="DB466">
        <v>0</v>
      </c>
      <c r="DC466">
        <v>0</v>
      </c>
      <c r="DD466">
        <v>1581698433.2</v>
      </c>
      <c r="DE466">
        <v>1.3192307692307701</v>
      </c>
      <c r="DF466">
        <v>-10.273504401682599</v>
      </c>
      <c r="DG466">
        <v>-41.343589857787997</v>
      </c>
      <c r="DH466">
        <v>219.28076923076901</v>
      </c>
      <c r="DI466">
        <v>15</v>
      </c>
      <c r="DJ466">
        <v>100</v>
      </c>
      <c r="DK466">
        <v>100</v>
      </c>
      <c r="DL466">
        <v>2.7679999999999998</v>
      </c>
      <c r="DM466">
        <v>0.48899999999999999</v>
      </c>
      <c r="DN466">
        <v>2</v>
      </c>
      <c r="DO466">
        <v>344.81099999999998</v>
      </c>
      <c r="DP466">
        <v>681.58</v>
      </c>
      <c r="DQ466">
        <v>30.802399999999999</v>
      </c>
      <c r="DR466">
        <v>32.213700000000003</v>
      </c>
      <c r="DS466">
        <v>30</v>
      </c>
      <c r="DT466">
        <v>32.128999999999998</v>
      </c>
      <c r="DU466">
        <v>32.133499999999998</v>
      </c>
      <c r="DV466">
        <v>20.9956</v>
      </c>
      <c r="DW466">
        <v>19.66</v>
      </c>
      <c r="DX466">
        <v>100</v>
      </c>
      <c r="DY466">
        <v>30.796800000000001</v>
      </c>
      <c r="DZ466">
        <v>400</v>
      </c>
      <c r="EA466">
        <v>32.644500000000001</v>
      </c>
      <c r="EB466">
        <v>99.914100000000005</v>
      </c>
      <c r="EC466">
        <v>100.395</v>
      </c>
    </row>
    <row r="467" spans="1:133" x14ac:dyDescent="0.35">
      <c r="A467">
        <v>451</v>
      </c>
      <c r="B467">
        <v>1581698438</v>
      </c>
      <c r="C467">
        <v>2314</v>
      </c>
      <c r="D467" t="s">
        <v>1143</v>
      </c>
      <c r="E467" t="s">
        <v>1144</v>
      </c>
      <c r="F467" t="s">
        <v>232</v>
      </c>
      <c r="G467" t="s">
        <v>233</v>
      </c>
      <c r="H467" t="s">
        <v>234</v>
      </c>
      <c r="I467" t="s">
        <v>235</v>
      </c>
      <c r="J467" t="s">
        <v>236</v>
      </c>
      <c r="K467" t="s">
        <v>237</v>
      </c>
      <c r="L467" t="s">
        <v>238</v>
      </c>
      <c r="M467" t="s">
        <v>239</v>
      </c>
      <c r="N467">
        <v>1581698429.37097</v>
      </c>
      <c r="O467">
        <f t="shared" si="301"/>
        <v>3.107553211837021E-4</v>
      </c>
      <c r="P467">
        <f t="shared" si="302"/>
        <v>-0.54308674810980595</v>
      </c>
      <c r="Q467">
        <f t="shared" si="303"/>
        <v>400.693193548387</v>
      </c>
      <c r="R467">
        <f t="shared" si="304"/>
        <v>427.46124796256669</v>
      </c>
      <c r="S467">
        <f t="shared" si="305"/>
        <v>42.640996080058535</v>
      </c>
      <c r="T467">
        <f t="shared" si="306"/>
        <v>39.970773904864345</v>
      </c>
      <c r="U467">
        <f t="shared" si="307"/>
        <v>2.4900538418479199E-2</v>
      </c>
      <c r="V467">
        <f t="shared" si="308"/>
        <v>2.254060030863354</v>
      </c>
      <c r="W467">
        <f t="shared" si="309"/>
        <v>2.4748724587798147E-2</v>
      </c>
      <c r="X467">
        <f t="shared" si="310"/>
        <v>1.548151546492527E-2</v>
      </c>
      <c r="Y467">
        <f t="shared" si="311"/>
        <v>0</v>
      </c>
      <c r="Z467">
        <f t="shared" si="312"/>
        <v>31.309991365950872</v>
      </c>
      <c r="AA467">
        <f t="shared" si="313"/>
        <v>31.009364516129001</v>
      </c>
      <c r="AB467">
        <f t="shared" si="314"/>
        <v>4.5137876839155746</v>
      </c>
      <c r="AC467">
        <f t="shared" si="315"/>
        <v>71.674742055499493</v>
      </c>
      <c r="AD467">
        <f t="shared" si="316"/>
        <v>3.3103556214655323</v>
      </c>
      <c r="AE467">
        <f t="shared" si="317"/>
        <v>4.6185804462361979</v>
      </c>
      <c r="AF467">
        <f t="shared" si="318"/>
        <v>1.2034320624500423</v>
      </c>
      <c r="AG467">
        <f t="shared" si="319"/>
        <v>-13.704309664201263</v>
      </c>
      <c r="AH467">
        <f t="shared" si="320"/>
        <v>48.990556535101497</v>
      </c>
      <c r="AI467">
        <f t="shared" si="321"/>
        <v>4.8908322261404678</v>
      </c>
      <c r="AJ467">
        <f t="shared" si="322"/>
        <v>40.177079097040703</v>
      </c>
      <c r="AK467">
        <v>-4.1293138521529299E-2</v>
      </c>
      <c r="AL467">
        <v>4.6355165468033102E-2</v>
      </c>
      <c r="AM467">
        <v>3.4624820248302099</v>
      </c>
      <c r="AN467">
        <v>0</v>
      </c>
      <c r="AO467">
        <v>0</v>
      </c>
      <c r="AP467">
        <f t="shared" si="323"/>
        <v>1</v>
      </c>
      <c r="AQ467">
        <f t="shared" si="324"/>
        <v>0</v>
      </c>
      <c r="AR467">
        <f t="shared" si="325"/>
        <v>51891.496371584952</v>
      </c>
      <c r="AS467" t="s">
        <v>240</v>
      </c>
      <c r="AT467">
        <v>0</v>
      </c>
      <c r="AU467">
        <v>0</v>
      </c>
      <c r="AV467">
        <f t="shared" si="326"/>
        <v>0</v>
      </c>
      <c r="AW467" t="e">
        <f t="shared" si="327"/>
        <v>#DIV/0!</v>
      </c>
      <c r="AX467">
        <v>0</v>
      </c>
      <c r="AY467" t="s">
        <v>240</v>
      </c>
      <c r="AZ467">
        <v>0</v>
      </c>
      <c r="BA467">
        <v>0</v>
      </c>
      <c r="BB467" t="e">
        <f t="shared" si="328"/>
        <v>#DIV/0!</v>
      </c>
      <c r="BC467">
        <v>0.5</v>
      </c>
      <c r="BD467">
        <f t="shared" si="329"/>
        <v>0</v>
      </c>
      <c r="BE467">
        <f t="shared" si="330"/>
        <v>-0.54308674810980595</v>
      </c>
      <c r="BF467" t="e">
        <f t="shared" si="331"/>
        <v>#DIV/0!</v>
      </c>
      <c r="BG467" t="e">
        <f t="shared" si="332"/>
        <v>#DIV/0!</v>
      </c>
      <c r="BH467" t="e">
        <f t="shared" si="333"/>
        <v>#DIV/0!</v>
      </c>
      <c r="BI467" t="e">
        <f t="shared" si="334"/>
        <v>#DIV/0!</v>
      </c>
      <c r="BJ467" t="s">
        <v>240</v>
      </c>
      <c r="BK467">
        <v>0</v>
      </c>
      <c r="BL467">
        <f t="shared" si="335"/>
        <v>0</v>
      </c>
      <c r="BM467" t="e">
        <f t="shared" si="336"/>
        <v>#DIV/0!</v>
      </c>
      <c r="BN467" t="e">
        <f t="shared" si="337"/>
        <v>#DIV/0!</v>
      </c>
      <c r="BO467" t="e">
        <f t="shared" si="338"/>
        <v>#DIV/0!</v>
      </c>
      <c r="BP467" t="e">
        <f t="shared" si="339"/>
        <v>#DIV/0!</v>
      </c>
      <c r="BQ467">
        <f t="shared" si="340"/>
        <v>0</v>
      </c>
      <c r="BR467">
        <f t="shared" si="341"/>
        <v>0</v>
      </c>
      <c r="BS467">
        <f t="shared" si="342"/>
        <v>0</v>
      </c>
      <c r="BT467">
        <f t="shared" si="343"/>
        <v>0</v>
      </c>
      <c r="BU467">
        <v>6</v>
      </c>
      <c r="BV467">
        <v>0.5</v>
      </c>
      <c r="BW467" t="s">
        <v>241</v>
      </c>
      <c r="BX467">
        <v>1581698429.37097</v>
      </c>
      <c r="BY467">
        <v>400.693193548387</v>
      </c>
      <c r="BZ467">
        <v>399.97567741935501</v>
      </c>
      <c r="CA467">
        <v>33.185170967741897</v>
      </c>
      <c r="CB467">
        <v>32.670148387096802</v>
      </c>
      <c r="CC467">
        <v>350.01516129032302</v>
      </c>
      <c r="CD467">
        <v>99.554096774193496</v>
      </c>
      <c r="CE467">
        <v>0.19996580645161299</v>
      </c>
      <c r="CF467">
        <v>31.412509677419401</v>
      </c>
      <c r="CG467">
        <v>31.009364516129001</v>
      </c>
      <c r="CH467">
        <v>999.9</v>
      </c>
      <c r="CI467">
        <v>0</v>
      </c>
      <c r="CJ467">
        <v>0</v>
      </c>
      <c r="CK467">
        <v>10002.6432258065</v>
      </c>
      <c r="CL467">
        <v>0</v>
      </c>
      <c r="CM467">
        <v>3.5020941935483898</v>
      </c>
      <c r="CN467">
        <v>0</v>
      </c>
      <c r="CO467">
        <v>0</v>
      </c>
      <c r="CP467">
        <v>0</v>
      </c>
      <c r="CQ467">
        <v>0</v>
      </c>
      <c r="CR467">
        <v>2.1225806451612899</v>
      </c>
      <c r="CS467">
        <v>0</v>
      </c>
      <c r="CT467">
        <v>217.21935483870999</v>
      </c>
      <c r="CU467">
        <v>-0.71935483870967698</v>
      </c>
      <c r="CV467">
        <v>39.870935483871001</v>
      </c>
      <c r="CW467">
        <v>45.150967741935503</v>
      </c>
      <c r="CX467">
        <v>42.531935483870903</v>
      </c>
      <c r="CY467">
        <v>43.870935483871001</v>
      </c>
      <c r="CZ467">
        <v>40.935000000000002</v>
      </c>
      <c r="DA467">
        <v>0</v>
      </c>
      <c r="DB467">
        <v>0</v>
      </c>
      <c r="DC467">
        <v>0</v>
      </c>
      <c r="DD467">
        <v>1581698438</v>
      </c>
      <c r="DE467">
        <v>2.14230769230769</v>
      </c>
      <c r="DF467">
        <v>-18.485470341182499</v>
      </c>
      <c r="DG467">
        <v>-17.1452994492183</v>
      </c>
      <c r="DH467">
        <v>216.78076923076901</v>
      </c>
      <c r="DI467">
        <v>15</v>
      </c>
      <c r="DJ467">
        <v>100</v>
      </c>
      <c r="DK467">
        <v>100</v>
      </c>
      <c r="DL467">
        <v>2.7679999999999998</v>
      </c>
      <c r="DM467">
        <v>0.48899999999999999</v>
      </c>
      <c r="DN467">
        <v>2</v>
      </c>
      <c r="DO467">
        <v>344.69</v>
      </c>
      <c r="DP467">
        <v>681.65</v>
      </c>
      <c r="DQ467">
        <v>30.792300000000001</v>
      </c>
      <c r="DR467">
        <v>32.211100000000002</v>
      </c>
      <c r="DS467">
        <v>30</v>
      </c>
      <c r="DT467">
        <v>32.126600000000003</v>
      </c>
      <c r="DU467">
        <v>32.133499999999998</v>
      </c>
      <c r="DV467">
        <v>20.997399999999999</v>
      </c>
      <c r="DW467">
        <v>19.66</v>
      </c>
      <c r="DX467">
        <v>100</v>
      </c>
      <c r="DY467">
        <v>30.788499999999999</v>
      </c>
      <c r="DZ467">
        <v>400</v>
      </c>
      <c r="EA467">
        <v>32.644500000000001</v>
      </c>
      <c r="EB467">
        <v>99.914699999999996</v>
      </c>
      <c r="EC467">
        <v>100.39400000000001</v>
      </c>
    </row>
    <row r="468" spans="1:133" x14ac:dyDescent="0.35">
      <c r="A468">
        <v>452</v>
      </c>
      <c r="B468">
        <v>1581698443</v>
      </c>
      <c r="C468">
        <v>2319</v>
      </c>
      <c r="D468" t="s">
        <v>1145</v>
      </c>
      <c r="E468" t="s">
        <v>1146</v>
      </c>
      <c r="F468" t="s">
        <v>232</v>
      </c>
      <c r="G468" t="s">
        <v>233</v>
      </c>
      <c r="H468" t="s">
        <v>234</v>
      </c>
      <c r="I468" t="s">
        <v>235</v>
      </c>
      <c r="J468" t="s">
        <v>236</v>
      </c>
      <c r="K468" t="s">
        <v>237</v>
      </c>
      <c r="L468" t="s">
        <v>238</v>
      </c>
      <c r="M468" t="s">
        <v>239</v>
      </c>
      <c r="N468">
        <v>1581698434.37097</v>
      </c>
      <c r="O468">
        <f t="shared" si="301"/>
        <v>3.1010473100872893E-4</v>
      </c>
      <c r="P468">
        <f t="shared" si="302"/>
        <v>-0.54835986172475937</v>
      </c>
      <c r="Q468">
        <f t="shared" si="303"/>
        <v>400.70861290322603</v>
      </c>
      <c r="R468">
        <f t="shared" si="304"/>
        <v>427.90352102357843</v>
      </c>
      <c r="S468">
        <f t="shared" si="305"/>
        <v>42.684716250289732</v>
      </c>
      <c r="T468">
        <f t="shared" si="306"/>
        <v>39.971939001359409</v>
      </c>
      <c r="U468">
        <f t="shared" si="307"/>
        <v>2.4832969491932727E-2</v>
      </c>
      <c r="V468">
        <f t="shared" si="308"/>
        <v>2.2537551919193444</v>
      </c>
      <c r="W468">
        <f t="shared" si="309"/>
        <v>2.4681955467857206E-2</v>
      </c>
      <c r="X468">
        <f t="shared" si="310"/>
        <v>1.5439713508704777E-2</v>
      </c>
      <c r="Y468">
        <f t="shared" si="311"/>
        <v>0</v>
      </c>
      <c r="Z468">
        <f t="shared" si="312"/>
        <v>31.311351587675905</v>
      </c>
      <c r="AA468">
        <f t="shared" si="313"/>
        <v>31.012138709677401</v>
      </c>
      <c r="AB468">
        <f t="shared" si="314"/>
        <v>4.51450166474035</v>
      </c>
      <c r="AC468">
        <f t="shared" si="315"/>
        <v>71.670044704895702</v>
      </c>
      <c r="AD468">
        <f t="shared" si="316"/>
        <v>3.3103565837871094</v>
      </c>
      <c r="AE468">
        <f t="shared" si="317"/>
        <v>4.6188844968879765</v>
      </c>
      <c r="AF468">
        <f t="shared" si="318"/>
        <v>1.2041450809532406</v>
      </c>
      <c r="AG468">
        <f t="shared" si="319"/>
        <v>-13.675618637484947</v>
      </c>
      <c r="AH468">
        <f t="shared" si="320"/>
        <v>48.787564186112427</v>
      </c>
      <c r="AI468">
        <f t="shared" si="321"/>
        <v>4.8713202816303784</v>
      </c>
      <c r="AJ468">
        <f t="shared" si="322"/>
        <v>39.983265830257857</v>
      </c>
      <c r="AK468">
        <v>-4.1284918899899999E-2</v>
      </c>
      <c r="AL468">
        <v>4.6345938222675701E-2</v>
      </c>
      <c r="AM468">
        <v>3.4619366429796901</v>
      </c>
      <c r="AN468">
        <v>0</v>
      </c>
      <c r="AO468">
        <v>0</v>
      </c>
      <c r="AP468">
        <f t="shared" si="323"/>
        <v>1</v>
      </c>
      <c r="AQ468">
        <f t="shared" si="324"/>
        <v>0</v>
      </c>
      <c r="AR468">
        <f t="shared" si="325"/>
        <v>51881.371927784683</v>
      </c>
      <c r="AS468" t="s">
        <v>240</v>
      </c>
      <c r="AT468">
        <v>0</v>
      </c>
      <c r="AU468">
        <v>0</v>
      </c>
      <c r="AV468">
        <f t="shared" si="326"/>
        <v>0</v>
      </c>
      <c r="AW468" t="e">
        <f t="shared" si="327"/>
        <v>#DIV/0!</v>
      </c>
      <c r="AX468">
        <v>0</v>
      </c>
      <c r="AY468" t="s">
        <v>240</v>
      </c>
      <c r="AZ468">
        <v>0</v>
      </c>
      <c r="BA468">
        <v>0</v>
      </c>
      <c r="BB468" t="e">
        <f t="shared" si="328"/>
        <v>#DIV/0!</v>
      </c>
      <c r="BC468">
        <v>0.5</v>
      </c>
      <c r="BD468">
        <f t="shared" si="329"/>
        <v>0</v>
      </c>
      <c r="BE468">
        <f t="shared" si="330"/>
        <v>-0.54835986172475937</v>
      </c>
      <c r="BF468" t="e">
        <f t="shared" si="331"/>
        <v>#DIV/0!</v>
      </c>
      <c r="BG468" t="e">
        <f t="shared" si="332"/>
        <v>#DIV/0!</v>
      </c>
      <c r="BH468" t="e">
        <f t="shared" si="333"/>
        <v>#DIV/0!</v>
      </c>
      <c r="BI468" t="e">
        <f t="shared" si="334"/>
        <v>#DIV/0!</v>
      </c>
      <c r="BJ468" t="s">
        <v>240</v>
      </c>
      <c r="BK468">
        <v>0</v>
      </c>
      <c r="BL468">
        <f t="shared" si="335"/>
        <v>0</v>
      </c>
      <c r="BM468" t="e">
        <f t="shared" si="336"/>
        <v>#DIV/0!</v>
      </c>
      <c r="BN468" t="e">
        <f t="shared" si="337"/>
        <v>#DIV/0!</v>
      </c>
      <c r="BO468" t="e">
        <f t="shared" si="338"/>
        <v>#DIV/0!</v>
      </c>
      <c r="BP468" t="e">
        <f t="shared" si="339"/>
        <v>#DIV/0!</v>
      </c>
      <c r="BQ468">
        <f t="shared" si="340"/>
        <v>0</v>
      </c>
      <c r="BR468">
        <f t="shared" si="341"/>
        <v>0</v>
      </c>
      <c r="BS468">
        <f t="shared" si="342"/>
        <v>0</v>
      </c>
      <c r="BT468">
        <f t="shared" si="343"/>
        <v>0</v>
      </c>
      <c r="BU468">
        <v>6</v>
      </c>
      <c r="BV468">
        <v>0.5</v>
      </c>
      <c r="BW468" t="s">
        <v>241</v>
      </c>
      <c r="BX468">
        <v>1581698434.37097</v>
      </c>
      <c r="BY468">
        <v>400.70861290322603</v>
      </c>
      <c r="BZ468">
        <v>399.98161290322599</v>
      </c>
      <c r="CA468">
        <v>33.185490322580598</v>
      </c>
      <c r="CB468">
        <v>32.671541935483901</v>
      </c>
      <c r="CC468">
        <v>350.01229032258101</v>
      </c>
      <c r="CD468">
        <v>99.553141935483893</v>
      </c>
      <c r="CE468">
        <v>0.199989677419355</v>
      </c>
      <c r="CF468">
        <v>31.413667741935502</v>
      </c>
      <c r="CG468">
        <v>31.012138709677401</v>
      </c>
      <c r="CH468">
        <v>999.9</v>
      </c>
      <c r="CI468">
        <v>0</v>
      </c>
      <c r="CJ468">
        <v>0</v>
      </c>
      <c r="CK468">
        <v>10000.748064516099</v>
      </c>
      <c r="CL468">
        <v>0</v>
      </c>
      <c r="CM468">
        <v>3.4952238709677399</v>
      </c>
      <c r="CN468">
        <v>0</v>
      </c>
      <c r="CO468">
        <v>0</v>
      </c>
      <c r="CP468">
        <v>0</v>
      </c>
      <c r="CQ468">
        <v>0</v>
      </c>
      <c r="CR468">
        <v>2.0774193548387099</v>
      </c>
      <c r="CS468">
        <v>0</v>
      </c>
      <c r="CT468">
        <v>217.06774193548401</v>
      </c>
      <c r="CU468">
        <v>-0.62258064516128997</v>
      </c>
      <c r="CV468">
        <v>39.870935483871001</v>
      </c>
      <c r="CW468">
        <v>45.152999999999999</v>
      </c>
      <c r="CX468">
        <v>42.525935483870903</v>
      </c>
      <c r="CY468">
        <v>43.866870967741903</v>
      </c>
      <c r="CZ468">
        <v>40.935000000000002</v>
      </c>
      <c r="DA468">
        <v>0</v>
      </c>
      <c r="DB468">
        <v>0</v>
      </c>
      <c r="DC468">
        <v>0</v>
      </c>
      <c r="DD468">
        <v>1581698442.8</v>
      </c>
      <c r="DE468">
        <v>2.2769230769230799</v>
      </c>
      <c r="DF468">
        <v>21.367521193192399</v>
      </c>
      <c r="DG468">
        <v>18.731623458413502</v>
      </c>
      <c r="DH468">
        <v>216.63461538461499</v>
      </c>
      <c r="DI468">
        <v>15</v>
      </c>
      <c r="DJ468">
        <v>100</v>
      </c>
      <c r="DK468">
        <v>100</v>
      </c>
      <c r="DL468">
        <v>2.7679999999999998</v>
      </c>
      <c r="DM468">
        <v>0.48899999999999999</v>
      </c>
      <c r="DN468">
        <v>2</v>
      </c>
      <c r="DO468">
        <v>344.84399999999999</v>
      </c>
      <c r="DP468">
        <v>681.51</v>
      </c>
      <c r="DQ468">
        <v>30.7805</v>
      </c>
      <c r="DR468">
        <v>32.211100000000002</v>
      </c>
      <c r="DS468">
        <v>30.0001</v>
      </c>
      <c r="DT468">
        <v>32.126100000000001</v>
      </c>
      <c r="DU468">
        <v>32.133499999999998</v>
      </c>
      <c r="DV468">
        <v>20.9924</v>
      </c>
      <c r="DW468">
        <v>19.66</v>
      </c>
      <c r="DX468">
        <v>100</v>
      </c>
      <c r="DY468">
        <v>30.7744</v>
      </c>
      <c r="DZ468">
        <v>400</v>
      </c>
      <c r="EA468">
        <v>32.644500000000001</v>
      </c>
      <c r="EB468">
        <v>99.915099999999995</v>
      </c>
      <c r="EC468">
        <v>100.395</v>
      </c>
    </row>
    <row r="469" spans="1:133" x14ac:dyDescent="0.35">
      <c r="A469">
        <v>453</v>
      </c>
      <c r="B469">
        <v>1581698448</v>
      </c>
      <c r="C469">
        <v>2324</v>
      </c>
      <c r="D469" t="s">
        <v>1147</v>
      </c>
      <c r="E469" t="s">
        <v>1148</v>
      </c>
      <c r="F469" t="s">
        <v>232</v>
      </c>
      <c r="G469" t="s">
        <v>233</v>
      </c>
      <c r="H469" t="s">
        <v>234</v>
      </c>
      <c r="I469" t="s">
        <v>235</v>
      </c>
      <c r="J469" t="s">
        <v>236</v>
      </c>
      <c r="K469" t="s">
        <v>237</v>
      </c>
      <c r="L469" t="s">
        <v>238</v>
      </c>
      <c r="M469" t="s">
        <v>239</v>
      </c>
      <c r="N469">
        <v>1581698439.37097</v>
      </c>
      <c r="O469">
        <f t="shared" si="301"/>
        <v>3.0823757779803386E-4</v>
      </c>
      <c r="P469">
        <f t="shared" si="302"/>
        <v>-0.53742277591901189</v>
      </c>
      <c r="Q469">
        <f t="shared" si="303"/>
        <v>400.72570967741899</v>
      </c>
      <c r="R469">
        <f t="shared" si="304"/>
        <v>427.44479730252533</v>
      </c>
      <c r="S469">
        <f t="shared" si="305"/>
        <v>42.638949676756972</v>
      </c>
      <c r="T469">
        <f t="shared" si="306"/>
        <v>39.973637477742315</v>
      </c>
      <c r="U469">
        <f t="shared" si="307"/>
        <v>2.4666616402979048E-2</v>
      </c>
      <c r="V469">
        <f t="shared" si="308"/>
        <v>2.2540780825224989</v>
      </c>
      <c r="W469">
        <f t="shared" si="309"/>
        <v>2.4517633505804395E-2</v>
      </c>
      <c r="X469">
        <f t="shared" si="310"/>
        <v>1.5336831336872695E-2</v>
      </c>
      <c r="Y469">
        <f t="shared" si="311"/>
        <v>0</v>
      </c>
      <c r="Z469">
        <f t="shared" si="312"/>
        <v>31.312806762616429</v>
      </c>
      <c r="AA469">
        <f t="shared" si="313"/>
        <v>31.014525806451601</v>
      </c>
      <c r="AB469">
        <f t="shared" si="314"/>
        <v>4.5151160990698935</v>
      </c>
      <c r="AC469">
        <f t="shared" si="315"/>
        <v>71.663344939499225</v>
      </c>
      <c r="AD469">
        <f t="shared" si="316"/>
        <v>3.3102025146351184</v>
      </c>
      <c r="AE469">
        <f t="shared" si="317"/>
        <v>4.6191013235981524</v>
      </c>
      <c r="AF469">
        <f t="shared" si="318"/>
        <v>1.2049135844347751</v>
      </c>
      <c r="AG469">
        <f t="shared" si="319"/>
        <v>-13.593277180893294</v>
      </c>
      <c r="AH469">
        <f t="shared" si="320"/>
        <v>48.604822974060816</v>
      </c>
      <c r="AI469">
        <f t="shared" si="321"/>
        <v>4.8524556794343239</v>
      </c>
      <c r="AJ469">
        <f t="shared" si="322"/>
        <v>39.864001472601842</v>
      </c>
      <c r="AK469">
        <v>-4.12936252948519E-2</v>
      </c>
      <c r="AL469">
        <v>4.63557119137313E-2</v>
      </c>
      <c r="AM469">
        <v>3.4625143216547798</v>
      </c>
      <c r="AN469">
        <v>0</v>
      </c>
      <c r="AO469">
        <v>0</v>
      </c>
      <c r="AP469">
        <f t="shared" si="323"/>
        <v>1</v>
      </c>
      <c r="AQ469">
        <f t="shared" si="324"/>
        <v>0</v>
      </c>
      <c r="AR469">
        <f t="shared" si="325"/>
        <v>51891.723655449605</v>
      </c>
      <c r="AS469" t="s">
        <v>240</v>
      </c>
      <c r="AT469">
        <v>0</v>
      </c>
      <c r="AU469">
        <v>0</v>
      </c>
      <c r="AV469">
        <f t="shared" si="326"/>
        <v>0</v>
      </c>
      <c r="AW469" t="e">
        <f t="shared" si="327"/>
        <v>#DIV/0!</v>
      </c>
      <c r="AX469">
        <v>0</v>
      </c>
      <c r="AY469" t="s">
        <v>240</v>
      </c>
      <c r="AZ469">
        <v>0</v>
      </c>
      <c r="BA469">
        <v>0</v>
      </c>
      <c r="BB469" t="e">
        <f t="shared" si="328"/>
        <v>#DIV/0!</v>
      </c>
      <c r="BC469">
        <v>0.5</v>
      </c>
      <c r="BD469">
        <f t="shared" si="329"/>
        <v>0</v>
      </c>
      <c r="BE469">
        <f t="shared" si="330"/>
        <v>-0.53742277591901189</v>
      </c>
      <c r="BF469" t="e">
        <f t="shared" si="331"/>
        <v>#DIV/0!</v>
      </c>
      <c r="BG469" t="e">
        <f t="shared" si="332"/>
        <v>#DIV/0!</v>
      </c>
      <c r="BH469" t="e">
        <f t="shared" si="333"/>
        <v>#DIV/0!</v>
      </c>
      <c r="BI469" t="e">
        <f t="shared" si="334"/>
        <v>#DIV/0!</v>
      </c>
      <c r="BJ469" t="s">
        <v>240</v>
      </c>
      <c r="BK469">
        <v>0</v>
      </c>
      <c r="BL469">
        <f t="shared" si="335"/>
        <v>0</v>
      </c>
      <c r="BM469" t="e">
        <f t="shared" si="336"/>
        <v>#DIV/0!</v>
      </c>
      <c r="BN469" t="e">
        <f t="shared" si="337"/>
        <v>#DIV/0!</v>
      </c>
      <c r="BO469" t="e">
        <f t="shared" si="338"/>
        <v>#DIV/0!</v>
      </c>
      <c r="BP469" t="e">
        <f t="shared" si="339"/>
        <v>#DIV/0!</v>
      </c>
      <c r="BQ469">
        <f t="shared" si="340"/>
        <v>0</v>
      </c>
      <c r="BR469">
        <f t="shared" si="341"/>
        <v>0</v>
      </c>
      <c r="BS469">
        <f t="shared" si="342"/>
        <v>0</v>
      </c>
      <c r="BT469">
        <f t="shared" si="343"/>
        <v>0</v>
      </c>
      <c r="BU469">
        <v>6</v>
      </c>
      <c r="BV469">
        <v>0.5</v>
      </c>
      <c r="BW469" t="s">
        <v>241</v>
      </c>
      <c r="BX469">
        <v>1581698439.37097</v>
      </c>
      <c r="BY469">
        <v>400.72570967741899</v>
      </c>
      <c r="BZ469">
        <v>400.01619354838698</v>
      </c>
      <c r="CA469">
        <v>33.183951612903201</v>
      </c>
      <c r="CB469">
        <v>32.6731032258065</v>
      </c>
      <c r="CC469">
        <v>350.01661290322602</v>
      </c>
      <c r="CD469">
        <v>99.553103225806495</v>
      </c>
      <c r="CE469">
        <v>0.200010967741935</v>
      </c>
      <c r="CF469">
        <v>31.4144935483871</v>
      </c>
      <c r="CG469">
        <v>31.014525806451601</v>
      </c>
      <c r="CH469">
        <v>999.9</v>
      </c>
      <c r="CI469">
        <v>0</v>
      </c>
      <c r="CJ469">
        <v>0</v>
      </c>
      <c r="CK469">
        <v>10002.860967741901</v>
      </c>
      <c r="CL469">
        <v>0</v>
      </c>
      <c r="CM469">
        <v>3.4859635483871001</v>
      </c>
      <c r="CN469">
        <v>0</v>
      </c>
      <c r="CO469">
        <v>0</v>
      </c>
      <c r="CP469">
        <v>0</v>
      </c>
      <c r="CQ469">
        <v>0</v>
      </c>
      <c r="CR469">
        <v>3.7580645161290298</v>
      </c>
      <c r="CS469">
        <v>0</v>
      </c>
      <c r="CT469">
        <v>219.945161290323</v>
      </c>
      <c r="CU469">
        <v>-0.77741935483870905</v>
      </c>
      <c r="CV469">
        <v>39.870935483871001</v>
      </c>
      <c r="CW469">
        <v>45.151000000000003</v>
      </c>
      <c r="CX469">
        <v>42.519903225806402</v>
      </c>
      <c r="CY469">
        <v>43.866870967741903</v>
      </c>
      <c r="CZ469">
        <v>40.935000000000002</v>
      </c>
      <c r="DA469">
        <v>0</v>
      </c>
      <c r="DB469">
        <v>0</v>
      </c>
      <c r="DC469">
        <v>0</v>
      </c>
      <c r="DD469">
        <v>1581698448.2</v>
      </c>
      <c r="DE469">
        <v>4.3884615384615397</v>
      </c>
      <c r="DF469">
        <v>27.558974367119301</v>
      </c>
      <c r="DG469">
        <v>48.6358972498168</v>
      </c>
      <c r="DH469">
        <v>219.507692307692</v>
      </c>
      <c r="DI469">
        <v>15</v>
      </c>
      <c r="DJ469">
        <v>100</v>
      </c>
      <c r="DK469">
        <v>100</v>
      </c>
      <c r="DL469">
        <v>2.7679999999999998</v>
      </c>
      <c r="DM469">
        <v>0.48899999999999999</v>
      </c>
      <c r="DN469">
        <v>2</v>
      </c>
      <c r="DO469">
        <v>344.78399999999999</v>
      </c>
      <c r="DP469">
        <v>681.43100000000004</v>
      </c>
      <c r="DQ469">
        <v>30.765899999999998</v>
      </c>
      <c r="DR469">
        <v>32.2087</v>
      </c>
      <c r="DS469">
        <v>30.0001</v>
      </c>
      <c r="DT469">
        <v>32.126100000000001</v>
      </c>
      <c r="DU469">
        <v>32.130699999999997</v>
      </c>
      <c r="DV469">
        <v>20.989699999999999</v>
      </c>
      <c r="DW469">
        <v>19.66</v>
      </c>
      <c r="DX469">
        <v>100</v>
      </c>
      <c r="DY469">
        <v>30.758400000000002</v>
      </c>
      <c r="DZ469">
        <v>400</v>
      </c>
      <c r="EA469">
        <v>32.644500000000001</v>
      </c>
      <c r="EB469">
        <v>99.917900000000003</v>
      </c>
      <c r="EC469">
        <v>100.39400000000001</v>
      </c>
    </row>
    <row r="470" spans="1:133" x14ac:dyDescent="0.35">
      <c r="A470">
        <v>454</v>
      </c>
      <c r="B470">
        <v>1581698453</v>
      </c>
      <c r="C470">
        <v>2329</v>
      </c>
      <c r="D470" t="s">
        <v>1149</v>
      </c>
      <c r="E470" t="s">
        <v>1150</v>
      </c>
      <c r="F470" t="s">
        <v>232</v>
      </c>
      <c r="G470" t="s">
        <v>233</v>
      </c>
      <c r="H470" t="s">
        <v>234</v>
      </c>
      <c r="I470" t="s">
        <v>235</v>
      </c>
      <c r="J470" t="s">
        <v>236</v>
      </c>
      <c r="K470" t="s">
        <v>237</v>
      </c>
      <c r="L470" t="s">
        <v>238</v>
      </c>
      <c r="M470" t="s">
        <v>239</v>
      </c>
      <c r="N470">
        <v>1581698444.37097</v>
      </c>
      <c r="O470">
        <f t="shared" si="301"/>
        <v>3.0695501633490893E-4</v>
      </c>
      <c r="P470">
        <f t="shared" si="302"/>
        <v>-0.5395745849441046</v>
      </c>
      <c r="Q470">
        <f t="shared" si="303"/>
        <v>400.74674193548401</v>
      </c>
      <c r="R470">
        <f t="shared" si="304"/>
        <v>427.75875393951441</v>
      </c>
      <c r="S470">
        <f t="shared" si="305"/>
        <v>42.670274204003654</v>
      </c>
      <c r="T470">
        <f t="shared" si="306"/>
        <v>39.975741483401997</v>
      </c>
      <c r="U470">
        <f t="shared" si="307"/>
        <v>2.4555230532626919E-2</v>
      </c>
      <c r="V470">
        <f t="shared" si="308"/>
        <v>2.2541374451295018</v>
      </c>
      <c r="W470">
        <f t="shared" si="309"/>
        <v>2.4407589624320346E-2</v>
      </c>
      <c r="X470">
        <f t="shared" si="310"/>
        <v>1.5267934349823055E-2</v>
      </c>
      <c r="Y470">
        <f t="shared" si="311"/>
        <v>0</v>
      </c>
      <c r="Z470">
        <f t="shared" si="312"/>
        <v>31.313648467420908</v>
      </c>
      <c r="AA470">
        <f t="shared" si="313"/>
        <v>31.015890322580699</v>
      </c>
      <c r="AB470">
        <f t="shared" si="314"/>
        <v>4.5154673557353782</v>
      </c>
      <c r="AC470">
        <f t="shared" si="315"/>
        <v>71.660713101653869</v>
      </c>
      <c r="AD470">
        <f t="shared" si="316"/>
        <v>3.3101592465199561</v>
      </c>
      <c r="AE470">
        <f t="shared" si="317"/>
        <v>4.6192105872911835</v>
      </c>
      <c r="AF470">
        <f t="shared" si="318"/>
        <v>1.2053081092154221</v>
      </c>
      <c r="AG470">
        <f t="shared" si="319"/>
        <v>-13.536716220369485</v>
      </c>
      <c r="AH470">
        <f t="shared" si="320"/>
        <v>48.490850216681302</v>
      </c>
      <c r="AI470">
        <f t="shared" si="321"/>
        <v>4.8409922288252147</v>
      </c>
      <c r="AJ470">
        <f t="shared" si="322"/>
        <v>39.795126225137032</v>
      </c>
      <c r="AK470">
        <v>-4.1295226066513598E-2</v>
      </c>
      <c r="AL470">
        <v>4.6357508920156901E-2</v>
      </c>
      <c r="AM470">
        <v>3.4626205300030501</v>
      </c>
      <c r="AN470">
        <v>0</v>
      </c>
      <c r="AO470">
        <v>0</v>
      </c>
      <c r="AP470">
        <f t="shared" si="323"/>
        <v>1</v>
      </c>
      <c r="AQ470">
        <f t="shared" si="324"/>
        <v>0</v>
      </c>
      <c r="AR470">
        <f t="shared" si="325"/>
        <v>51893.583063226921</v>
      </c>
      <c r="AS470" t="s">
        <v>240</v>
      </c>
      <c r="AT470">
        <v>0</v>
      </c>
      <c r="AU470">
        <v>0</v>
      </c>
      <c r="AV470">
        <f t="shared" si="326"/>
        <v>0</v>
      </c>
      <c r="AW470" t="e">
        <f t="shared" si="327"/>
        <v>#DIV/0!</v>
      </c>
      <c r="AX470">
        <v>0</v>
      </c>
      <c r="AY470" t="s">
        <v>240</v>
      </c>
      <c r="AZ470">
        <v>0</v>
      </c>
      <c r="BA470">
        <v>0</v>
      </c>
      <c r="BB470" t="e">
        <f t="shared" si="328"/>
        <v>#DIV/0!</v>
      </c>
      <c r="BC470">
        <v>0.5</v>
      </c>
      <c r="BD470">
        <f t="shared" si="329"/>
        <v>0</v>
      </c>
      <c r="BE470">
        <f t="shared" si="330"/>
        <v>-0.5395745849441046</v>
      </c>
      <c r="BF470" t="e">
        <f t="shared" si="331"/>
        <v>#DIV/0!</v>
      </c>
      <c r="BG470" t="e">
        <f t="shared" si="332"/>
        <v>#DIV/0!</v>
      </c>
      <c r="BH470" t="e">
        <f t="shared" si="333"/>
        <v>#DIV/0!</v>
      </c>
      <c r="BI470" t="e">
        <f t="shared" si="334"/>
        <v>#DIV/0!</v>
      </c>
      <c r="BJ470" t="s">
        <v>240</v>
      </c>
      <c r="BK470">
        <v>0</v>
      </c>
      <c r="BL470">
        <f t="shared" si="335"/>
        <v>0</v>
      </c>
      <c r="BM470" t="e">
        <f t="shared" si="336"/>
        <v>#DIV/0!</v>
      </c>
      <c r="BN470" t="e">
        <f t="shared" si="337"/>
        <v>#DIV/0!</v>
      </c>
      <c r="BO470" t="e">
        <f t="shared" si="338"/>
        <v>#DIV/0!</v>
      </c>
      <c r="BP470" t="e">
        <f t="shared" si="339"/>
        <v>#DIV/0!</v>
      </c>
      <c r="BQ470">
        <f t="shared" si="340"/>
        <v>0</v>
      </c>
      <c r="BR470">
        <f t="shared" si="341"/>
        <v>0</v>
      </c>
      <c r="BS470">
        <f t="shared" si="342"/>
        <v>0</v>
      </c>
      <c r="BT470">
        <f t="shared" si="343"/>
        <v>0</v>
      </c>
      <c r="BU470">
        <v>6</v>
      </c>
      <c r="BV470">
        <v>0.5</v>
      </c>
      <c r="BW470" t="s">
        <v>241</v>
      </c>
      <c r="BX470">
        <v>1581698444.37097</v>
      </c>
      <c r="BY470">
        <v>400.74674193548401</v>
      </c>
      <c r="BZ470">
        <v>400.03264516129002</v>
      </c>
      <c r="CA470">
        <v>33.183512903225797</v>
      </c>
      <c r="CB470">
        <v>32.674774193548402</v>
      </c>
      <c r="CC470">
        <v>350.00580645161301</v>
      </c>
      <c r="CD470">
        <v>99.553154838709702</v>
      </c>
      <c r="CE470">
        <v>0.19997425806451599</v>
      </c>
      <c r="CF470">
        <v>31.414909677419399</v>
      </c>
      <c r="CG470">
        <v>31.015890322580699</v>
      </c>
      <c r="CH470">
        <v>999.9</v>
      </c>
      <c r="CI470">
        <v>0</v>
      </c>
      <c r="CJ470">
        <v>0</v>
      </c>
      <c r="CK470">
        <v>10003.2435483871</v>
      </c>
      <c r="CL470">
        <v>0</v>
      </c>
      <c r="CM470">
        <v>3.5018799999999999</v>
      </c>
      <c r="CN470">
        <v>0</v>
      </c>
      <c r="CO470">
        <v>0</v>
      </c>
      <c r="CP470">
        <v>0</v>
      </c>
      <c r="CQ470">
        <v>0</v>
      </c>
      <c r="CR470">
        <v>2.3193548387096801</v>
      </c>
      <c r="CS470">
        <v>0</v>
      </c>
      <c r="CT470">
        <v>229.82903225806501</v>
      </c>
      <c r="CU470">
        <v>-0.75806451612903203</v>
      </c>
      <c r="CV470">
        <v>39.870935483871001</v>
      </c>
      <c r="CW470">
        <v>45.152999999999999</v>
      </c>
      <c r="CX470">
        <v>42.507838709677401</v>
      </c>
      <c r="CY470">
        <v>43.870935483871001</v>
      </c>
      <c r="CZ470">
        <v>40.935000000000002</v>
      </c>
      <c r="DA470">
        <v>0</v>
      </c>
      <c r="DB470">
        <v>0</v>
      </c>
      <c r="DC470">
        <v>0</v>
      </c>
      <c r="DD470">
        <v>1581698453</v>
      </c>
      <c r="DE470">
        <v>3.7230769230769201</v>
      </c>
      <c r="DF470">
        <v>-34.529914232315001</v>
      </c>
      <c r="DG470">
        <v>195.654700625244</v>
      </c>
      <c r="DH470">
        <v>231.12692307692299</v>
      </c>
      <c r="DI470">
        <v>15</v>
      </c>
      <c r="DJ470">
        <v>100</v>
      </c>
      <c r="DK470">
        <v>100</v>
      </c>
      <c r="DL470">
        <v>2.7679999999999998</v>
      </c>
      <c r="DM470">
        <v>0.48899999999999999</v>
      </c>
      <c r="DN470">
        <v>2</v>
      </c>
      <c r="DO470">
        <v>344.79599999999999</v>
      </c>
      <c r="DP470">
        <v>681.47699999999998</v>
      </c>
      <c r="DQ470">
        <v>30.747499999999999</v>
      </c>
      <c r="DR470">
        <v>32.208199999999998</v>
      </c>
      <c r="DS470">
        <v>30.0001</v>
      </c>
      <c r="DT470">
        <v>32.123800000000003</v>
      </c>
      <c r="DU470">
        <v>32.130699999999997</v>
      </c>
      <c r="DV470">
        <v>20.995200000000001</v>
      </c>
      <c r="DW470">
        <v>19.66</v>
      </c>
      <c r="DX470">
        <v>100</v>
      </c>
      <c r="DY470">
        <v>30.740400000000001</v>
      </c>
      <c r="DZ470">
        <v>400</v>
      </c>
      <c r="EA470">
        <v>32.644500000000001</v>
      </c>
      <c r="EB470">
        <v>99.9178</v>
      </c>
      <c r="EC470">
        <v>100.39400000000001</v>
      </c>
    </row>
    <row r="471" spans="1:133" x14ac:dyDescent="0.35">
      <c r="A471">
        <v>455</v>
      </c>
      <c r="B471">
        <v>1581698458</v>
      </c>
      <c r="C471">
        <v>2334</v>
      </c>
      <c r="D471" t="s">
        <v>1151</v>
      </c>
      <c r="E471" t="s">
        <v>1152</v>
      </c>
      <c r="F471" t="s">
        <v>232</v>
      </c>
      <c r="G471" t="s">
        <v>233</v>
      </c>
      <c r="H471" t="s">
        <v>234</v>
      </c>
      <c r="I471" t="s">
        <v>235</v>
      </c>
      <c r="J471" t="s">
        <v>236</v>
      </c>
      <c r="K471" t="s">
        <v>237</v>
      </c>
      <c r="L471" t="s">
        <v>238</v>
      </c>
      <c r="M471" t="s">
        <v>239</v>
      </c>
      <c r="N471">
        <v>1581698449.37097</v>
      </c>
      <c r="O471">
        <f t="shared" si="301"/>
        <v>3.0617266020390252E-4</v>
      </c>
      <c r="P471">
        <f t="shared" si="302"/>
        <v>-0.53668711092803156</v>
      </c>
      <c r="Q471">
        <f t="shared" si="303"/>
        <v>400.73293548387102</v>
      </c>
      <c r="R471">
        <f t="shared" si="304"/>
        <v>427.6470332471477</v>
      </c>
      <c r="S471">
        <f t="shared" si="305"/>
        <v>42.659294387053158</v>
      </c>
      <c r="T471">
        <f t="shared" si="306"/>
        <v>39.974518554685787</v>
      </c>
      <c r="U471">
        <f t="shared" si="307"/>
        <v>2.4492331392709663E-2</v>
      </c>
      <c r="V471">
        <f t="shared" si="308"/>
        <v>2.2519661399197615</v>
      </c>
      <c r="W471">
        <f t="shared" si="309"/>
        <v>2.4345302740254291E-2</v>
      </c>
      <c r="X471">
        <f t="shared" si="310"/>
        <v>1.5228950462693503E-2</v>
      </c>
      <c r="Y471">
        <f t="shared" si="311"/>
        <v>0</v>
      </c>
      <c r="Z471">
        <f t="shared" si="312"/>
        <v>31.313959984751293</v>
      </c>
      <c r="AA471">
        <f t="shared" si="313"/>
        <v>31.015716129032299</v>
      </c>
      <c r="AB471">
        <f t="shared" si="314"/>
        <v>4.5154225131336654</v>
      </c>
      <c r="AC471">
        <f t="shared" si="315"/>
        <v>71.658962586155511</v>
      </c>
      <c r="AD471">
        <f t="shared" si="316"/>
        <v>3.3101050929231532</v>
      </c>
      <c r="AE471">
        <f t="shared" si="317"/>
        <v>4.6192478560423149</v>
      </c>
      <c r="AF471">
        <f t="shared" si="318"/>
        <v>1.2053174202105121</v>
      </c>
      <c r="AG471">
        <f t="shared" si="319"/>
        <v>-13.5022143149921</v>
      </c>
      <c r="AH471">
        <f t="shared" si="320"/>
        <v>48.48252184091313</v>
      </c>
      <c r="AI471">
        <f t="shared" si="321"/>
        <v>4.8448268097919138</v>
      </c>
      <c r="AJ471">
        <f t="shared" si="322"/>
        <v>39.825134335712946</v>
      </c>
      <c r="AK471">
        <v>-4.1236699572386001E-2</v>
      </c>
      <c r="AL471">
        <v>4.6291807803296198E-2</v>
      </c>
      <c r="AM471">
        <v>3.4587364777058802</v>
      </c>
      <c r="AN471">
        <v>0</v>
      </c>
      <c r="AO471">
        <v>0</v>
      </c>
      <c r="AP471">
        <f t="shared" si="323"/>
        <v>1</v>
      </c>
      <c r="AQ471">
        <f t="shared" si="324"/>
        <v>0</v>
      </c>
      <c r="AR471">
        <f t="shared" si="325"/>
        <v>51823.016391520912</v>
      </c>
      <c r="AS471" t="s">
        <v>240</v>
      </c>
      <c r="AT471">
        <v>0</v>
      </c>
      <c r="AU471">
        <v>0</v>
      </c>
      <c r="AV471">
        <f t="shared" si="326"/>
        <v>0</v>
      </c>
      <c r="AW471" t="e">
        <f t="shared" si="327"/>
        <v>#DIV/0!</v>
      </c>
      <c r="AX471">
        <v>0</v>
      </c>
      <c r="AY471" t="s">
        <v>240</v>
      </c>
      <c r="AZ471">
        <v>0</v>
      </c>
      <c r="BA471">
        <v>0</v>
      </c>
      <c r="BB471" t="e">
        <f t="shared" si="328"/>
        <v>#DIV/0!</v>
      </c>
      <c r="BC471">
        <v>0.5</v>
      </c>
      <c r="BD471">
        <f t="shared" si="329"/>
        <v>0</v>
      </c>
      <c r="BE471">
        <f t="shared" si="330"/>
        <v>-0.53668711092803156</v>
      </c>
      <c r="BF471" t="e">
        <f t="shared" si="331"/>
        <v>#DIV/0!</v>
      </c>
      <c r="BG471" t="e">
        <f t="shared" si="332"/>
        <v>#DIV/0!</v>
      </c>
      <c r="BH471" t="e">
        <f t="shared" si="333"/>
        <v>#DIV/0!</v>
      </c>
      <c r="BI471" t="e">
        <f t="shared" si="334"/>
        <v>#DIV/0!</v>
      </c>
      <c r="BJ471" t="s">
        <v>240</v>
      </c>
      <c r="BK471">
        <v>0</v>
      </c>
      <c r="BL471">
        <f t="shared" si="335"/>
        <v>0</v>
      </c>
      <c r="BM471" t="e">
        <f t="shared" si="336"/>
        <v>#DIV/0!</v>
      </c>
      <c r="BN471" t="e">
        <f t="shared" si="337"/>
        <v>#DIV/0!</v>
      </c>
      <c r="BO471" t="e">
        <f t="shared" si="338"/>
        <v>#DIV/0!</v>
      </c>
      <c r="BP471" t="e">
        <f t="shared" si="339"/>
        <v>#DIV/0!</v>
      </c>
      <c r="BQ471">
        <f t="shared" si="340"/>
        <v>0</v>
      </c>
      <c r="BR471">
        <f t="shared" si="341"/>
        <v>0</v>
      </c>
      <c r="BS471">
        <f t="shared" si="342"/>
        <v>0</v>
      </c>
      <c r="BT471">
        <f t="shared" si="343"/>
        <v>0</v>
      </c>
      <c r="BU471">
        <v>6</v>
      </c>
      <c r="BV471">
        <v>0.5</v>
      </c>
      <c r="BW471" t="s">
        <v>241</v>
      </c>
      <c r="BX471">
        <v>1581698449.37097</v>
      </c>
      <c r="BY471">
        <v>400.73293548387102</v>
      </c>
      <c r="BZ471">
        <v>400.02325806451603</v>
      </c>
      <c r="CA471">
        <v>33.1828419354839</v>
      </c>
      <c r="CB471">
        <v>32.675409677419402</v>
      </c>
      <c r="CC471">
        <v>350.01280645161302</v>
      </c>
      <c r="CD471">
        <v>99.553509677419399</v>
      </c>
      <c r="CE471">
        <v>0.200004483870968</v>
      </c>
      <c r="CF471">
        <v>31.415051612903198</v>
      </c>
      <c r="CG471">
        <v>31.015716129032299</v>
      </c>
      <c r="CH471">
        <v>999.9</v>
      </c>
      <c r="CI471">
        <v>0</v>
      </c>
      <c r="CJ471">
        <v>0</v>
      </c>
      <c r="CK471">
        <v>9989.0306451612905</v>
      </c>
      <c r="CL471">
        <v>0</v>
      </c>
      <c r="CM471">
        <v>3.6079616129032299</v>
      </c>
      <c r="CN471">
        <v>0</v>
      </c>
      <c r="CO471">
        <v>0</v>
      </c>
      <c r="CP471">
        <v>0</v>
      </c>
      <c r="CQ471">
        <v>0</v>
      </c>
      <c r="CR471">
        <v>2.76129032258065</v>
      </c>
      <c r="CS471">
        <v>0</v>
      </c>
      <c r="CT471">
        <v>249.39354838709701</v>
      </c>
      <c r="CU471">
        <v>-0.61290322580645196</v>
      </c>
      <c r="CV471">
        <v>39.866870967741903</v>
      </c>
      <c r="CW471">
        <v>45.162999999999997</v>
      </c>
      <c r="CX471">
        <v>42.503806451612903</v>
      </c>
      <c r="CY471">
        <v>43.870935483871001</v>
      </c>
      <c r="CZ471">
        <v>40.939064516129001</v>
      </c>
      <c r="DA471">
        <v>0</v>
      </c>
      <c r="DB471">
        <v>0</v>
      </c>
      <c r="DC471">
        <v>0</v>
      </c>
      <c r="DD471">
        <v>1581698457.8</v>
      </c>
      <c r="DE471">
        <v>1.9153846153846199</v>
      </c>
      <c r="DF471">
        <v>-29.442734749538499</v>
      </c>
      <c r="DG471">
        <v>375.83589764443599</v>
      </c>
      <c r="DH471">
        <v>253.51538461538499</v>
      </c>
      <c r="DI471">
        <v>15</v>
      </c>
      <c r="DJ471">
        <v>100</v>
      </c>
      <c r="DK471">
        <v>100</v>
      </c>
      <c r="DL471">
        <v>2.7679999999999998</v>
      </c>
      <c r="DM471">
        <v>0.48899999999999999</v>
      </c>
      <c r="DN471">
        <v>2</v>
      </c>
      <c r="DO471">
        <v>344.709</v>
      </c>
      <c r="DP471">
        <v>681.43100000000004</v>
      </c>
      <c r="DQ471">
        <v>30.730799999999999</v>
      </c>
      <c r="DR471">
        <v>32.206600000000002</v>
      </c>
      <c r="DS471">
        <v>30</v>
      </c>
      <c r="DT471">
        <v>32.1233</v>
      </c>
      <c r="DU471">
        <v>32.130699999999997</v>
      </c>
      <c r="DV471">
        <v>20.9938</v>
      </c>
      <c r="DW471">
        <v>19.66</v>
      </c>
      <c r="DX471">
        <v>100</v>
      </c>
      <c r="DY471">
        <v>30.725999999999999</v>
      </c>
      <c r="DZ471">
        <v>400</v>
      </c>
      <c r="EA471">
        <v>32.644500000000001</v>
      </c>
      <c r="EB471">
        <v>99.918300000000002</v>
      </c>
      <c r="EC471">
        <v>100.393</v>
      </c>
    </row>
    <row r="472" spans="1:133" x14ac:dyDescent="0.35">
      <c r="A472">
        <v>456</v>
      </c>
      <c r="B472">
        <v>1581698463</v>
      </c>
      <c r="C472">
        <v>2339</v>
      </c>
      <c r="D472" t="s">
        <v>1153</v>
      </c>
      <c r="E472" t="s">
        <v>1154</v>
      </c>
      <c r="F472" t="s">
        <v>232</v>
      </c>
      <c r="G472" t="s">
        <v>233</v>
      </c>
      <c r="H472" t="s">
        <v>234</v>
      </c>
      <c r="I472" t="s">
        <v>235</v>
      </c>
      <c r="J472" t="s">
        <v>236</v>
      </c>
      <c r="K472" t="s">
        <v>237</v>
      </c>
      <c r="L472" t="s">
        <v>238</v>
      </c>
      <c r="M472" t="s">
        <v>239</v>
      </c>
      <c r="N472">
        <v>1581698454.37097</v>
      </c>
      <c r="O472">
        <f t="shared" si="301"/>
        <v>3.0616794685830513E-4</v>
      </c>
      <c r="P472">
        <f t="shared" si="302"/>
        <v>-0.54424337862800976</v>
      </c>
      <c r="Q472">
        <f t="shared" si="303"/>
        <v>400.71519354838699</v>
      </c>
      <c r="R472">
        <f t="shared" si="304"/>
        <v>428.12987702893145</v>
      </c>
      <c r="S472">
        <f t="shared" si="305"/>
        <v>42.70788170759743</v>
      </c>
      <c r="T472">
        <f t="shared" si="306"/>
        <v>39.97314367141221</v>
      </c>
      <c r="U472">
        <f t="shared" si="307"/>
        <v>2.4484220608975149E-2</v>
      </c>
      <c r="V472">
        <f t="shared" si="308"/>
        <v>2.2531958216012851</v>
      </c>
      <c r="W472">
        <f t="shared" si="309"/>
        <v>2.4337368672825176E-2</v>
      </c>
      <c r="X472">
        <f t="shared" si="310"/>
        <v>1.5223975945702876E-2</v>
      </c>
      <c r="Y472">
        <f t="shared" si="311"/>
        <v>0</v>
      </c>
      <c r="Z472">
        <f t="shared" si="312"/>
        <v>31.313440672736892</v>
      </c>
      <c r="AA472">
        <f t="shared" si="313"/>
        <v>31.017399999999999</v>
      </c>
      <c r="AB472">
        <f t="shared" si="314"/>
        <v>4.5158560078655041</v>
      </c>
      <c r="AC472">
        <f t="shared" si="315"/>
        <v>71.662365644396047</v>
      </c>
      <c r="AD472">
        <f t="shared" si="316"/>
        <v>3.3101548520914812</v>
      </c>
      <c r="AE472">
        <f t="shared" si="317"/>
        <v>4.6190979356126425</v>
      </c>
      <c r="AF472">
        <f t="shared" si="318"/>
        <v>1.2057011557740229</v>
      </c>
      <c r="AG472">
        <f t="shared" si="319"/>
        <v>-13.502006456451255</v>
      </c>
      <c r="AH472">
        <f t="shared" si="320"/>
        <v>48.235090688228851</v>
      </c>
      <c r="AI472">
        <f t="shared" si="321"/>
        <v>4.8174970177263727</v>
      </c>
      <c r="AJ472">
        <f t="shared" si="322"/>
        <v>39.550581249503971</v>
      </c>
      <c r="AK472">
        <v>-4.1269838767360997E-2</v>
      </c>
      <c r="AL472">
        <v>4.6329009452808503E-2</v>
      </c>
      <c r="AM472">
        <v>3.4609359605094299</v>
      </c>
      <c r="AN472">
        <v>0</v>
      </c>
      <c r="AO472">
        <v>0</v>
      </c>
      <c r="AP472">
        <f t="shared" si="323"/>
        <v>1</v>
      </c>
      <c r="AQ472">
        <f t="shared" si="324"/>
        <v>0</v>
      </c>
      <c r="AR472">
        <f t="shared" si="325"/>
        <v>51863.086021799056</v>
      </c>
      <c r="AS472" t="s">
        <v>240</v>
      </c>
      <c r="AT472">
        <v>0</v>
      </c>
      <c r="AU472">
        <v>0</v>
      </c>
      <c r="AV472">
        <f t="shared" si="326"/>
        <v>0</v>
      </c>
      <c r="AW472" t="e">
        <f t="shared" si="327"/>
        <v>#DIV/0!</v>
      </c>
      <c r="AX472">
        <v>0</v>
      </c>
      <c r="AY472" t="s">
        <v>240</v>
      </c>
      <c r="AZ472">
        <v>0</v>
      </c>
      <c r="BA472">
        <v>0</v>
      </c>
      <c r="BB472" t="e">
        <f t="shared" si="328"/>
        <v>#DIV/0!</v>
      </c>
      <c r="BC472">
        <v>0.5</v>
      </c>
      <c r="BD472">
        <f t="shared" si="329"/>
        <v>0</v>
      </c>
      <c r="BE472">
        <f t="shared" si="330"/>
        <v>-0.54424337862800976</v>
      </c>
      <c r="BF472" t="e">
        <f t="shared" si="331"/>
        <v>#DIV/0!</v>
      </c>
      <c r="BG472" t="e">
        <f t="shared" si="332"/>
        <v>#DIV/0!</v>
      </c>
      <c r="BH472" t="e">
        <f t="shared" si="333"/>
        <v>#DIV/0!</v>
      </c>
      <c r="BI472" t="e">
        <f t="shared" si="334"/>
        <v>#DIV/0!</v>
      </c>
      <c r="BJ472" t="s">
        <v>240</v>
      </c>
      <c r="BK472">
        <v>0</v>
      </c>
      <c r="BL472">
        <f t="shared" si="335"/>
        <v>0</v>
      </c>
      <c r="BM472" t="e">
        <f t="shared" si="336"/>
        <v>#DIV/0!</v>
      </c>
      <c r="BN472" t="e">
        <f t="shared" si="337"/>
        <v>#DIV/0!</v>
      </c>
      <c r="BO472" t="e">
        <f t="shared" si="338"/>
        <v>#DIV/0!</v>
      </c>
      <c r="BP472" t="e">
        <f t="shared" si="339"/>
        <v>#DIV/0!</v>
      </c>
      <c r="BQ472">
        <f t="shared" si="340"/>
        <v>0</v>
      </c>
      <c r="BR472">
        <f t="shared" si="341"/>
        <v>0</v>
      </c>
      <c r="BS472">
        <f t="shared" si="342"/>
        <v>0</v>
      </c>
      <c r="BT472">
        <f t="shared" si="343"/>
        <v>0</v>
      </c>
      <c r="BU472">
        <v>6</v>
      </c>
      <c r="BV472">
        <v>0.5</v>
      </c>
      <c r="BW472" t="s">
        <v>241</v>
      </c>
      <c r="BX472">
        <v>1581698454.37097</v>
      </c>
      <c r="BY472">
        <v>400.71519354838699</v>
      </c>
      <c r="BZ472">
        <v>399.99254838709697</v>
      </c>
      <c r="CA472">
        <v>33.183012903225801</v>
      </c>
      <c r="CB472">
        <v>32.675587096774201</v>
      </c>
      <c r="CC472">
        <v>350.01180645161298</v>
      </c>
      <c r="CD472">
        <v>99.554522580645198</v>
      </c>
      <c r="CE472">
        <v>0.199977161290323</v>
      </c>
      <c r="CF472">
        <v>31.414480645161301</v>
      </c>
      <c r="CG472">
        <v>31.017399999999999</v>
      </c>
      <c r="CH472">
        <v>999.9</v>
      </c>
      <c r="CI472">
        <v>0</v>
      </c>
      <c r="CJ472">
        <v>0</v>
      </c>
      <c r="CK472">
        <v>9996.9564516128994</v>
      </c>
      <c r="CL472">
        <v>0</v>
      </c>
      <c r="CM472">
        <v>3.8360416129032302</v>
      </c>
      <c r="CN472">
        <v>0</v>
      </c>
      <c r="CO472">
        <v>0</v>
      </c>
      <c r="CP472">
        <v>0</v>
      </c>
      <c r="CQ472">
        <v>0</v>
      </c>
      <c r="CR472">
        <v>2.1838709677419401</v>
      </c>
      <c r="CS472">
        <v>0</v>
      </c>
      <c r="CT472">
        <v>275.93548387096803</v>
      </c>
      <c r="CU472">
        <v>-0.86129032258064497</v>
      </c>
      <c r="CV472">
        <v>39.866870967741903</v>
      </c>
      <c r="CW472">
        <v>45.162999999999997</v>
      </c>
      <c r="CX472">
        <v>42.491709677419301</v>
      </c>
      <c r="CY472">
        <v>43.872967741935497</v>
      </c>
      <c r="CZ472">
        <v>40.947193548387098</v>
      </c>
      <c r="DA472">
        <v>0</v>
      </c>
      <c r="DB472">
        <v>0</v>
      </c>
      <c r="DC472">
        <v>0</v>
      </c>
      <c r="DD472">
        <v>1581698463.2</v>
      </c>
      <c r="DE472">
        <v>1.7230769230769201</v>
      </c>
      <c r="DF472">
        <v>14.823931877617101</v>
      </c>
      <c r="DG472">
        <v>379.68547053736899</v>
      </c>
      <c r="DH472">
        <v>284.76153846153801</v>
      </c>
      <c r="DI472">
        <v>15</v>
      </c>
      <c r="DJ472">
        <v>100</v>
      </c>
      <c r="DK472">
        <v>100</v>
      </c>
      <c r="DL472">
        <v>2.7679999999999998</v>
      </c>
      <c r="DM472">
        <v>0.48899999999999999</v>
      </c>
      <c r="DN472">
        <v>2</v>
      </c>
      <c r="DO472">
        <v>344.81799999999998</v>
      </c>
      <c r="DP472">
        <v>681.64</v>
      </c>
      <c r="DQ472">
        <v>30.715900000000001</v>
      </c>
      <c r="DR472">
        <v>32.205399999999997</v>
      </c>
      <c r="DS472">
        <v>30</v>
      </c>
      <c r="DT472">
        <v>32.1233</v>
      </c>
      <c r="DU472">
        <v>32.130600000000001</v>
      </c>
      <c r="DV472">
        <v>20.993300000000001</v>
      </c>
      <c r="DW472">
        <v>19.66</v>
      </c>
      <c r="DX472">
        <v>100</v>
      </c>
      <c r="DY472">
        <v>30.712</v>
      </c>
      <c r="DZ472">
        <v>400</v>
      </c>
      <c r="EA472">
        <v>32.644500000000001</v>
      </c>
      <c r="EB472">
        <v>99.918800000000005</v>
      </c>
      <c r="EC472">
        <v>100.393</v>
      </c>
    </row>
    <row r="473" spans="1:133" x14ac:dyDescent="0.35">
      <c r="A473">
        <v>457</v>
      </c>
      <c r="B473">
        <v>1581698468</v>
      </c>
      <c r="C473">
        <v>2344</v>
      </c>
      <c r="D473" t="s">
        <v>1155</v>
      </c>
      <c r="E473" t="s">
        <v>1156</v>
      </c>
      <c r="F473" t="s">
        <v>232</v>
      </c>
      <c r="G473" t="s">
        <v>233</v>
      </c>
      <c r="H473" t="s">
        <v>234</v>
      </c>
      <c r="I473" t="s">
        <v>235</v>
      </c>
      <c r="J473" t="s">
        <v>236</v>
      </c>
      <c r="K473" t="s">
        <v>237</v>
      </c>
      <c r="L473" t="s">
        <v>238</v>
      </c>
      <c r="M473" t="s">
        <v>239</v>
      </c>
      <c r="N473">
        <v>1581698459.37097</v>
      </c>
      <c r="O473">
        <f t="shared" si="301"/>
        <v>3.0614313171667081E-4</v>
      </c>
      <c r="P473">
        <f t="shared" si="302"/>
        <v>-0.54011216837975151</v>
      </c>
      <c r="Q473">
        <f t="shared" si="303"/>
        <v>400.69519354838701</v>
      </c>
      <c r="R473">
        <f t="shared" si="304"/>
        <v>427.84808564008335</v>
      </c>
      <c r="S473">
        <f t="shared" si="305"/>
        <v>42.680266175339661</v>
      </c>
      <c r="T473">
        <f t="shared" si="306"/>
        <v>39.971611629953273</v>
      </c>
      <c r="U473">
        <f t="shared" si="307"/>
        <v>2.4478917420380445E-2</v>
      </c>
      <c r="V473">
        <f t="shared" si="308"/>
        <v>2.2530373557020189</v>
      </c>
      <c r="W473">
        <f t="shared" si="309"/>
        <v>2.4332118629209323E-2</v>
      </c>
      <c r="X473">
        <f t="shared" si="310"/>
        <v>1.5220689930829142E-2</v>
      </c>
      <c r="Y473">
        <f t="shared" si="311"/>
        <v>0</v>
      </c>
      <c r="Z473">
        <f t="shared" si="312"/>
        <v>31.312087441119452</v>
      </c>
      <c r="AA473">
        <f t="shared" si="313"/>
        <v>31.018238709677401</v>
      </c>
      <c r="AB473">
        <f t="shared" si="314"/>
        <v>4.5160719383054344</v>
      </c>
      <c r="AC473">
        <f t="shared" si="315"/>
        <v>71.668763950060722</v>
      </c>
      <c r="AD473">
        <f t="shared" si="316"/>
        <v>3.3101954513564182</v>
      </c>
      <c r="AE473">
        <f t="shared" si="317"/>
        <v>4.6187422091763501</v>
      </c>
      <c r="AF473">
        <f t="shared" si="318"/>
        <v>1.2058764869490162</v>
      </c>
      <c r="AG473">
        <f t="shared" si="319"/>
        <v>-13.500912108705183</v>
      </c>
      <c r="AH473">
        <f t="shared" si="320"/>
        <v>47.965257343649391</v>
      </c>
      <c r="AI473">
        <f t="shared" si="321"/>
        <v>4.7908720407511378</v>
      </c>
      <c r="AJ473">
        <f t="shared" si="322"/>
        <v>39.255217275695344</v>
      </c>
      <c r="AK473">
        <v>-4.1265567283691802E-2</v>
      </c>
      <c r="AL473">
        <v>4.63242143381873E-2</v>
      </c>
      <c r="AM473">
        <v>3.4606524918858002</v>
      </c>
      <c r="AN473">
        <v>0</v>
      </c>
      <c r="AO473">
        <v>0</v>
      </c>
      <c r="AP473">
        <f t="shared" si="323"/>
        <v>1</v>
      </c>
      <c r="AQ473">
        <f t="shared" si="324"/>
        <v>0</v>
      </c>
      <c r="AR473">
        <f t="shared" si="325"/>
        <v>51858.192107400326</v>
      </c>
      <c r="AS473" t="s">
        <v>240</v>
      </c>
      <c r="AT473">
        <v>0</v>
      </c>
      <c r="AU473">
        <v>0</v>
      </c>
      <c r="AV473">
        <f t="shared" si="326"/>
        <v>0</v>
      </c>
      <c r="AW473" t="e">
        <f t="shared" si="327"/>
        <v>#DIV/0!</v>
      </c>
      <c r="AX473">
        <v>0</v>
      </c>
      <c r="AY473" t="s">
        <v>240</v>
      </c>
      <c r="AZ473">
        <v>0</v>
      </c>
      <c r="BA473">
        <v>0</v>
      </c>
      <c r="BB473" t="e">
        <f t="shared" si="328"/>
        <v>#DIV/0!</v>
      </c>
      <c r="BC473">
        <v>0.5</v>
      </c>
      <c r="BD473">
        <f t="shared" si="329"/>
        <v>0</v>
      </c>
      <c r="BE473">
        <f t="shared" si="330"/>
        <v>-0.54011216837975151</v>
      </c>
      <c r="BF473" t="e">
        <f t="shared" si="331"/>
        <v>#DIV/0!</v>
      </c>
      <c r="BG473" t="e">
        <f t="shared" si="332"/>
        <v>#DIV/0!</v>
      </c>
      <c r="BH473" t="e">
        <f t="shared" si="333"/>
        <v>#DIV/0!</v>
      </c>
      <c r="BI473" t="e">
        <f t="shared" si="334"/>
        <v>#DIV/0!</v>
      </c>
      <c r="BJ473" t="s">
        <v>240</v>
      </c>
      <c r="BK473">
        <v>0</v>
      </c>
      <c r="BL473">
        <f t="shared" si="335"/>
        <v>0</v>
      </c>
      <c r="BM473" t="e">
        <f t="shared" si="336"/>
        <v>#DIV/0!</v>
      </c>
      <c r="BN473" t="e">
        <f t="shared" si="337"/>
        <v>#DIV/0!</v>
      </c>
      <c r="BO473" t="e">
        <f t="shared" si="338"/>
        <v>#DIV/0!</v>
      </c>
      <c r="BP473" t="e">
        <f t="shared" si="339"/>
        <v>#DIV/0!</v>
      </c>
      <c r="BQ473">
        <f t="shared" si="340"/>
        <v>0</v>
      </c>
      <c r="BR473">
        <f t="shared" si="341"/>
        <v>0</v>
      </c>
      <c r="BS473">
        <f t="shared" si="342"/>
        <v>0</v>
      </c>
      <c r="BT473">
        <f t="shared" si="343"/>
        <v>0</v>
      </c>
      <c r="BU473">
        <v>6</v>
      </c>
      <c r="BV473">
        <v>0.5</v>
      </c>
      <c r="BW473" t="s">
        <v>241</v>
      </c>
      <c r="BX473">
        <v>1581698459.37097</v>
      </c>
      <c r="BY473">
        <v>400.69519354838701</v>
      </c>
      <c r="BZ473">
        <v>399.97961290322598</v>
      </c>
      <c r="CA473">
        <v>33.183035483871002</v>
      </c>
      <c r="CB473">
        <v>32.675658064516099</v>
      </c>
      <c r="CC473">
        <v>350.01680645161298</v>
      </c>
      <c r="CD473">
        <v>99.555664516128999</v>
      </c>
      <c r="CE473">
        <v>0.19999083870967699</v>
      </c>
      <c r="CF473">
        <v>31.4131258064516</v>
      </c>
      <c r="CG473">
        <v>31.018238709677401</v>
      </c>
      <c r="CH473">
        <v>999.9</v>
      </c>
      <c r="CI473">
        <v>0</v>
      </c>
      <c r="CJ473">
        <v>0</v>
      </c>
      <c r="CK473">
        <v>9995.8070967741896</v>
      </c>
      <c r="CL473">
        <v>0</v>
      </c>
      <c r="CM473">
        <v>4.0913874193548398</v>
      </c>
      <c r="CN473">
        <v>0</v>
      </c>
      <c r="CO473">
        <v>0</v>
      </c>
      <c r="CP473">
        <v>0</v>
      </c>
      <c r="CQ473">
        <v>0</v>
      </c>
      <c r="CR473">
        <v>2.9258064516129001</v>
      </c>
      <c r="CS473">
        <v>0</v>
      </c>
      <c r="CT473">
        <v>303.22903225806499</v>
      </c>
      <c r="CU473">
        <v>-0.53870967741935505</v>
      </c>
      <c r="CV473">
        <v>39.870935483871001</v>
      </c>
      <c r="CW473">
        <v>45.161000000000001</v>
      </c>
      <c r="CX473">
        <v>42.495774193548399</v>
      </c>
      <c r="CY473">
        <v>43.872967741935497</v>
      </c>
      <c r="CZ473">
        <v>40.9491935483871</v>
      </c>
      <c r="DA473">
        <v>0</v>
      </c>
      <c r="DB473">
        <v>0</v>
      </c>
      <c r="DC473">
        <v>0</v>
      </c>
      <c r="DD473">
        <v>1581698468</v>
      </c>
      <c r="DE473">
        <v>2.68461538461538</v>
      </c>
      <c r="DF473">
        <v>8.2529913795096199</v>
      </c>
      <c r="DG473">
        <v>265.35726516704199</v>
      </c>
      <c r="DH473">
        <v>310.44230769230802</v>
      </c>
      <c r="DI473">
        <v>15</v>
      </c>
      <c r="DJ473">
        <v>100</v>
      </c>
      <c r="DK473">
        <v>100</v>
      </c>
      <c r="DL473">
        <v>2.7679999999999998</v>
      </c>
      <c r="DM473">
        <v>0.48899999999999999</v>
      </c>
      <c r="DN473">
        <v>2</v>
      </c>
      <c r="DO473">
        <v>344.738</v>
      </c>
      <c r="DP473">
        <v>681.58299999999997</v>
      </c>
      <c r="DQ473">
        <v>30.697600000000001</v>
      </c>
      <c r="DR473">
        <v>32.205399999999997</v>
      </c>
      <c r="DS473">
        <v>30</v>
      </c>
      <c r="DT473">
        <v>32.121600000000001</v>
      </c>
      <c r="DU473">
        <v>32.127800000000001</v>
      </c>
      <c r="DV473">
        <v>20.996099999999998</v>
      </c>
      <c r="DW473">
        <v>19.66</v>
      </c>
      <c r="DX473">
        <v>100</v>
      </c>
      <c r="DY473">
        <v>30.688400000000001</v>
      </c>
      <c r="DZ473">
        <v>400</v>
      </c>
      <c r="EA473">
        <v>32.644500000000001</v>
      </c>
      <c r="EB473">
        <v>99.916899999999998</v>
      </c>
      <c r="EC473">
        <v>100.396</v>
      </c>
    </row>
    <row r="474" spans="1:133" x14ac:dyDescent="0.35">
      <c r="A474">
        <v>458</v>
      </c>
      <c r="B474">
        <v>1581698473</v>
      </c>
      <c r="C474">
        <v>2349</v>
      </c>
      <c r="D474" t="s">
        <v>1157</v>
      </c>
      <c r="E474" t="s">
        <v>1158</v>
      </c>
      <c r="F474" t="s">
        <v>232</v>
      </c>
      <c r="G474" t="s">
        <v>233</v>
      </c>
      <c r="H474" t="s">
        <v>234</v>
      </c>
      <c r="I474" t="s">
        <v>235</v>
      </c>
      <c r="J474" t="s">
        <v>236</v>
      </c>
      <c r="K474" t="s">
        <v>237</v>
      </c>
      <c r="L474" t="s">
        <v>238</v>
      </c>
      <c r="M474" t="s">
        <v>239</v>
      </c>
      <c r="N474">
        <v>1581698464.37097</v>
      </c>
      <c r="O474">
        <f t="shared" si="301"/>
        <v>3.053059405333087E-4</v>
      </c>
      <c r="P474">
        <f t="shared" si="302"/>
        <v>-0.53677864548417142</v>
      </c>
      <c r="Q474">
        <f t="shared" si="303"/>
        <v>400.68409677419402</v>
      </c>
      <c r="R474">
        <f t="shared" si="304"/>
        <v>427.70918260377306</v>
      </c>
      <c r="S474">
        <f t="shared" si="305"/>
        <v>42.667015075603452</v>
      </c>
      <c r="T474">
        <f t="shared" si="306"/>
        <v>39.971071683669471</v>
      </c>
      <c r="U474">
        <f t="shared" si="307"/>
        <v>2.4417946691468784E-2</v>
      </c>
      <c r="V474">
        <f t="shared" si="308"/>
        <v>2.2538866983402253</v>
      </c>
      <c r="W474">
        <f t="shared" si="309"/>
        <v>2.4271930600536624E-2</v>
      </c>
      <c r="X474">
        <f t="shared" si="310"/>
        <v>1.5183002689637778E-2</v>
      </c>
      <c r="Y474">
        <f t="shared" si="311"/>
        <v>0</v>
      </c>
      <c r="Z474">
        <f t="shared" si="312"/>
        <v>31.309688340156331</v>
      </c>
      <c r="AA474">
        <f t="shared" si="313"/>
        <v>31.016938709677401</v>
      </c>
      <c r="AB474">
        <f t="shared" si="314"/>
        <v>4.5157372499567527</v>
      </c>
      <c r="AC474">
        <f t="shared" si="315"/>
        <v>71.678953463407225</v>
      </c>
      <c r="AD474">
        <f t="shared" si="316"/>
        <v>3.3101561680368867</v>
      </c>
      <c r="AE474">
        <f t="shared" si="317"/>
        <v>4.6180308278729996</v>
      </c>
      <c r="AF474">
        <f t="shared" si="318"/>
        <v>1.205581081919866</v>
      </c>
      <c r="AG474">
        <f t="shared" si="319"/>
        <v>-13.463991977518914</v>
      </c>
      <c r="AH474">
        <f t="shared" si="320"/>
        <v>47.812047055488016</v>
      </c>
      <c r="AI474">
        <f t="shared" si="321"/>
        <v>4.7736750771486598</v>
      </c>
      <c r="AJ474">
        <f t="shared" si="322"/>
        <v>39.12173015511776</v>
      </c>
      <c r="AK474">
        <v>-4.1288464691136603E-2</v>
      </c>
      <c r="AL474">
        <v>4.6349918683967199E-2</v>
      </c>
      <c r="AM474">
        <v>3.4621719151173398</v>
      </c>
      <c r="AN474">
        <v>0</v>
      </c>
      <c r="AO474">
        <v>0</v>
      </c>
      <c r="AP474">
        <f t="shared" si="323"/>
        <v>1</v>
      </c>
      <c r="AQ474">
        <f t="shared" si="324"/>
        <v>0</v>
      </c>
      <c r="AR474">
        <f t="shared" si="325"/>
        <v>51886.284226290045</v>
      </c>
      <c r="AS474" t="s">
        <v>240</v>
      </c>
      <c r="AT474">
        <v>0</v>
      </c>
      <c r="AU474">
        <v>0</v>
      </c>
      <c r="AV474">
        <f t="shared" si="326"/>
        <v>0</v>
      </c>
      <c r="AW474" t="e">
        <f t="shared" si="327"/>
        <v>#DIV/0!</v>
      </c>
      <c r="AX474">
        <v>0</v>
      </c>
      <c r="AY474" t="s">
        <v>240</v>
      </c>
      <c r="AZ474">
        <v>0</v>
      </c>
      <c r="BA474">
        <v>0</v>
      </c>
      <c r="BB474" t="e">
        <f t="shared" si="328"/>
        <v>#DIV/0!</v>
      </c>
      <c r="BC474">
        <v>0.5</v>
      </c>
      <c r="BD474">
        <f t="shared" si="329"/>
        <v>0</v>
      </c>
      <c r="BE474">
        <f t="shared" si="330"/>
        <v>-0.53677864548417142</v>
      </c>
      <c r="BF474" t="e">
        <f t="shared" si="331"/>
        <v>#DIV/0!</v>
      </c>
      <c r="BG474" t="e">
        <f t="shared" si="332"/>
        <v>#DIV/0!</v>
      </c>
      <c r="BH474" t="e">
        <f t="shared" si="333"/>
        <v>#DIV/0!</v>
      </c>
      <c r="BI474" t="e">
        <f t="shared" si="334"/>
        <v>#DIV/0!</v>
      </c>
      <c r="BJ474" t="s">
        <v>240</v>
      </c>
      <c r="BK474">
        <v>0</v>
      </c>
      <c r="BL474">
        <f t="shared" si="335"/>
        <v>0</v>
      </c>
      <c r="BM474" t="e">
        <f t="shared" si="336"/>
        <v>#DIV/0!</v>
      </c>
      <c r="BN474" t="e">
        <f t="shared" si="337"/>
        <v>#DIV/0!</v>
      </c>
      <c r="BO474" t="e">
        <f t="shared" si="338"/>
        <v>#DIV/0!</v>
      </c>
      <c r="BP474" t="e">
        <f t="shared" si="339"/>
        <v>#DIV/0!</v>
      </c>
      <c r="BQ474">
        <f t="shared" si="340"/>
        <v>0</v>
      </c>
      <c r="BR474">
        <f t="shared" si="341"/>
        <v>0</v>
      </c>
      <c r="BS474">
        <f t="shared" si="342"/>
        <v>0</v>
      </c>
      <c r="BT474">
        <f t="shared" si="343"/>
        <v>0</v>
      </c>
      <c r="BU474">
        <v>6</v>
      </c>
      <c r="BV474">
        <v>0.5</v>
      </c>
      <c r="BW474" t="s">
        <v>241</v>
      </c>
      <c r="BX474">
        <v>1581698464.37097</v>
      </c>
      <c r="BY474">
        <v>400.68409677419402</v>
      </c>
      <c r="BZ474">
        <v>399.97364516128999</v>
      </c>
      <c r="CA474">
        <v>33.182170967741897</v>
      </c>
      <c r="CB474">
        <v>32.676177419354801</v>
      </c>
      <c r="CC474">
        <v>350.01461290322601</v>
      </c>
      <c r="CD474">
        <v>99.5571032258065</v>
      </c>
      <c r="CE474">
        <v>0.19996725806451601</v>
      </c>
      <c r="CF474">
        <v>31.410416129032299</v>
      </c>
      <c r="CG474">
        <v>31.016938709677401</v>
      </c>
      <c r="CH474">
        <v>999.9</v>
      </c>
      <c r="CI474">
        <v>0</v>
      </c>
      <c r="CJ474">
        <v>0</v>
      </c>
      <c r="CK474">
        <v>10001.209032258101</v>
      </c>
      <c r="CL474">
        <v>0</v>
      </c>
      <c r="CM474">
        <v>4.3277451612903199</v>
      </c>
      <c r="CN474">
        <v>0</v>
      </c>
      <c r="CO474">
        <v>0</v>
      </c>
      <c r="CP474">
        <v>0</v>
      </c>
      <c r="CQ474">
        <v>0</v>
      </c>
      <c r="CR474">
        <v>2.4225806451612901</v>
      </c>
      <c r="CS474">
        <v>0</v>
      </c>
      <c r="CT474">
        <v>325.27096774193598</v>
      </c>
      <c r="CU474">
        <v>-0.75161290322580598</v>
      </c>
      <c r="CV474">
        <v>39.875</v>
      </c>
      <c r="CW474">
        <v>45.155000000000001</v>
      </c>
      <c r="CX474">
        <v>42.4856129032258</v>
      </c>
      <c r="CY474">
        <v>43.872967741935497</v>
      </c>
      <c r="CZ474">
        <v>40.947161290322597</v>
      </c>
      <c r="DA474">
        <v>0</v>
      </c>
      <c r="DB474">
        <v>0</v>
      </c>
      <c r="DC474">
        <v>0</v>
      </c>
      <c r="DD474">
        <v>1581698472.8</v>
      </c>
      <c r="DE474">
        <v>2.5076923076923099</v>
      </c>
      <c r="DF474">
        <v>-11.480341729617701</v>
      </c>
      <c r="DG474">
        <v>182.058120142414</v>
      </c>
      <c r="DH474">
        <v>328.907692307692</v>
      </c>
      <c r="DI474">
        <v>15</v>
      </c>
      <c r="DJ474">
        <v>100</v>
      </c>
      <c r="DK474">
        <v>100</v>
      </c>
      <c r="DL474">
        <v>2.7679999999999998</v>
      </c>
      <c r="DM474">
        <v>0.48899999999999999</v>
      </c>
      <c r="DN474">
        <v>2</v>
      </c>
      <c r="DO474">
        <v>344.791</v>
      </c>
      <c r="DP474">
        <v>681.53700000000003</v>
      </c>
      <c r="DQ474">
        <v>30.6768</v>
      </c>
      <c r="DR474">
        <v>32.203000000000003</v>
      </c>
      <c r="DS474">
        <v>29.9999</v>
      </c>
      <c r="DT474">
        <v>32.120399999999997</v>
      </c>
      <c r="DU474">
        <v>32.127800000000001</v>
      </c>
      <c r="DV474">
        <v>20.9998</v>
      </c>
      <c r="DW474">
        <v>19.66</v>
      </c>
      <c r="DX474">
        <v>100</v>
      </c>
      <c r="DY474">
        <v>30.669499999999999</v>
      </c>
      <c r="DZ474">
        <v>400</v>
      </c>
      <c r="EA474">
        <v>32.644500000000001</v>
      </c>
      <c r="EB474">
        <v>99.915999999999997</v>
      </c>
      <c r="EC474">
        <v>100.393</v>
      </c>
    </row>
    <row r="475" spans="1:133" x14ac:dyDescent="0.35">
      <c r="A475">
        <v>459</v>
      </c>
      <c r="B475">
        <v>1581698478</v>
      </c>
      <c r="C475">
        <v>2354</v>
      </c>
      <c r="D475" t="s">
        <v>1159</v>
      </c>
      <c r="E475" t="s">
        <v>1160</v>
      </c>
      <c r="F475" t="s">
        <v>232</v>
      </c>
      <c r="G475" t="s">
        <v>233</v>
      </c>
      <c r="H475" t="s">
        <v>234</v>
      </c>
      <c r="I475" t="s">
        <v>235</v>
      </c>
      <c r="J475" t="s">
        <v>236</v>
      </c>
      <c r="K475" t="s">
        <v>237</v>
      </c>
      <c r="L475" t="s">
        <v>238</v>
      </c>
      <c r="M475" t="s">
        <v>239</v>
      </c>
      <c r="N475">
        <v>1581698469.37097</v>
      </c>
      <c r="O475">
        <f t="shared" si="301"/>
        <v>3.0327007163039841E-4</v>
      </c>
      <c r="P475">
        <f t="shared" si="302"/>
        <v>-0.53503869156477168</v>
      </c>
      <c r="Q475">
        <f t="shared" si="303"/>
        <v>400.691741935484</v>
      </c>
      <c r="R475">
        <f t="shared" si="304"/>
        <v>427.82770625768853</v>
      </c>
      <c r="S475">
        <f t="shared" si="305"/>
        <v>42.679562615385436</v>
      </c>
      <c r="T475">
        <f t="shared" si="306"/>
        <v>39.972512390543713</v>
      </c>
      <c r="U475">
        <f t="shared" si="307"/>
        <v>2.4263129435468961E-2</v>
      </c>
      <c r="V475">
        <f t="shared" si="308"/>
        <v>2.2534959555724292</v>
      </c>
      <c r="W475">
        <f t="shared" si="309"/>
        <v>2.4118928309357583E-2</v>
      </c>
      <c r="X475">
        <f t="shared" si="310"/>
        <v>1.5087214535781466E-2</v>
      </c>
      <c r="Y475">
        <f t="shared" si="311"/>
        <v>0</v>
      </c>
      <c r="Z475">
        <f t="shared" si="312"/>
        <v>31.305995474067085</v>
      </c>
      <c r="AA475">
        <f t="shared" si="313"/>
        <v>31.014606451612899</v>
      </c>
      <c r="AB475">
        <f t="shared" si="314"/>
        <v>4.5151368582583418</v>
      </c>
      <c r="AC475">
        <f t="shared" si="315"/>
        <v>71.692683627638203</v>
      </c>
      <c r="AD475">
        <f t="shared" si="316"/>
        <v>3.3099719322547183</v>
      </c>
      <c r="AE475">
        <f t="shared" si="317"/>
        <v>4.6168894296749317</v>
      </c>
      <c r="AF475">
        <f t="shared" si="318"/>
        <v>1.2051649260036235</v>
      </c>
      <c r="AG475">
        <f t="shared" si="319"/>
        <v>-13.374210158900569</v>
      </c>
      <c r="AH475">
        <f t="shared" si="320"/>
        <v>47.558817697041661</v>
      </c>
      <c r="AI475">
        <f t="shared" si="321"/>
        <v>4.7490589033934327</v>
      </c>
      <c r="AJ475">
        <f t="shared" si="322"/>
        <v>38.933666441534527</v>
      </c>
      <c r="AK475">
        <v>-4.12779296929923E-2</v>
      </c>
      <c r="AL475">
        <v>4.6338092225633697E-2</v>
      </c>
      <c r="AM475">
        <v>3.4614728711663498</v>
      </c>
      <c r="AN475">
        <v>0</v>
      </c>
      <c r="AO475">
        <v>0</v>
      </c>
      <c r="AP475">
        <f t="shared" si="323"/>
        <v>1</v>
      </c>
      <c r="AQ475">
        <f t="shared" si="324"/>
        <v>0</v>
      </c>
      <c r="AR475">
        <f t="shared" si="325"/>
        <v>51874.362448003805</v>
      </c>
      <c r="AS475" t="s">
        <v>240</v>
      </c>
      <c r="AT475">
        <v>0</v>
      </c>
      <c r="AU475">
        <v>0</v>
      </c>
      <c r="AV475">
        <f t="shared" si="326"/>
        <v>0</v>
      </c>
      <c r="AW475" t="e">
        <f t="shared" si="327"/>
        <v>#DIV/0!</v>
      </c>
      <c r="AX475">
        <v>0</v>
      </c>
      <c r="AY475" t="s">
        <v>240</v>
      </c>
      <c r="AZ475">
        <v>0</v>
      </c>
      <c r="BA475">
        <v>0</v>
      </c>
      <c r="BB475" t="e">
        <f t="shared" si="328"/>
        <v>#DIV/0!</v>
      </c>
      <c r="BC475">
        <v>0.5</v>
      </c>
      <c r="BD475">
        <f t="shared" si="329"/>
        <v>0</v>
      </c>
      <c r="BE475">
        <f t="shared" si="330"/>
        <v>-0.53503869156477168</v>
      </c>
      <c r="BF475" t="e">
        <f t="shared" si="331"/>
        <v>#DIV/0!</v>
      </c>
      <c r="BG475" t="e">
        <f t="shared" si="332"/>
        <v>#DIV/0!</v>
      </c>
      <c r="BH475" t="e">
        <f t="shared" si="333"/>
        <v>#DIV/0!</v>
      </c>
      <c r="BI475" t="e">
        <f t="shared" si="334"/>
        <v>#DIV/0!</v>
      </c>
      <c r="BJ475" t="s">
        <v>240</v>
      </c>
      <c r="BK475">
        <v>0</v>
      </c>
      <c r="BL475">
        <f t="shared" si="335"/>
        <v>0</v>
      </c>
      <c r="BM475" t="e">
        <f t="shared" si="336"/>
        <v>#DIV/0!</v>
      </c>
      <c r="BN475" t="e">
        <f t="shared" si="337"/>
        <v>#DIV/0!</v>
      </c>
      <c r="BO475" t="e">
        <f t="shared" si="338"/>
        <v>#DIV/0!</v>
      </c>
      <c r="BP475" t="e">
        <f t="shared" si="339"/>
        <v>#DIV/0!</v>
      </c>
      <c r="BQ475">
        <f t="shared" si="340"/>
        <v>0</v>
      </c>
      <c r="BR475">
        <f t="shared" si="341"/>
        <v>0</v>
      </c>
      <c r="BS475">
        <f t="shared" si="342"/>
        <v>0</v>
      </c>
      <c r="BT475">
        <f t="shared" si="343"/>
        <v>0</v>
      </c>
      <c r="BU475">
        <v>6</v>
      </c>
      <c r="BV475">
        <v>0.5</v>
      </c>
      <c r="BW475" t="s">
        <v>241</v>
      </c>
      <c r="BX475">
        <v>1581698469.37097</v>
      </c>
      <c r="BY475">
        <v>400.691741935484</v>
      </c>
      <c r="BZ475">
        <v>399.98290322580698</v>
      </c>
      <c r="CA475">
        <v>33.179761290322602</v>
      </c>
      <c r="CB475">
        <v>32.6771580645161</v>
      </c>
      <c r="CC475">
        <v>350.02677419354802</v>
      </c>
      <c r="CD475">
        <v>99.558761290322593</v>
      </c>
      <c r="CE475">
        <v>0.20000138709677401</v>
      </c>
      <c r="CF475">
        <v>31.406067741935502</v>
      </c>
      <c r="CG475">
        <v>31.014606451612899</v>
      </c>
      <c r="CH475">
        <v>999.9</v>
      </c>
      <c r="CI475">
        <v>0</v>
      </c>
      <c r="CJ475">
        <v>0</v>
      </c>
      <c r="CK475">
        <v>9998.4906451612896</v>
      </c>
      <c r="CL475">
        <v>0</v>
      </c>
      <c r="CM475">
        <v>4.4906219354838699</v>
      </c>
      <c r="CN475">
        <v>0</v>
      </c>
      <c r="CO475">
        <v>0</v>
      </c>
      <c r="CP475">
        <v>0</v>
      </c>
      <c r="CQ475">
        <v>0</v>
      </c>
      <c r="CR475">
        <v>2.7032258064516101</v>
      </c>
      <c r="CS475">
        <v>0</v>
      </c>
      <c r="CT475">
        <v>343.63548387096802</v>
      </c>
      <c r="CU475">
        <v>-0.85161290322580596</v>
      </c>
      <c r="CV475">
        <v>39.875</v>
      </c>
      <c r="CW475">
        <v>45.155000000000001</v>
      </c>
      <c r="CX475">
        <v>42.4856129032258</v>
      </c>
      <c r="CY475">
        <v>43.875</v>
      </c>
      <c r="CZ475">
        <v>40.941064516129003</v>
      </c>
      <c r="DA475">
        <v>0</v>
      </c>
      <c r="DB475">
        <v>0</v>
      </c>
      <c r="DC475">
        <v>0</v>
      </c>
      <c r="DD475">
        <v>1581698478.2</v>
      </c>
      <c r="DE475">
        <v>1.65769230769231</v>
      </c>
      <c r="DF475">
        <v>4.7282048745693297</v>
      </c>
      <c r="DG475">
        <v>245.781196619318</v>
      </c>
      <c r="DH475">
        <v>349.62692307692299</v>
      </c>
      <c r="DI475">
        <v>15</v>
      </c>
      <c r="DJ475">
        <v>100</v>
      </c>
      <c r="DK475">
        <v>100</v>
      </c>
      <c r="DL475">
        <v>2.7679999999999998</v>
      </c>
      <c r="DM475">
        <v>0.48899999999999999</v>
      </c>
      <c r="DN475">
        <v>2</v>
      </c>
      <c r="DO475">
        <v>344.755</v>
      </c>
      <c r="DP475">
        <v>681.67700000000002</v>
      </c>
      <c r="DQ475">
        <v>30.660799999999998</v>
      </c>
      <c r="DR475">
        <v>32.202500000000001</v>
      </c>
      <c r="DS475">
        <v>29.9999</v>
      </c>
      <c r="DT475">
        <v>32.120399999999997</v>
      </c>
      <c r="DU475">
        <v>32.127800000000001</v>
      </c>
      <c r="DV475">
        <v>20.995699999999999</v>
      </c>
      <c r="DW475">
        <v>19.66</v>
      </c>
      <c r="DX475">
        <v>100</v>
      </c>
      <c r="DY475">
        <v>30.6614</v>
      </c>
      <c r="DZ475">
        <v>400</v>
      </c>
      <c r="EA475">
        <v>32.644500000000001</v>
      </c>
      <c r="EB475">
        <v>99.918700000000001</v>
      </c>
      <c r="EC475">
        <v>100.395</v>
      </c>
    </row>
    <row r="476" spans="1:133" x14ac:dyDescent="0.35">
      <c r="A476">
        <v>460</v>
      </c>
      <c r="B476">
        <v>1581698483</v>
      </c>
      <c r="C476">
        <v>2359</v>
      </c>
      <c r="D476" t="s">
        <v>1161</v>
      </c>
      <c r="E476" t="s">
        <v>1162</v>
      </c>
      <c r="F476" t="s">
        <v>232</v>
      </c>
      <c r="G476" t="s">
        <v>233</v>
      </c>
      <c r="H476" t="s">
        <v>234</v>
      </c>
      <c r="I476" t="s">
        <v>235</v>
      </c>
      <c r="J476" t="s">
        <v>236</v>
      </c>
      <c r="K476" t="s">
        <v>237</v>
      </c>
      <c r="L476" t="s">
        <v>238</v>
      </c>
      <c r="M476" t="s">
        <v>239</v>
      </c>
      <c r="N476">
        <v>1581698474.37097</v>
      </c>
      <c r="O476">
        <f t="shared" si="301"/>
        <v>3.0062500142828544E-4</v>
      </c>
      <c r="P476">
        <f t="shared" si="302"/>
        <v>-0.53786609876521441</v>
      </c>
      <c r="Q476">
        <f t="shared" si="303"/>
        <v>400.703129032258</v>
      </c>
      <c r="R476">
        <f t="shared" si="304"/>
        <v>428.30691225198819</v>
      </c>
      <c r="S476">
        <f t="shared" si="305"/>
        <v>42.728272997991461</v>
      </c>
      <c r="T476">
        <f t="shared" si="306"/>
        <v>39.974495387939513</v>
      </c>
      <c r="U476">
        <f t="shared" si="307"/>
        <v>2.4075267470746217E-2</v>
      </c>
      <c r="V476">
        <f t="shared" si="308"/>
        <v>2.2530534878390709</v>
      </c>
      <c r="W476">
        <f t="shared" si="309"/>
        <v>2.3933255952086528E-2</v>
      </c>
      <c r="X476">
        <f t="shared" si="310"/>
        <v>1.4970974197741965E-2</v>
      </c>
      <c r="Y476">
        <f t="shared" si="311"/>
        <v>0</v>
      </c>
      <c r="Z476">
        <f t="shared" si="312"/>
        <v>31.301401706506322</v>
      </c>
      <c r="AA476">
        <f t="shared" si="313"/>
        <v>31.008683870967701</v>
      </c>
      <c r="AB476">
        <f t="shared" si="314"/>
        <v>4.513612524576966</v>
      </c>
      <c r="AC476">
        <f t="shared" si="315"/>
        <v>71.707975752316926</v>
      </c>
      <c r="AD476">
        <f t="shared" si="316"/>
        <v>3.3096526807610025</v>
      </c>
      <c r="AE476">
        <f t="shared" si="317"/>
        <v>4.6154596417457308</v>
      </c>
      <c r="AF476">
        <f t="shared" si="318"/>
        <v>1.2039598438159635</v>
      </c>
      <c r="AG476">
        <f t="shared" si="319"/>
        <v>-13.257562562987388</v>
      </c>
      <c r="AH476">
        <f t="shared" si="320"/>
        <v>47.607078341359127</v>
      </c>
      <c r="AI476">
        <f t="shared" si="321"/>
        <v>4.754545055722466</v>
      </c>
      <c r="AJ476">
        <f t="shared" si="322"/>
        <v>39.104060834094206</v>
      </c>
      <c r="AK476">
        <v>-4.1266002116577799E-2</v>
      </c>
      <c r="AL476">
        <v>4.6324702476195301E-2</v>
      </c>
      <c r="AM476">
        <v>3.4606813491786999</v>
      </c>
      <c r="AN476">
        <v>0</v>
      </c>
      <c r="AO476">
        <v>0</v>
      </c>
      <c r="AP476">
        <f t="shared" si="323"/>
        <v>1</v>
      </c>
      <c r="AQ476">
        <f t="shared" si="324"/>
        <v>0</v>
      </c>
      <c r="AR476">
        <f t="shared" si="325"/>
        <v>51860.958650889886</v>
      </c>
      <c r="AS476" t="s">
        <v>240</v>
      </c>
      <c r="AT476">
        <v>0</v>
      </c>
      <c r="AU476">
        <v>0</v>
      </c>
      <c r="AV476">
        <f t="shared" si="326"/>
        <v>0</v>
      </c>
      <c r="AW476" t="e">
        <f t="shared" si="327"/>
        <v>#DIV/0!</v>
      </c>
      <c r="AX476">
        <v>0</v>
      </c>
      <c r="AY476" t="s">
        <v>240</v>
      </c>
      <c r="AZ476">
        <v>0</v>
      </c>
      <c r="BA476">
        <v>0</v>
      </c>
      <c r="BB476" t="e">
        <f t="shared" si="328"/>
        <v>#DIV/0!</v>
      </c>
      <c r="BC476">
        <v>0.5</v>
      </c>
      <c r="BD476">
        <f t="shared" si="329"/>
        <v>0</v>
      </c>
      <c r="BE476">
        <f t="shared" si="330"/>
        <v>-0.53786609876521441</v>
      </c>
      <c r="BF476" t="e">
        <f t="shared" si="331"/>
        <v>#DIV/0!</v>
      </c>
      <c r="BG476" t="e">
        <f t="shared" si="332"/>
        <v>#DIV/0!</v>
      </c>
      <c r="BH476" t="e">
        <f t="shared" si="333"/>
        <v>#DIV/0!</v>
      </c>
      <c r="BI476" t="e">
        <f t="shared" si="334"/>
        <v>#DIV/0!</v>
      </c>
      <c r="BJ476" t="s">
        <v>240</v>
      </c>
      <c r="BK476">
        <v>0</v>
      </c>
      <c r="BL476">
        <f t="shared" si="335"/>
        <v>0</v>
      </c>
      <c r="BM476" t="e">
        <f t="shared" si="336"/>
        <v>#DIV/0!</v>
      </c>
      <c r="BN476" t="e">
        <f t="shared" si="337"/>
        <v>#DIV/0!</v>
      </c>
      <c r="BO476" t="e">
        <f t="shared" si="338"/>
        <v>#DIV/0!</v>
      </c>
      <c r="BP476" t="e">
        <f t="shared" si="339"/>
        <v>#DIV/0!</v>
      </c>
      <c r="BQ476">
        <f t="shared" si="340"/>
        <v>0</v>
      </c>
      <c r="BR476">
        <f t="shared" si="341"/>
        <v>0</v>
      </c>
      <c r="BS476">
        <f t="shared" si="342"/>
        <v>0</v>
      </c>
      <c r="BT476">
        <f t="shared" si="343"/>
        <v>0</v>
      </c>
      <c r="BU476">
        <v>6</v>
      </c>
      <c r="BV476">
        <v>0.5</v>
      </c>
      <c r="BW476" t="s">
        <v>241</v>
      </c>
      <c r="BX476">
        <v>1581698474.37097</v>
      </c>
      <c r="BY476">
        <v>400.703129032258</v>
      </c>
      <c r="BZ476">
        <v>399.98761290322602</v>
      </c>
      <c r="CA476">
        <v>33.175858064516099</v>
      </c>
      <c r="CB476">
        <v>32.677622580645199</v>
      </c>
      <c r="CC476">
        <v>350.017032258065</v>
      </c>
      <c r="CD476">
        <v>99.560925806451607</v>
      </c>
      <c r="CE476">
        <v>0.19995074193548401</v>
      </c>
      <c r="CF476">
        <v>31.4006193548387</v>
      </c>
      <c r="CG476">
        <v>31.008683870967701</v>
      </c>
      <c r="CH476">
        <v>999.9</v>
      </c>
      <c r="CI476">
        <v>0</v>
      </c>
      <c r="CJ476">
        <v>0</v>
      </c>
      <c r="CK476">
        <v>9995.3841935483906</v>
      </c>
      <c r="CL476">
        <v>0</v>
      </c>
      <c r="CM476">
        <v>4.6211967741935496</v>
      </c>
      <c r="CN476">
        <v>0</v>
      </c>
      <c r="CO476">
        <v>0</v>
      </c>
      <c r="CP476">
        <v>0</v>
      </c>
      <c r="CQ476">
        <v>0</v>
      </c>
      <c r="CR476">
        <v>1.4870967741935499</v>
      </c>
      <c r="CS476">
        <v>0</v>
      </c>
      <c r="CT476">
        <v>356.90322580645199</v>
      </c>
      <c r="CU476">
        <v>-0.48064516129032298</v>
      </c>
      <c r="CV476">
        <v>39.875</v>
      </c>
      <c r="CW476">
        <v>45.161000000000001</v>
      </c>
      <c r="CX476">
        <v>42.505709677419297</v>
      </c>
      <c r="CY476">
        <v>43.875</v>
      </c>
      <c r="CZ476">
        <v>40.936999999999998</v>
      </c>
      <c r="DA476">
        <v>0</v>
      </c>
      <c r="DB476">
        <v>0</v>
      </c>
      <c r="DC476">
        <v>0</v>
      </c>
      <c r="DD476">
        <v>1581698483</v>
      </c>
      <c r="DE476">
        <v>1.7230769230769201</v>
      </c>
      <c r="DF476">
        <v>-10.379487319195601</v>
      </c>
      <c r="DG476">
        <v>69.227349552427299</v>
      </c>
      <c r="DH476">
        <v>357.211538461538</v>
      </c>
      <c r="DI476">
        <v>15</v>
      </c>
      <c r="DJ476">
        <v>100</v>
      </c>
      <c r="DK476">
        <v>100</v>
      </c>
      <c r="DL476">
        <v>2.7679999999999998</v>
      </c>
      <c r="DM476">
        <v>0.48899999999999999</v>
      </c>
      <c r="DN476">
        <v>2</v>
      </c>
      <c r="DO476">
        <v>344.62200000000001</v>
      </c>
      <c r="DP476">
        <v>681.72400000000005</v>
      </c>
      <c r="DQ476">
        <v>30.652200000000001</v>
      </c>
      <c r="DR476">
        <v>32.202500000000001</v>
      </c>
      <c r="DS476">
        <v>30.0001</v>
      </c>
      <c r="DT476">
        <v>32.120399999999997</v>
      </c>
      <c r="DU476">
        <v>32.127800000000001</v>
      </c>
      <c r="DV476">
        <v>20.994900000000001</v>
      </c>
      <c r="DW476">
        <v>19.66</v>
      </c>
      <c r="DX476">
        <v>100</v>
      </c>
      <c r="DY476">
        <v>30.652799999999999</v>
      </c>
      <c r="DZ476">
        <v>400</v>
      </c>
      <c r="EA476">
        <v>32.644500000000001</v>
      </c>
      <c r="EB476">
        <v>99.917699999999996</v>
      </c>
      <c r="EC476">
        <v>100.396</v>
      </c>
    </row>
    <row r="477" spans="1:133" x14ac:dyDescent="0.35">
      <c r="A477">
        <v>461</v>
      </c>
      <c r="B477">
        <v>1581698488</v>
      </c>
      <c r="C477">
        <v>2364</v>
      </c>
      <c r="D477" t="s">
        <v>1163</v>
      </c>
      <c r="E477" t="s">
        <v>1164</v>
      </c>
      <c r="F477" t="s">
        <v>232</v>
      </c>
      <c r="G477" t="s">
        <v>233</v>
      </c>
      <c r="H477" t="s">
        <v>234</v>
      </c>
      <c r="I477" t="s">
        <v>235</v>
      </c>
      <c r="J477" t="s">
        <v>236</v>
      </c>
      <c r="K477" t="s">
        <v>237</v>
      </c>
      <c r="L477" t="s">
        <v>238</v>
      </c>
      <c r="M477" t="s">
        <v>239</v>
      </c>
      <c r="N477">
        <v>1581698479.37097</v>
      </c>
      <c r="O477">
        <f t="shared" si="301"/>
        <v>2.9793894900379659E-4</v>
      </c>
      <c r="P477">
        <f t="shared" si="302"/>
        <v>-0.51607481592288806</v>
      </c>
      <c r="Q477">
        <f t="shared" si="303"/>
        <v>400.71016129032301</v>
      </c>
      <c r="R477">
        <f t="shared" si="304"/>
        <v>427.15865872448614</v>
      </c>
      <c r="S477">
        <f t="shared" si="305"/>
        <v>42.614444090162714</v>
      </c>
      <c r="T477">
        <f t="shared" si="306"/>
        <v>39.975874106488526</v>
      </c>
      <c r="U477">
        <f t="shared" si="307"/>
        <v>2.3878938976259277E-2</v>
      </c>
      <c r="V477">
        <f t="shared" si="308"/>
        <v>2.253786415506605</v>
      </c>
      <c r="W477">
        <f t="shared" si="309"/>
        <v>2.3739272052751306E-2</v>
      </c>
      <c r="X477">
        <f t="shared" si="310"/>
        <v>1.484952533982023E-2</v>
      </c>
      <c r="Y477">
        <f t="shared" si="311"/>
        <v>0</v>
      </c>
      <c r="Z477">
        <f t="shared" si="312"/>
        <v>31.296590964061171</v>
      </c>
      <c r="AA477">
        <f t="shared" si="313"/>
        <v>31.003470967741901</v>
      </c>
      <c r="AB477">
        <f t="shared" si="314"/>
        <v>4.5122712161768037</v>
      </c>
      <c r="AC477">
        <f t="shared" si="315"/>
        <v>71.723386007495066</v>
      </c>
      <c r="AD477">
        <f t="shared" si="316"/>
        <v>3.3092865248942194</v>
      </c>
      <c r="AE477">
        <f t="shared" si="317"/>
        <v>4.6139574678590884</v>
      </c>
      <c r="AF477">
        <f t="shared" si="318"/>
        <v>1.2029846912825843</v>
      </c>
      <c r="AG477">
        <f t="shared" si="319"/>
        <v>-13.13910765106743</v>
      </c>
      <c r="AH477">
        <f t="shared" si="320"/>
        <v>47.560244234198748</v>
      </c>
      <c r="AI477">
        <f t="shared" si="321"/>
        <v>4.7480669449283246</v>
      </c>
      <c r="AJ477">
        <f t="shared" si="322"/>
        <v>39.16920352805964</v>
      </c>
      <c r="AK477">
        <v>-4.12857607605761E-2</v>
      </c>
      <c r="AL477">
        <v>4.6346883285035702E-2</v>
      </c>
      <c r="AM477">
        <v>3.4619925031771301</v>
      </c>
      <c r="AN477">
        <v>0</v>
      </c>
      <c r="AO477">
        <v>0</v>
      </c>
      <c r="AP477">
        <f t="shared" si="323"/>
        <v>1</v>
      </c>
      <c r="AQ477">
        <f t="shared" si="324"/>
        <v>0</v>
      </c>
      <c r="AR477">
        <f t="shared" si="325"/>
        <v>51885.788426927735</v>
      </c>
      <c r="AS477" t="s">
        <v>240</v>
      </c>
      <c r="AT477">
        <v>0</v>
      </c>
      <c r="AU477">
        <v>0</v>
      </c>
      <c r="AV477">
        <f t="shared" si="326"/>
        <v>0</v>
      </c>
      <c r="AW477" t="e">
        <f t="shared" si="327"/>
        <v>#DIV/0!</v>
      </c>
      <c r="AX477">
        <v>0</v>
      </c>
      <c r="AY477" t="s">
        <v>240</v>
      </c>
      <c r="AZ477">
        <v>0</v>
      </c>
      <c r="BA477">
        <v>0</v>
      </c>
      <c r="BB477" t="e">
        <f t="shared" si="328"/>
        <v>#DIV/0!</v>
      </c>
      <c r="BC477">
        <v>0.5</v>
      </c>
      <c r="BD477">
        <f t="shared" si="329"/>
        <v>0</v>
      </c>
      <c r="BE477">
        <f t="shared" si="330"/>
        <v>-0.51607481592288806</v>
      </c>
      <c r="BF477" t="e">
        <f t="shared" si="331"/>
        <v>#DIV/0!</v>
      </c>
      <c r="BG477" t="e">
        <f t="shared" si="332"/>
        <v>#DIV/0!</v>
      </c>
      <c r="BH477" t="e">
        <f t="shared" si="333"/>
        <v>#DIV/0!</v>
      </c>
      <c r="BI477" t="e">
        <f t="shared" si="334"/>
        <v>#DIV/0!</v>
      </c>
      <c r="BJ477" t="s">
        <v>240</v>
      </c>
      <c r="BK477">
        <v>0</v>
      </c>
      <c r="BL477">
        <f t="shared" si="335"/>
        <v>0</v>
      </c>
      <c r="BM477" t="e">
        <f t="shared" si="336"/>
        <v>#DIV/0!</v>
      </c>
      <c r="BN477" t="e">
        <f t="shared" si="337"/>
        <v>#DIV/0!</v>
      </c>
      <c r="BO477" t="e">
        <f t="shared" si="338"/>
        <v>#DIV/0!</v>
      </c>
      <c r="BP477" t="e">
        <f t="shared" si="339"/>
        <v>#DIV/0!</v>
      </c>
      <c r="BQ477">
        <f t="shared" si="340"/>
        <v>0</v>
      </c>
      <c r="BR477">
        <f t="shared" si="341"/>
        <v>0</v>
      </c>
      <c r="BS477">
        <f t="shared" si="342"/>
        <v>0</v>
      </c>
      <c r="BT477">
        <f t="shared" si="343"/>
        <v>0</v>
      </c>
      <c r="BU477">
        <v>6</v>
      </c>
      <c r="BV477">
        <v>0.5</v>
      </c>
      <c r="BW477" t="s">
        <v>241</v>
      </c>
      <c r="BX477">
        <v>1581698479.37097</v>
      </c>
      <c r="BY477">
        <v>400.71016129032301</v>
      </c>
      <c r="BZ477">
        <v>400.03016129032301</v>
      </c>
      <c r="CA477">
        <v>33.171625806451601</v>
      </c>
      <c r="CB477">
        <v>32.677841935483897</v>
      </c>
      <c r="CC477">
        <v>350.01851612903198</v>
      </c>
      <c r="CD477">
        <v>99.562616129032307</v>
      </c>
      <c r="CE477">
        <v>0.19995035483870999</v>
      </c>
      <c r="CF477">
        <v>31.394893548387099</v>
      </c>
      <c r="CG477">
        <v>31.003470967741901</v>
      </c>
      <c r="CH477">
        <v>999.9</v>
      </c>
      <c r="CI477">
        <v>0</v>
      </c>
      <c r="CJ477">
        <v>0</v>
      </c>
      <c r="CK477">
        <v>10000.000322580599</v>
      </c>
      <c r="CL477">
        <v>0</v>
      </c>
      <c r="CM477">
        <v>4.6034458064516102</v>
      </c>
      <c r="CN477">
        <v>0</v>
      </c>
      <c r="CO477">
        <v>0</v>
      </c>
      <c r="CP477">
        <v>0</v>
      </c>
      <c r="CQ477">
        <v>0</v>
      </c>
      <c r="CR477">
        <v>2.1677419354838698</v>
      </c>
      <c r="CS477">
        <v>0</v>
      </c>
      <c r="CT477">
        <v>349.76451612903202</v>
      </c>
      <c r="CU477">
        <v>-0.52903225806451604</v>
      </c>
      <c r="CV477">
        <v>39.875</v>
      </c>
      <c r="CW477">
        <v>45.167000000000002</v>
      </c>
      <c r="CX477">
        <v>42.505677419354797</v>
      </c>
      <c r="CY477">
        <v>43.877000000000002</v>
      </c>
      <c r="CZ477">
        <v>40.936999999999998</v>
      </c>
      <c r="DA477">
        <v>0</v>
      </c>
      <c r="DB477">
        <v>0</v>
      </c>
      <c r="DC477">
        <v>0</v>
      </c>
      <c r="DD477">
        <v>1581698487.8</v>
      </c>
      <c r="DE477">
        <v>3.0269230769230799</v>
      </c>
      <c r="DF477">
        <v>-2.2324790994317198</v>
      </c>
      <c r="DG477">
        <v>-270.96410296295801</v>
      </c>
      <c r="DH477">
        <v>348.63461538461502</v>
      </c>
      <c r="DI477">
        <v>15</v>
      </c>
      <c r="DJ477">
        <v>100</v>
      </c>
      <c r="DK477">
        <v>100</v>
      </c>
      <c r="DL477">
        <v>2.7679999999999998</v>
      </c>
      <c r="DM477">
        <v>0.48899999999999999</v>
      </c>
      <c r="DN477">
        <v>2</v>
      </c>
      <c r="DO477">
        <v>344.815</v>
      </c>
      <c r="DP477">
        <v>681.72299999999996</v>
      </c>
      <c r="DQ477">
        <v>30.647200000000002</v>
      </c>
      <c r="DR477">
        <v>32.202500000000001</v>
      </c>
      <c r="DS477">
        <v>30.0001</v>
      </c>
      <c r="DT477">
        <v>32.120399999999997</v>
      </c>
      <c r="DU477">
        <v>32.127800000000001</v>
      </c>
      <c r="DV477">
        <v>20.991499999999998</v>
      </c>
      <c r="DW477">
        <v>19.66</v>
      </c>
      <c r="DX477">
        <v>100</v>
      </c>
      <c r="DY477">
        <v>30.651499999999999</v>
      </c>
      <c r="DZ477">
        <v>400</v>
      </c>
      <c r="EA477">
        <v>32.644500000000001</v>
      </c>
      <c r="EB477">
        <v>99.9178</v>
      </c>
      <c r="EC477">
        <v>100.396</v>
      </c>
    </row>
    <row r="478" spans="1:133" x14ac:dyDescent="0.35">
      <c r="A478">
        <v>462</v>
      </c>
      <c r="B478">
        <v>1581698493</v>
      </c>
      <c r="C478">
        <v>2369</v>
      </c>
      <c r="D478" t="s">
        <v>1165</v>
      </c>
      <c r="E478" t="s">
        <v>1166</v>
      </c>
      <c r="F478" t="s">
        <v>232</v>
      </c>
      <c r="G478" t="s">
        <v>233</v>
      </c>
      <c r="H478" t="s">
        <v>234</v>
      </c>
      <c r="I478" t="s">
        <v>235</v>
      </c>
      <c r="J478" t="s">
        <v>236</v>
      </c>
      <c r="K478" t="s">
        <v>237</v>
      </c>
      <c r="L478" t="s">
        <v>238</v>
      </c>
      <c r="M478" t="s">
        <v>239</v>
      </c>
      <c r="N478">
        <v>1581698484.37097</v>
      </c>
      <c r="O478">
        <f t="shared" si="301"/>
        <v>2.9579113332526169E-4</v>
      </c>
      <c r="P478">
        <f t="shared" si="302"/>
        <v>-0.52481621115482402</v>
      </c>
      <c r="Q478">
        <f t="shared" si="303"/>
        <v>400.73525806451602</v>
      </c>
      <c r="R478">
        <f t="shared" si="304"/>
        <v>428.00339062897575</v>
      </c>
      <c r="S478">
        <f t="shared" si="305"/>
        <v>42.698366578558741</v>
      </c>
      <c r="T478">
        <f t="shared" si="306"/>
        <v>39.978049997797491</v>
      </c>
      <c r="U478">
        <f t="shared" si="307"/>
        <v>2.372071172940559E-2</v>
      </c>
      <c r="V478">
        <f t="shared" si="308"/>
        <v>2.2541711073006119</v>
      </c>
      <c r="W478">
        <f t="shared" si="309"/>
        <v>2.358290721119825E-2</v>
      </c>
      <c r="X478">
        <f t="shared" si="310"/>
        <v>1.475163134623142E-2</v>
      </c>
      <c r="Y478">
        <f t="shared" si="311"/>
        <v>0</v>
      </c>
      <c r="Z478">
        <f t="shared" si="312"/>
        <v>31.291223904612639</v>
      </c>
      <c r="AA478">
        <f t="shared" si="313"/>
        <v>30.999209677419401</v>
      </c>
      <c r="AB478">
        <f t="shared" si="314"/>
        <v>4.5111750208781372</v>
      </c>
      <c r="AC478">
        <f t="shared" si="315"/>
        <v>71.740819986894394</v>
      </c>
      <c r="AD478">
        <f t="shared" si="316"/>
        <v>3.3089449779506395</v>
      </c>
      <c r="AE478">
        <f t="shared" si="317"/>
        <v>4.6123601299164365</v>
      </c>
      <c r="AF478">
        <f t="shared" si="318"/>
        <v>1.2022300429274977</v>
      </c>
      <c r="AG478">
        <f t="shared" si="319"/>
        <v>-13.04438897964404</v>
      </c>
      <c r="AH478">
        <f t="shared" si="320"/>
        <v>47.346085573913861</v>
      </c>
      <c r="AI478">
        <f t="shared" si="321"/>
        <v>4.7256390247870481</v>
      </c>
      <c r="AJ478">
        <f t="shared" si="322"/>
        <v>39.027335619056871</v>
      </c>
      <c r="AK478">
        <v>-4.1296133817417403E-2</v>
      </c>
      <c r="AL478">
        <v>4.6358527950069797E-2</v>
      </c>
      <c r="AM478">
        <v>3.4626807570272198</v>
      </c>
      <c r="AN478">
        <v>0</v>
      </c>
      <c r="AO478">
        <v>0</v>
      </c>
      <c r="AP478">
        <f t="shared" si="323"/>
        <v>1</v>
      </c>
      <c r="AQ478">
        <f t="shared" si="324"/>
        <v>0</v>
      </c>
      <c r="AR478">
        <f t="shared" si="325"/>
        <v>51899.31147663579</v>
      </c>
      <c r="AS478" t="s">
        <v>240</v>
      </c>
      <c r="AT478">
        <v>0</v>
      </c>
      <c r="AU478">
        <v>0</v>
      </c>
      <c r="AV478">
        <f t="shared" si="326"/>
        <v>0</v>
      </c>
      <c r="AW478" t="e">
        <f t="shared" si="327"/>
        <v>#DIV/0!</v>
      </c>
      <c r="AX478">
        <v>0</v>
      </c>
      <c r="AY478" t="s">
        <v>240</v>
      </c>
      <c r="AZ478">
        <v>0</v>
      </c>
      <c r="BA478">
        <v>0</v>
      </c>
      <c r="BB478" t="e">
        <f t="shared" si="328"/>
        <v>#DIV/0!</v>
      </c>
      <c r="BC478">
        <v>0.5</v>
      </c>
      <c r="BD478">
        <f t="shared" si="329"/>
        <v>0</v>
      </c>
      <c r="BE478">
        <f t="shared" si="330"/>
        <v>-0.52481621115482402</v>
      </c>
      <c r="BF478" t="e">
        <f t="shared" si="331"/>
        <v>#DIV/0!</v>
      </c>
      <c r="BG478" t="e">
        <f t="shared" si="332"/>
        <v>#DIV/0!</v>
      </c>
      <c r="BH478" t="e">
        <f t="shared" si="333"/>
        <v>#DIV/0!</v>
      </c>
      <c r="BI478" t="e">
        <f t="shared" si="334"/>
        <v>#DIV/0!</v>
      </c>
      <c r="BJ478" t="s">
        <v>240</v>
      </c>
      <c r="BK478">
        <v>0</v>
      </c>
      <c r="BL478">
        <f t="shared" si="335"/>
        <v>0</v>
      </c>
      <c r="BM478" t="e">
        <f t="shared" si="336"/>
        <v>#DIV/0!</v>
      </c>
      <c r="BN478" t="e">
        <f t="shared" si="337"/>
        <v>#DIV/0!</v>
      </c>
      <c r="BO478" t="e">
        <f t="shared" si="338"/>
        <v>#DIV/0!</v>
      </c>
      <c r="BP478" t="e">
        <f t="shared" si="339"/>
        <v>#DIV/0!</v>
      </c>
      <c r="BQ478">
        <f t="shared" si="340"/>
        <v>0</v>
      </c>
      <c r="BR478">
        <f t="shared" si="341"/>
        <v>0</v>
      </c>
      <c r="BS478">
        <f t="shared" si="342"/>
        <v>0</v>
      </c>
      <c r="BT478">
        <f t="shared" si="343"/>
        <v>0</v>
      </c>
      <c r="BU478">
        <v>6</v>
      </c>
      <c r="BV478">
        <v>0.5</v>
      </c>
      <c r="BW478" t="s">
        <v>241</v>
      </c>
      <c r="BX478">
        <v>1581698484.37097</v>
      </c>
      <c r="BY478">
        <v>400.73525806451602</v>
      </c>
      <c r="BZ478">
        <v>400.03880645161303</v>
      </c>
      <c r="CA478">
        <v>33.168474193548398</v>
      </c>
      <c r="CB478">
        <v>32.678245161290299</v>
      </c>
      <c r="CC478">
        <v>350.01622580645198</v>
      </c>
      <c r="CD478">
        <v>99.561754838709703</v>
      </c>
      <c r="CE478">
        <v>0.19999358064516101</v>
      </c>
      <c r="CF478">
        <v>31.388803225806502</v>
      </c>
      <c r="CG478">
        <v>30.999209677419401</v>
      </c>
      <c r="CH478">
        <v>999.9</v>
      </c>
      <c r="CI478">
        <v>0</v>
      </c>
      <c r="CJ478">
        <v>0</v>
      </c>
      <c r="CK478">
        <v>10002.5993548387</v>
      </c>
      <c r="CL478">
        <v>0</v>
      </c>
      <c r="CM478">
        <v>4.5076480645161299</v>
      </c>
      <c r="CN478">
        <v>0</v>
      </c>
      <c r="CO478">
        <v>0</v>
      </c>
      <c r="CP478">
        <v>0</v>
      </c>
      <c r="CQ478">
        <v>0</v>
      </c>
      <c r="CR478">
        <v>3.54516129032258</v>
      </c>
      <c r="CS478">
        <v>0</v>
      </c>
      <c r="CT478">
        <v>338.832258064516</v>
      </c>
      <c r="CU478">
        <v>-0.62258064516128997</v>
      </c>
      <c r="CV478">
        <v>39.875</v>
      </c>
      <c r="CW478">
        <v>45.162999999999997</v>
      </c>
      <c r="CX478">
        <v>42.515774193548403</v>
      </c>
      <c r="CY478">
        <v>43.872935483870997</v>
      </c>
      <c r="CZ478">
        <v>40.943096774193499</v>
      </c>
      <c r="DA478">
        <v>0</v>
      </c>
      <c r="DB478">
        <v>0</v>
      </c>
      <c r="DC478">
        <v>0</v>
      </c>
      <c r="DD478">
        <v>1581698493.2</v>
      </c>
      <c r="DE478">
        <v>2.5538461538461501</v>
      </c>
      <c r="DF478">
        <v>11.5008544200375</v>
      </c>
      <c r="DG478">
        <v>-154.93333320335699</v>
      </c>
      <c r="DH478">
        <v>334.75384615384598</v>
      </c>
      <c r="DI478">
        <v>15</v>
      </c>
      <c r="DJ478">
        <v>100</v>
      </c>
      <c r="DK478">
        <v>100</v>
      </c>
      <c r="DL478">
        <v>2.7679999999999998</v>
      </c>
      <c r="DM478">
        <v>0.48899999999999999</v>
      </c>
      <c r="DN478">
        <v>2</v>
      </c>
      <c r="DO478">
        <v>344.887</v>
      </c>
      <c r="DP478">
        <v>681.60699999999997</v>
      </c>
      <c r="DQ478">
        <v>30.68</v>
      </c>
      <c r="DR478">
        <v>32.1997</v>
      </c>
      <c r="DS478">
        <v>29.999700000000001</v>
      </c>
      <c r="DT478">
        <v>32.120199999999997</v>
      </c>
      <c r="DU478">
        <v>32.127800000000001</v>
      </c>
      <c r="DV478">
        <v>20.994199999999999</v>
      </c>
      <c r="DW478">
        <v>19.66</v>
      </c>
      <c r="DX478">
        <v>100</v>
      </c>
      <c r="DY478">
        <v>30.732800000000001</v>
      </c>
      <c r="DZ478">
        <v>400</v>
      </c>
      <c r="EA478">
        <v>32.644500000000001</v>
      </c>
      <c r="EB478">
        <v>99.918199999999999</v>
      </c>
      <c r="EC478">
        <v>100.39700000000001</v>
      </c>
    </row>
    <row r="479" spans="1:133" x14ac:dyDescent="0.35">
      <c r="A479">
        <v>463</v>
      </c>
      <c r="B479">
        <v>1581698498</v>
      </c>
      <c r="C479">
        <v>2374</v>
      </c>
      <c r="D479" t="s">
        <v>1167</v>
      </c>
      <c r="E479" t="s">
        <v>1168</v>
      </c>
      <c r="F479" t="s">
        <v>232</v>
      </c>
      <c r="G479" t="s">
        <v>233</v>
      </c>
      <c r="H479" t="s">
        <v>234</v>
      </c>
      <c r="I479" t="s">
        <v>235</v>
      </c>
      <c r="J479" t="s">
        <v>236</v>
      </c>
      <c r="K479" t="s">
        <v>237</v>
      </c>
      <c r="L479" t="s">
        <v>238</v>
      </c>
      <c r="M479" t="s">
        <v>239</v>
      </c>
      <c r="N479">
        <v>1581698489.37097</v>
      </c>
      <c r="O479">
        <f t="shared" si="301"/>
        <v>2.9510852901320773E-4</v>
      </c>
      <c r="P479">
        <f t="shared" si="302"/>
        <v>-0.54474668948200411</v>
      </c>
      <c r="Q479">
        <f t="shared" si="303"/>
        <v>400.73822580645202</v>
      </c>
      <c r="R479">
        <f t="shared" si="304"/>
        <v>429.38118476702005</v>
      </c>
      <c r="S479">
        <f t="shared" si="305"/>
        <v>42.834830929663319</v>
      </c>
      <c r="T479">
        <f t="shared" si="306"/>
        <v>39.977425090916718</v>
      </c>
      <c r="U479">
        <f t="shared" si="307"/>
        <v>2.3705375758009271E-2</v>
      </c>
      <c r="V479">
        <f t="shared" si="308"/>
        <v>2.2546819310132129</v>
      </c>
      <c r="W479">
        <f t="shared" si="309"/>
        <v>2.3567779797285811E-2</v>
      </c>
      <c r="X479">
        <f t="shared" si="310"/>
        <v>1.4742158133295245E-2</v>
      </c>
      <c r="Y479">
        <f t="shared" si="311"/>
        <v>0</v>
      </c>
      <c r="Z479">
        <f t="shared" si="312"/>
        <v>31.286517098009579</v>
      </c>
      <c r="AA479">
        <f t="shared" si="313"/>
        <v>30.9909322580645</v>
      </c>
      <c r="AB479">
        <f t="shared" si="314"/>
        <v>4.509046359661264</v>
      </c>
      <c r="AC479">
        <f t="shared" si="315"/>
        <v>71.758647937587767</v>
      </c>
      <c r="AD479">
        <f t="shared" si="316"/>
        <v>3.3088356044953886</v>
      </c>
      <c r="AE479">
        <f t="shared" si="317"/>
        <v>4.6110618017402656</v>
      </c>
      <c r="AF479">
        <f t="shared" si="318"/>
        <v>1.2002107551658754</v>
      </c>
      <c r="AG479">
        <f t="shared" si="319"/>
        <v>-13.014286129482461</v>
      </c>
      <c r="AH479">
        <f t="shared" si="320"/>
        <v>47.761081244876394</v>
      </c>
      <c r="AI479">
        <f t="shared" si="321"/>
        <v>4.7656690813969655</v>
      </c>
      <c r="AJ479">
        <f t="shared" si="322"/>
        <v>39.512464196790901</v>
      </c>
      <c r="AK479">
        <v>-4.1309910456996002E-2</v>
      </c>
      <c r="AL479">
        <v>4.63739934348966E-2</v>
      </c>
      <c r="AM479">
        <v>3.4635947468556898</v>
      </c>
      <c r="AN479">
        <v>0</v>
      </c>
      <c r="AO479">
        <v>0</v>
      </c>
      <c r="AP479">
        <f t="shared" si="323"/>
        <v>1</v>
      </c>
      <c r="AQ479">
        <f t="shared" si="324"/>
        <v>0</v>
      </c>
      <c r="AR479">
        <f t="shared" si="325"/>
        <v>51916.711954934231</v>
      </c>
      <c r="AS479" t="s">
        <v>240</v>
      </c>
      <c r="AT479">
        <v>0</v>
      </c>
      <c r="AU479">
        <v>0</v>
      </c>
      <c r="AV479">
        <f t="shared" si="326"/>
        <v>0</v>
      </c>
      <c r="AW479" t="e">
        <f t="shared" si="327"/>
        <v>#DIV/0!</v>
      </c>
      <c r="AX479">
        <v>0</v>
      </c>
      <c r="AY479" t="s">
        <v>240</v>
      </c>
      <c r="AZ479">
        <v>0</v>
      </c>
      <c r="BA479">
        <v>0</v>
      </c>
      <c r="BB479" t="e">
        <f t="shared" si="328"/>
        <v>#DIV/0!</v>
      </c>
      <c r="BC479">
        <v>0.5</v>
      </c>
      <c r="BD479">
        <f t="shared" si="329"/>
        <v>0</v>
      </c>
      <c r="BE479">
        <f t="shared" si="330"/>
        <v>-0.54474668948200411</v>
      </c>
      <c r="BF479" t="e">
        <f t="shared" si="331"/>
        <v>#DIV/0!</v>
      </c>
      <c r="BG479" t="e">
        <f t="shared" si="332"/>
        <v>#DIV/0!</v>
      </c>
      <c r="BH479" t="e">
        <f t="shared" si="333"/>
        <v>#DIV/0!</v>
      </c>
      <c r="BI479" t="e">
        <f t="shared" si="334"/>
        <v>#DIV/0!</v>
      </c>
      <c r="BJ479" t="s">
        <v>240</v>
      </c>
      <c r="BK479">
        <v>0</v>
      </c>
      <c r="BL479">
        <f t="shared" si="335"/>
        <v>0</v>
      </c>
      <c r="BM479" t="e">
        <f t="shared" si="336"/>
        <v>#DIV/0!</v>
      </c>
      <c r="BN479" t="e">
        <f t="shared" si="337"/>
        <v>#DIV/0!</v>
      </c>
      <c r="BO479" t="e">
        <f t="shared" si="338"/>
        <v>#DIV/0!</v>
      </c>
      <c r="BP479" t="e">
        <f t="shared" si="339"/>
        <v>#DIV/0!</v>
      </c>
      <c r="BQ479">
        <f t="shared" si="340"/>
        <v>0</v>
      </c>
      <c r="BR479">
        <f t="shared" si="341"/>
        <v>0</v>
      </c>
      <c r="BS479">
        <f t="shared" si="342"/>
        <v>0</v>
      </c>
      <c r="BT479">
        <f t="shared" si="343"/>
        <v>0</v>
      </c>
      <c r="BU479">
        <v>6</v>
      </c>
      <c r="BV479">
        <v>0.5</v>
      </c>
      <c r="BW479" t="s">
        <v>241</v>
      </c>
      <c r="BX479">
        <v>1581698489.37097</v>
      </c>
      <c r="BY479">
        <v>400.73822580645202</v>
      </c>
      <c r="BZ479">
        <v>400.00712903225798</v>
      </c>
      <c r="CA479">
        <v>33.168141935483902</v>
      </c>
      <c r="CB479">
        <v>32.679035483870997</v>
      </c>
      <c r="CC479">
        <v>350.01009677419398</v>
      </c>
      <c r="CD479">
        <v>99.559490322580601</v>
      </c>
      <c r="CE479">
        <v>0.19995990322580601</v>
      </c>
      <c r="CF479">
        <v>31.3838516129032</v>
      </c>
      <c r="CG479">
        <v>30.9909322580645</v>
      </c>
      <c r="CH479">
        <v>999.9</v>
      </c>
      <c r="CI479">
        <v>0</v>
      </c>
      <c r="CJ479">
        <v>0</v>
      </c>
      <c r="CK479">
        <v>10006.163870967701</v>
      </c>
      <c r="CL479">
        <v>0</v>
      </c>
      <c r="CM479">
        <v>4.4683900000000003</v>
      </c>
      <c r="CN479">
        <v>0</v>
      </c>
      <c r="CO479">
        <v>0</v>
      </c>
      <c r="CP479">
        <v>0</v>
      </c>
      <c r="CQ479">
        <v>0</v>
      </c>
      <c r="CR479">
        <v>2.4419354838709699</v>
      </c>
      <c r="CS479">
        <v>0</v>
      </c>
      <c r="CT479">
        <v>340.70645161290298</v>
      </c>
      <c r="CU479">
        <v>-0.94193548387096804</v>
      </c>
      <c r="CV479">
        <v>39.875</v>
      </c>
      <c r="CW479">
        <v>45.164999999999999</v>
      </c>
      <c r="CX479">
        <v>42.523838709677399</v>
      </c>
      <c r="CY479">
        <v>43.872935483870997</v>
      </c>
      <c r="CZ479">
        <v>40.947161290322597</v>
      </c>
      <c r="DA479">
        <v>0</v>
      </c>
      <c r="DB479">
        <v>0</v>
      </c>
      <c r="DC479">
        <v>0</v>
      </c>
      <c r="DD479">
        <v>1581698498</v>
      </c>
      <c r="DE479">
        <v>3.6038461538461499</v>
      </c>
      <c r="DF479">
        <v>-19.825640956022799</v>
      </c>
      <c r="DG479">
        <v>381.692307176913</v>
      </c>
      <c r="DH479">
        <v>340.41153846153799</v>
      </c>
      <c r="DI479">
        <v>15</v>
      </c>
      <c r="DJ479">
        <v>100</v>
      </c>
      <c r="DK479">
        <v>100</v>
      </c>
      <c r="DL479">
        <v>2.7679999999999998</v>
      </c>
      <c r="DM479">
        <v>0.48899999999999999</v>
      </c>
      <c r="DN479">
        <v>2</v>
      </c>
      <c r="DO479">
        <v>344.78899999999999</v>
      </c>
      <c r="DP479">
        <v>681.7</v>
      </c>
      <c r="DQ479">
        <v>30.735600000000002</v>
      </c>
      <c r="DR479">
        <v>32.1997</v>
      </c>
      <c r="DS479">
        <v>29.999700000000001</v>
      </c>
      <c r="DT479">
        <v>32.117600000000003</v>
      </c>
      <c r="DU479">
        <v>32.127800000000001</v>
      </c>
      <c r="DV479">
        <v>20.994800000000001</v>
      </c>
      <c r="DW479">
        <v>19.66</v>
      </c>
      <c r="DX479">
        <v>100</v>
      </c>
      <c r="DY479">
        <v>30.740200000000002</v>
      </c>
      <c r="DZ479">
        <v>400</v>
      </c>
      <c r="EA479">
        <v>32.644500000000001</v>
      </c>
      <c r="EB479">
        <v>99.919399999999996</v>
      </c>
      <c r="EC479">
        <v>100.395</v>
      </c>
    </row>
    <row r="480" spans="1:133" x14ac:dyDescent="0.35">
      <c r="A480">
        <v>464</v>
      </c>
      <c r="B480">
        <v>1581698503</v>
      </c>
      <c r="C480">
        <v>2379</v>
      </c>
      <c r="D480" t="s">
        <v>1169</v>
      </c>
      <c r="E480" t="s">
        <v>1170</v>
      </c>
      <c r="F480" t="s">
        <v>232</v>
      </c>
      <c r="G480" t="s">
        <v>233</v>
      </c>
      <c r="H480" t="s">
        <v>234</v>
      </c>
      <c r="I480" t="s">
        <v>235</v>
      </c>
      <c r="J480" t="s">
        <v>236</v>
      </c>
      <c r="K480" t="s">
        <v>237</v>
      </c>
      <c r="L480" t="s">
        <v>238</v>
      </c>
      <c r="M480" t="s">
        <v>239</v>
      </c>
      <c r="N480">
        <v>1581698494.37097</v>
      </c>
      <c r="O480">
        <f t="shared" si="301"/>
        <v>2.9565999787212942E-4</v>
      </c>
      <c r="P480">
        <f t="shared" si="302"/>
        <v>-0.55168127734185779</v>
      </c>
      <c r="Q480">
        <f t="shared" si="303"/>
        <v>400.74019354838703</v>
      </c>
      <c r="R480">
        <f t="shared" si="304"/>
        <v>429.73875622233533</v>
      </c>
      <c r="S480">
        <f t="shared" si="305"/>
        <v>42.869432663498429</v>
      </c>
      <c r="T480">
        <f t="shared" si="306"/>
        <v>39.976624156262254</v>
      </c>
      <c r="U480">
        <f t="shared" si="307"/>
        <v>2.3784004524318298E-2</v>
      </c>
      <c r="V480">
        <f t="shared" si="308"/>
        <v>2.2539088626862025</v>
      </c>
      <c r="W480">
        <f t="shared" si="309"/>
        <v>2.3645449931230179E-2</v>
      </c>
      <c r="X480">
        <f t="shared" si="310"/>
        <v>1.4790787388443655E-2</v>
      </c>
      <c r="Y480">
        <f t="shared" si="311"/>
        <v>0</v>
      </c>
      <c r="Z480">
        <f t="shared" si="312"/>
        <v>31.281823766090397</v>
      </c>
      <c r="AA480">
        <f t="shared" si="313"/>
        <v>30.9850322580645</v>
      </c>
      <c r="AB480">
        <f t="shared" si="314"/>
        <v>4.5075296212158458</v>
      </c>
      <c r="AC480">
        <f t="shared" si="315"/>
        <v>71.781556186980637</v>
      </c>
      <c r="AD480">
        <f t="shared" si="316"/>
        <v>3.3090487972312164</v>
      </c>
      <c r="AE480">
        <f t="shared" si="317"/>
        <v>4.6098872370663297</v>
      </c>
      <c r="AF480">
        <f t="shared" si="318"/>
        <v>1.1984808239846294</v>
      </c>
      <c r="AG480">
        <f t="shared" si="319"/>
        <v>-13.038605906160907</v>
      </c>
      <c r="AH480">
        <f t="shared" si="320"/>
        <v>47.91717497356256</v>
      </c>
      <c r="AI480">
        <f t="shared" si="321"/>
        <v>4.7826394453291305</v>
      </c>
      <c r="AJ480">
        <f t="shared" si="322"/>
        <v>39.661208512730781</v>
      </c>
      <c r="AK480">
        <v>-4.1289062324145198E-2</v>
      </c>
      <c r="AL480">
        <v>4.63505895793749E-2</v>
      </c>
      <c r="AM480">
        <v>3.4622115688791801</v>
      </c>
      <c r="AN480">
        <v>0</v>
      </c>
      <c r="AO480">
        <v>0</v>
      </c>
      <c r="AP480">
        <f t="shared" si="323"/>
        <v>1</v>
      </c>
      <c r="AQ480">
        <f t="shared" si="324"/>
        <v>0</v>
      </c>
      <c r="AR480">
        <f t="shared" si="325"/>
        <v>51892.293243318883</v>
      </c>
      <c r="AS480" t="s">
        <v>240</v>
      </c>
      <c r="AT480">
        <v>0</v>
      </c>
      <c r="AU480">
        <v>0</v>
      </c>
      <c r="AV480">
        <f t="shared" si="326"/>
        <v>0</v>
      </c>
      <c r="AW480" t="e">
        <f t="shared" si="327"/>
        <v>#DIV/0!</v>
      </c>
      <c r="AX480">
        <v>0</v>
      </c>
      <c r="AY480" t="s">
        <v>240</v>
      </c>
      <c r="AZ480">
        <v>0</v>
      </c>
      <c r="BA480">
        <v>0</v>
      </c>
      <c r="BB480" t="e">
        <f t="shared" si="328"/>
        <v>#DIV/0!</v>
      </c>
      <c r="BC480">
        <v>0.5</v>
      </c>
      <c r="BD480">
        <f t="shared" si="329"/>
        <v>0</v>
      </c>
      <c r="BE480">
        <f t="shared" si="330"/>
        <v>-0.55168127734185779</v>
      </c>
      <c r="BF480" t="e">
        <f t="shared" si="331"/>
        <v>#DIV/0!</v>
      </c>
      <c r="BG480" t="e">
        <f t="shared" si="332"/>
        <v>#DIV/0!</v>
      </c>
      <c r="BH480" t="e">
        <f t="shared" si="333"/>
        <v>#DIV/0!</v>
      </c>
      <c r="BI480" t="e">
        <f t="shared" si="334"/>
        <v>#DIV/0!</v>
      </c>
      <c r="BJ480" t="s">
        <v>240</v>
      </c>
      <c r="BK480">
        <v>0</v>
      </c>
      <c r="BL480">
        <f t="shared" si="335"/>
        <v>0</v>
      </c>
      <c r="BM480" t="e">
        <f t="shared" si="336"/>
        <v>#DIV/0!</v>
      </c>
      <c r="BN480" t="e">
        <f t="shared" si="337"/>
        <v>#DIV/0!</v>
      </c>
      <c r="BO480" t="e">
        <f t="shared" si="338"/>
        <v>#DIV/0!</v>
      </c>
      <c r="BP480" t="e">
        <f t="shared" si="339"/>
        <v>#DIV/0!</v>
      </c>
      <c r="BQ480">
        <f t="shared" si="340"/>
        <v>0</v>
      </c>
      <c r="BR480">
        <f t="shared" si="341"/>
        <v>0</v>
      </c>
      <c r="BS480">
        <f t="shared" si="342"/>
        <v>0</v>
      </c>
      <c r="BT480">
        <f t="shared" si="343"/>
        <v>0</v>
      </c>
      <c r="BU480">
        <v>6</v>
      </c>
      <c r="BV480">
        <v>0.5</v>
      </c>
      <c r="BW480" t="s">
        <v>241</v>
      </c>
      <c r="BX480">
        <v>1581698494.37097</v>
      </c>
      <c r="BY480">
        <v>400.74019354838703</v>
      </c>
      <c r="BZ480">
        <v>399.99761290322601</v>
      </c>
      <c r="CA480">
        <v>33.1711064516129</v>
      </c>
      <c r="CB480">
        <v>32.681103225806503</v>
      </c>
      <c r="CC480">
        <v>350.02132258064501</v>
      </c>
      <c r="CD480">
        <v>99.556938709677397</v>
      </c>
      <c r="CE480">
        <v>0.200023032258065</v>
      </c>
      <c r="CF480">
        <v>31.379370967741899</v>
      </c>
      <c r="CG480">
        <v>30.9850322580645</v>
      </c>
      <c r="CH480">
        <v>999.9</v>
      </c>
      <c r="CI480">
        <v>0</v>
      </c>
      <c r="CJ480">
        <v>0</v>
      </c>
      <c r="CK480">
        <v>10001.3703225806</v>
      </c>
      <c r="CL480">
        <v>0</v>
      </c>
      <c r="CM480">
        <v>4.6036164516128997</v>
      </c>
      <c r="CN480">
        <v>0</v>
      </c>
      <c r="CO480">
        <v>0</v>
      </c>
      <c r="CP480">
        <v>0</v>
      </c>
      <c r="CQ480">
        <v>0</v>
      </c>
      <c r="CR480">
        <v>0.69677419354838699</v>
      </c>
      <c r="CS480">
        <v>0</v>
      </c>
      <c r="CT480">
        <v>374.36774193548399</v>
      </c>
      <c r="CU480">
        <v>-0.56774193548387097</v>
      </c>
      <c r="CV480">
        <v>39.875</v>
      </c>
      <c r="CW480">
        <v>45.162999999999997</v>
      </c>
      <c r="CX480">
        <v>42.511774193548398</v>
      </c>
      <c r="CY480">
        <v>43.872935483870997</v>
      </c>
      <c r="CZ480">
        <v>40.947161290322597</v>
      </c>
      <c r="DA480">
        <v>0</v>
      </c>
      <c r="DB480">
        <v>0</v>
      </c>
      <c r="DC480">
        <v>0</v>
      </c>
      <c r="DD480">
        <v>1581698502.8</v>
      </c>
      <c r="DE480">
        <v>2.3653846153846199</v>
      </c>
      <c r="DF480">
        <v>-20.632478682968902</v>
      </c>
      <c r="DG480">
        <v>725.74017141254706</v>
      </c>
      <c r="DH480">
        <v>381.60384615384601</v>
      </c>
      <c r="DI480">
        <v>15</v>
      </c>
      <c r="DJ480">
        <v>100</v>
      </c>
      <c r="DK480">
        <v>100</v>
      </c>
      <c r="DL480">
        <v>2.7679999999999998</v>
      </c>
      <c r="DM480">
        <v>0.48899999999999999</v>
      </c>
      <c r="DN480">
        <v>2</v>
      </c>
      <c r="DO480">
        <v>344.93299999999999</v>
      </c>
      <c r="DP480">
        <v>681.72299999999996</v>
      </c>
      <c r="DQ480">
        <v>30.7545</v>
      </c>
      <c r="DR480">
        <v>32.1997</v>
      </c>
      <c r="DS480">
        <v>29.9999</v>
      </c>
      <c r="DT480">
        <v>32.117600000000003</v>
      </c>
      <c r="DU480">
        <v>32.127800000000001</v>
      </c>
      <c r="DV480">
        <v>20.994700000000002</v>
      </c>
      <c r="DW480">
        <v>19.66</v>
      </c>
      <c r="DX480">
        <v>100</v>
      </c>
      <c r="DY480">
        <v>30.754899999999999</v>
      </c>
      <c r="DZ480">
        <v>400</v>
      </c>
      <c r="EA480">
        <v>32.644500000000001</v>
      </c>
      <c r="EB480">
        <v>99.920100000000005</v>
      </c>
      <c r="EC480">
        <v>100.396</v>
      </c>
    </row>
    <row r="481" spans="1:133" x14ac:dyDescent="0.35">
      <c r="A481">
        <v>465</v>
      </c>
      <c r="B481">
        <v>1581698508</v>
      </c>
      <c r="C481">
        <v>2384</v>
      </c>
      <c r="D481" t="s">
        <v>1171</v>
      </c>
      <c r="E481" t="s">
        <v>1172</v>
      </c>
      <c r="F481" t="s">
        <v>232</v>
      </c>
      <c r="G481" t="s">
        <v>233</v>
      </c>
      <c r="H481" t="s">
        <v>234</v>
      </c>
      <c r="I481" t="s">
        <v>235</v>
      </c>
      <c r="J481" t="s">
        <v>236</v>
      </c>
      <c r="K481" t="s">
        <v>237</v>
      </c>
      <c r="L481" t="s">
        <v>238</v>
      </c>
      <c r="M481" t="s">
        <v>239</v>
      </c>
      <c r="N481">
        <v>1581698499.37097</v>
      </c>
      <c r="O481">
        <f t="shared" si="301"/>
        <v>2.974121331516736E-4</v>
      </c>
      <c r="P481">
        <f t="shared" si="302"/>
        <v>-0.54755559516879027</v>
      </c>
      <c r="Q481">
        <f t="shared" si="303"/>
        <v>400.73</v>
      </c>
      <c r="R481">
        <f t="shared" si="304"/>
        <v>429.21778457447846</v>
      </c>
      <c r="S481">
        <f t="shared" si="305"/>
        <v>42.816775740134084</v>
      </c>
      <c r="T481">
        <f t="shared" si="306"/>
        <v>39.974966459868718</v>
      </c>
      <c r="U481">
        <f t="shared" si="307"/>
        <v>2.3941772703277912E-2</v>
      </c>
      <c r="V481">
        <f t="shared" si="308"/>
        <v>2.253469008049092</v>
      </c>
      <c r="W481">
        <f t="shared" si="309"/>
        <v>2.3801352470626983E-2</v>
      </c>
      <c r="X481">
        <f t="shared" si="310"/>
        <v>1.4888392726802771E-2</v>
      </c>
      <c r="Y481">
        <f t="shared" si="311"/>
        <v>0</v>
      </c>
      <c r="Z481">
        <f t="shared" si="312"/>
        <v>31.278479643177644</v>
      </c>
      <c r="AA481">
        <f t="shared" si="313"/>
        <v>30.983616129032299</v>
      </c>
      <c r="AB481">
        <f t="shared" si="314"/>
        <v>4.5071656369586215</v>
      </c>
      <c r="AC481">
        <f t="shared" si="315"/>
        <v>71.802556743472508</v>
      </c>
      <c r="AD481">
        <f t="shared" si="316"/>
        <v>3.3094996778287977</v>
      </c>
      <c r="AE481">
        <f t="shared" si="317"/>
        <v>4.6091668986838146</v>
      </c>
      <c r="AF481">
        <f t="shared" si="318"/>
        <v>1.1976659591298238</v>
      </c>
      <c r="AG481">
        <f t="shared" si="319"/>
        <v>-13.115875071988805</v>
      </c>
      <c r="AH481">
        <f t="shared" si="320"/>
        <v>47.745969116779783</v>
      </c>
      <c r="AI481">
        <f t="shared" si="321"/>
        <v>4.7663835844522335</v>
      </c>
      <c r="AJ481">
        <f t="shared" si="322"/>
        <v>39.396477629243208</v>
      </c>
      <c r="AK481">
        <v>-4.1277203209390601E-2</v>
      </c>
      <c r="AL481">
        <v>4.6337276684147298E-2</v>
      </c>
      <c r="AM481">
        <v>3.4614246634822701</v>
      </c>
      <c r="AN481">
        <v>0</v>
      </c>
      <c r="AO481">
        <v>0</v>
      </c>
      <c r="AP481">
        <f t="shared" si="323"/>
        <v>1</v>
      </c>
      <c r="AQ481">
        <f t="shared" si="324"/>
        <v>0</v>
      </c>
      <c r="AR481">
        <f t="shared" si="325"/>
        <v>51878.432875482926</v>
      </c>
      <c r="AS481" t="s">
        <v>240</v>
      </c>
      <c r="AT481">
        <v>0</v>
      </c>
      <c r="AU481">
        <v>0</v>
      </c>
      <c r="AV481">
        <f t="shared" si="326"/>
        <v>0</v>
      </c>
      <c r="AW481" t="e">
        <f t="shared" si="327"/>
        <v>#DIV/0!</v>
      </c>
      <c r="AX481">
        <v>0</v>
      </c>
      <c r="AY481" t="s">
        <v>240</v>
      </c>
      <c r="AZ481">
        <v>0</v>
      </c>
      <c r="BA481">
        <v>0</v>
      </c>
      <c r="BB481" t="e">
        <f t="shared" si="328"/>
        <v>#DIV/0!</v>
      </c>
      <c r="BC481">
        <v>0.5</v>
      </c>
      <c r="BD481">
        <f t="shared" si="329"/>
        <v>0</v>
      </c>
      <c r="BE481">
        <f t="shared" si="330"/>
        <v>-0.54755559516879027</v>
      </c>
      <c r="BF481" t="e">
        <f t="shared" si="331"/>
        <v>#DIV/0!</v>
      </c>
      <c r="BG481" t="e">
        <f t="shared" si="332"/>
        <v>#DIV/0!</v>
      </c>
      <c r="BH481" t="e">
        <f t="shared" si="333"/>
        <v>#DIV/0!</v>
      </c>
      <c r="BI481" t="e">
        <f t="shared" si="334"/>
        <v>#DIV/0!</v>
      </c>
      <c r="BJ481" t="s">
        <v>240</v>
      </c>
      <c r="BK481">
        <v>0</v>
      </c>
      <c r="BL481">
        <f t="shared" si="335"/>
        <v>0</v>
      </c>
      <c r="BM481" t="e">
        <f t="shared" si="336"/>
        <v>#DIV/0!</v>
      </c>
      <c r="BN481" t="e">
        <f t="shared" si="337"/>
        <v>#DIV/0!</v>
      </c>
      <c r="BO481" t="e">
        <f t="shared" si="338"/>
        <v>#DIV/0!</v>
      </c>
      <c r="BP481" t="e">
        <f t="shared" si="339"/>
        <v>#DIV/0!</v>
      </c>
      <c r="BQ481">
        <f t="shared" si="340"/>
        <v>0</v>
      </c>
      <c r="BR481">
        <f t="shared" si="341"/>
        <v>0</v>
      </c>
      <c r="BS481">
        <f t="shared" si="342"/>
        <v>0</v>
      </c>
      <c r="BT481">
        <f t="shared" si="343"/>
        <v>0</v>
      </c>
      <c r="BU481">
        <v>6</v>
      </c>
      <c r="BV481">
        <v>0.5</v>
      </c>
      <c r="BW481" t="s">
        <v>241</v>
      </c>
      <c r="BX481">
        <v>1581698499.37097</v>
      </c>
      <c r="BY481">
        <v>400.73</v>
      </c>
      <c r="BZ481">
        <v>399.99567741935499</v>
      </c>
      <c r="CA481">
        <v>33.176158064516102</v>
      </c>
      <c r="CB481">
        <v>32.683245161290301</v>
      </c>
      <c r="CC481">
        <v>350.01535483870998</v>
      </c>
      <c r="CD481">
        <v>99.555374193548403</v>
      </c>
      <c r="CE481">
        <v>0.19998841935483899</v>
      </c>
      <c r="CF481">
        <v>31.376622580645201</v>
      </c>
      <c r="CG481">
        <v>30.983616129032299</v>
      </c>
      <c r="CH481">
        <v>999.9</v>
      </c>
      <c r="CI481">
        <v>0</v>
      </c>
      <c r="CJ481">
        <v>0</v>
      </c>
      <c r="CK481">
        <v>9998.6548387096791</v>
      </c>
      <c r="CL481">
        <v>0</v>
      </c>
      <c r="CM481">
        <v>4.9752848387096797</v>
      </c>
      <c r="CN481">
        <v>0</v>
      </c>
      <c r="CO481">
        <v>0</v>
      </c>
      <c r="CP481">
        <v>0</v>
      </c>
      <c r="CQ481">
        <v>0</v>
      </c>
      <c r="CR481">
        <v>1.71935483870968</v>
      </c>
      <c r="CS481">
        <v>0</v>
      </c>
      <c r="CT481">
        <v>419.49677419354902</v>
      </c>
      <c r="CU481">
        <v>-0.429032258064516</v>
      </c>
      <c r="CV481">
        <v>39.875</v>
      </c>
      <c r="CW481">
        <v>45.158999999999999</v>
      </c>
      <c r="CX481">
        <v>42.511838709677399</v>
      </c>
      <c r="CY481">
        <v>43.884999999999998</v>
      </c>
      <c r="CZ481">
        <v>40.957322580645098</v>
      </c>
      <c r="DA481">
        <v>0</v>
      </c>
      <c r="DB481">
        <v>0</v>
      </c>
      <c r="DC481">
        <v>0</v>
      </c>
      <c r="DD481">
        <v>1581698508.2</v>
      </c>
      <c r="DE481">
        <v>2.0153846153846202</v>
      </c>
      <c r="DF481">
        <v>22.181196758514499</v>
      </c>
      <c r="DG481">
        <v>454.41025653152502</v>
      </c>
      <c r="DH481">
        <v>431.288461538462</v>
      </c>
      <c r="DI481">
        <v>15</v>
      </c>
      <c r="DJ481">
        <v>100</v>
      </c>
      <c r="DK481">
        <v>100</v>
      </c>
      <c r="DL481">
        <v>2.7679999999999998</v>
      </c>
      <c r="DM481">
        <v>0.48899999999999999</v>
      </c>
      <c r="DN481">
        <v>2</v>
      </c>
      <c r="DO481">
        <v>344.84899999999999</v>
      </c>
      <c r="DP481">
        <v>681.58399999999995</v>
      </c>
      <c r="DQ481">
        <v>30.768599999999999</v>
      </c>
      <c r="DR481">
        <v>32.1997</v>
      </c>
      <c r="DS481">
        <v>30</v>
      </c>
      <c r="DT481">
        <v>32.117600000000003</v>
      </c>
      <c r="DU481">
        <v>32.127800000000001</v>
      </c>
      <c r="DV481">
        <v>20.992799999999999</v>
      </c>
      <c r="DW481">
        <v>19.66</v>
      </c>
      <c r="DX481">
        <v>100</v>
      </c>
      <c r="DY481">
        <v>30.768699999999999</v>
      </c>
      <c r="DZ481">
        <v>400</v>
      </c>
      <c r="EA481">
        <v>32.644500000000001</v>
      </c>
      <c r="EB481">
        <v>99.9221</v>
      </c>
      <c r="EC481">
        <v>100.396</v>
      </c>
    </row>
    <row r="482" spans="1:133" x14ac:dyDescent="0.35">
      <c r="A482">
        <v>466</v>
      </c>
      <c r="B482">
        <v>1581698513</v>
      </c>
      <c r="C482">
        <v>2389</v>
      </c>
      <c r="D482" t="s">
        <v>1173</v>
      </c>
      <c r="E482" t="s">
        <v>1174</v>
      </c>
      <c r="F482" t="s">
        <v>232</v>
      </c>
      <c r="G482" t="s">
        <v>233</v>
      </c>
      <c r="H482" t="s">
        <v>234</v>
      </c>
      <c r="I482" t="s">
        <v>235</v>
      </c>
      <c r="J482" t="s">
        <v>236</v>
      </c>
      <c r="K482" t="s">
        <v>237</v>
      </c>
      <c r="L482" t="s">
        <v>238</v>
      </c>
      <c r="M482" t="s">
        <v>239</v>
      </c>
      <c r="N482">
        <v>1581698504.37097</v>
      </c>
      <c r="O482">
        <f t="shared" si="301"/>
        <v>2.996073608261396E-4</v>
      </c>
      <c r="P482">
        <f t="shared" si="302"/>
        <v>-0.53189571970937932</v>
      </c>
      <c r="Q482">
        <f t="shared" si="303"/>
        <v>400.72632258064499</v>
      </c>
      <c r="R482">
        <f t="shared" si="304"/>
        <v>427.91488793984507</v>
      </c>
      <c r="S482">
        <f t="shared" si="305"/>
        <v>42.686396362236714</v>
      </c>
      <c r="T482">
        <f t="shared" si="306"/>
        <v>39.974217117829255</v>
      </c>
      <c r="U482">
        <f t="shared" si="307"/>
        <v>2.411817306028485E-2</v>
      </c>
      <c r="V482">
        <f t="shared" si="308"/>
        <v>2.2543375331223241</v>
      </c>
      <c r="W482">
        <f t="shared" si="309"/>
        <v>2.3975737196065189E-2</v>
      </c>
      <c r="X482">
        <f t="shared" si="310"/>
        <v>1.4997562807906307E-2</v>
      </c>
      <c r="Y482">
        <f t="shared" si="311"/>
        <v>0</v>
      </c>
      <c r="Z482">
        <f t="shared" si="312"/>
        <v>31.277886651671356</v>
      </c>
      <c r="AA482">
        <f t="shared" si="313"/>
        <v>30.985838709677399</v>
      </c>
      <c r="AB482">
        <f t="shared" si="314"/>
        <v>4.5077369129862168</v>
      </c>
      <c r="AC482">
        <f t="shared" si="315"/>
        <v>71.813559489981841</v>
      </c>
      <c r="AD482">
        <f t="shared" si="316"/>
        <v>3.3100250263941078</v>
      </c>
      <c r="AE482">
        <f t="shared" si="317"/>
        <v>4.6091922610462781</v>
      </c>
      <c r="AF482">
        <f t="shared" si="318"/>
        <v>1.197711886592109</v>
      </c>
      <c r="AG482">
        <f t="shared" si="319"/>
        <v>-13.212684612432756</v>
      </c>
      <c r="AH482">
        <f t="shared" si="320"/>
        <v>47.506009537318562</v>
      </c>
      <c r="AI482">
        <f t="shared" si="321"/>
        <v>4.7406559956087895</v>
      </c>
      <c r="AJ482">
        <f t="shared" si="322"/>
        <v>39.033980920494599</v>
      </c>
      <c r="AK482">
        <v>-4.1300621920225003E-2</v>
      </c>
      <c r="AL482">
        <v>4.6363566238650698E-2</v>
      </c>
      <c r="AM482">
        <v>3.4629785248185199</v>
      </c>
      <c r="AN482">
        <v>0</v>
      </c>
      <c r="AO482">
        <v>0</v>
      </c>
      <c r="AP482">
        <f t="shared" si="323"/>
        <v>1</v>
      </c>
      <c r="AQ482">
        <f t="shared" si="324"/>
        <v>0</v>
      </c>
      <c r="AR482">
        <f t="shared" si="325"/>
        <v>51906.624977425236</v>
      </c>
      <c r="AS482" t="s">
        <v>240</v>
      </c>
      <c r="AT482">
        <v>0</v>
      </c>
      <c r="AU482">
        <v>0</v>
      </c>
      <c r="AV482">
        <f t="shared" si="326"/>
        <v>0</v>
      </c>
      <c r="AW482" t="e">
        <f t="shared" si="327"/>
        <v>#DIV/0!</v>
      </c>
      <c r="AX482">
        <v>0</v>
      </c>
      <c r="AY482" t="s">
        <v>240</v>
      </c>
      <c r="AZ482">
        <v>0</v>
      </c>
      <c r="BA482">
        <v>0</v>
      </c>
      <c r="BB482" t="e">
        <f t="shared" si="328"/>
        <v>#DIV/0!</v>
      </c>
      <c r="BC482">
        <v>0.5</v>
      </c>
      <c r="BD482">
        <f t="shared" si="329"/>
        <v>0</v>
      </c>
      <c r="BE482">
        <f t="shared" si="330"/>
        <v>-0.53189571970937932</v>
      </c>
      <c r="BF482" t="e">
        <f t="shared" si="331"/>
        <v>#DIV/0!</v>
      </c>
      <c r="BG482" t="e">
        <f t="shared" si="332"/>
        <v>#DIV/0!</v>
      </c>
      <c r="BH482" t="e">
        <f t="shared" si="333"/>
        <v>#DIV/0!</v>
      </c>
      <c r="BI482" t="e">
        <f t="shared" si="334"/>
        <v>#DIV/0!</v>
      </c>
      <c r="BJ482" t="s">
        <v>240</v>
      </c>
      <c r="BK482">
        <v>0</v>
      </c>
      <c r="BL482">
        <f t="shared" si="335"/>
        <v>0</v>
      </c>
      <c r="BM482" t="e">
        <f t="shared" si="336"/>
        <v>#DIV/0!</v>
      </c>
      <c r="BN482" t="e">
        <f t="shared" si="337"/>
        <v>#DIV/0!</v>
      </c>
      <c r="BO482" t="e">
        <f t="shared" si="338"/>
        <v>#DIV/0!</v>
      </c>
      <c r="BP482" t="e">
        <f t="shared" si="339"/>
        <v>#DIV/0!</v>
      </c>
      <c r="BQ482">
        <f t="shared" si="340"/>
        <v>0</v>
      </c>
      <c r="BR482">
        <f t="shared" si="341"/>
        <v>0</v>
      </c>
      <c r="BS482">
        <f t="shared" si="342"/>
        <v>0</v>
      </c>
      <c r="BT482">
        <f t="shared" si="343"/>
        <v>0</v>
      </c>
      <c r="BU482">
        <v>6</v>
      </c>
      <c r="BV482">
        <v>0.5</v>
      </c>
      <c r="BW482" t="s">
        <v>241</v>
      </c>
      <c r="BX482">
        <v>1581698504.37097</v>
      </c>
      <c r="BY482">
        <v>400.72632258064499</v>
      </c>
      <c r="BZ482">
        <v>400.02035483870998</v>
      </c>
      <c r="CA482">
        <v>33.181741935483899</v>
      </c>
      <c r="CB482">
        <v>32.6851967741935</v>
      </c>
      <c r="CC482">
        <v>350.01754838709701</v>
      </c>
      <c r="CD482">
        <v>99.554422580645195</v>
      </c>
      <c r="CE482">
        <v>0.19998551612903201</v>
      </c>
      <c r="CF482">
        <v>31.376719354838698</v>
      </c>
      <c r="CG482">
        <v>30.985838709677399</v>
      </c>
      <c r="CH482">
        <v>999.9</v>
      </c>
      <c r="CI482">
        <v>0</v>
      </c>
      <c r="CJ482">
        <v>0</v>
      </c>
      <c r="CK482">
        <v>10004.4232258065</v>
      </c>
      <c r="CL482">
        <v>0</v>
      </c>
      <c r="CM482">
        <v>5.2654083870967696</v>
      </c>
      <c r="CN482">
        <v>0</v>
      </c>
      <c r="CO482">
        <v>0</v>
      </c>
      <c r="CP482">
        <v>0</v>
      </c>
      <c r="CQ482">
        <v>0</v>
      </c>
      <c r="CR482">
        <v>1.8645161290322601</v>
      </c>
      <c r="CS482">
        <v>0</v>
      </c>
      <c r="CT482">
        <v>437.37419354838698</v>
      </c>
      <c r="CU482">
        <v>-0.325806451612903</v>
      </c>
      <c r="CV482">
        <v>39.883000000000003</v>
      </c>
      <c r="CW482">
        <v>45.164999999999999</v>
      </c>
      <c r="CX482">
        <v>42.527935483870898</v>
      </c>
      <c r="CY482">
        <v>43.889000000000003</v>
      </c>
      <c r="CZ482">
        <v>40.955290322580602</v>
      </c>
      <c r="DA482">
        <v>0</v>
      </c>
      <c r="DB482">
        <v>0</v>
      </c>
      <c r="DC482">
        <v>0</v>
      </c>
      <c r="DD482">
        <v>1581698513</v>
      </c>
      <c r="DE482">
        <v>2.7884615384615401</v>
      </c>
      <c r="DF482">
        <v>14.2598292025863</v>
      </c>
      <c r="DG482">
        <v>-186.088888673463</v>
      </c>
      <c r="DH482">
        <v>440.91153846153799</v>
      </c>
      <c r="DI482">
        <v>15</v>
      </c>
      <c r="DJ482">
        <v>100</v>
      </c>
      <c r="DK482">
        <v>100</v>
      </c>
      <c r="DL482">
        <v>2.7679999999999998</v>
      </c>
      <c r="DM482">
        <v>0.48899999999999999</v>
      </c>
      <c r="DN482">
        <v>2</v>
      </c>
      <c r="DO482">
        <v>344.81299999999999</v>
      </c>
      <c r="DP482">
        <v>681.60699999999997</v>
      </c>
      <c r="DQ482">
        <v>30.777000000000001</v>
      </c>
      <c r="DR482">
        <v>32.1997</v>
      </c>
      <c r="DS482">
        <v>30</v>
      </c>
      <c r="DT482">
        <v>32.117600000000003</v>
      </c>
      <c r="DU482">
        <v>32.127800000000001</v>
      </c>
      <c r="DV482">
        <v>20.988299999999999</v>
      </c>
      <c r="DW482">
        <v>19.66</v>
      </c>
      <c r="DX482">
        <v>100</v>
      </c>
      <c r="DY482">
        <v>30.774999999999999</v>
      </c>
      <c r="DZ482">
        <v>400</v>
      </c>
      <c r="EA482">
        <v>32.644500000000001</v>
      </c>
      <c r="EB482">
        <v>99.922499999999999</v>
      </c>
      <c r="EC482">
        <v>100.398</v>
      </c>
    </row>
    <row r="483" spans="1:133" x14ac:dyDescent="0.35">
      <c r="A483">
        <v>467</v>
      </c>
      <c r="B483">
        <v>1581698518</v>
      </c>
      <c r="C483">
        <v>2394</v>
      </c>
      <c r="D483" t="s">
        <v>1175</v>
      </c>
      <c r="E483" t="s">
        <v>1176</v>
      </c>
      <c r="F483" t="s">
        <v>232</v>
      </c>
      <c r="G483" t="s">
        <v>233</v>
      </c>
      <c r="H483" t="s">
        <v>234</v>
      </c>
      <c r="I483" t="s">
        <v>235</v>
      </c>
      <c r="J483" t="s">
        <v>236</v>
      </c>
      <c r="K483" t="s">
        <v>237</v>
      </c>
      <c r="L483" t="s">
        <v>238</v>
      </c>
      <c r="M483" t="s">
        <v>239</v>
      </c>
      <c r="N483">
        <v>1581698509.37097</v>
      </c>
      <c r="O483">
        <f t="shared" si="301"/>
        <v>3.017167818243378E-4</v>
      </c>
      <c r="P483">
        <f t="shared" si="302"/>
        <v>-0.53183591195598368</v>
      </c>
      <c r="Q483">
        <f t="shared" si="303"/>
        <v>400.71935483870999</v>
      </c>
      <c r="R483">
        <f t="shared" si="304"/>
        <v>427.67422764213342</v>
      </c>
      <c r="S483">
        <f t="shared" si="305"/>
        <v>42.662337881247716</v>
      </c>
      <c r="T483">
        <f t="shared" si="306"/>
        <v>39.973473748784826</v>
      </c>
      <c r="U483">
        <f t="shared" si="307"/>
        <v>2.4274604781761806E-2</v>
      </c>
      <c r="V483">
        <f t="shared" si="308"/>
        <v>2.2540200926739358</v>
      </c>
      <c r="W483">
        <f t="shared" si="309"/>
        <v>2.4130301008254178E-2</v>
      </c>
      <c r="X483">
        <f t="shared" si="310"/>
        <v>1.5094331627092009E-2</v>
      </c>
      <c r="Y483">
        <f t="shared" si="311"/>
        <v>0</v>
      </c>
      <c r="Z483">
        <f t="shared" si="312"/>
        <v>31.278749173536415</v>
      </c>
      <c r="AA483">
        <f t="shared" si="313"/>
        <v>30.990116129032302</v>
      </c>
      <c r="AB483">
        <f t="shared" si="314"/>
        <v>4.5088365273615185</v>
      </c>
      <c r="AC483">
        <f t="shared" si="315"/>
        <v>71.815902978170342</v>
      </c>
      <c r="AD483">
        <f t="shared" si="316"/>
        <v>3.3104287318154855</v>
      </c>
      <c r="AE483">
        <f t="shared" si="317"/>
        <v>4.6096039937306728</v>
      </c>
      <c r="AF483">
        <f t="shared" si="318"/>
        <v>1.1984077955460331</v>
      </c>
      <c r="AG483">
        <f t="shared" si="319"/>
        <v>-13.305710078453297</v>
      </c>
      <c r="AH483">
        <f t="shared" si="320"/>
        <v>47.170435498638817</v>
      </c>
      <c r="AI483">
        <f t="shared" si="321"/>
        <v>4.7079675141503783</v>
      </c>
      <c r="AJ483">
        <f t="shared" si="322"/>
        <v>38.572692934335898</v>
      </c>
      <c r="AK483">
        <v>-4.1292061577978802E-2</v>
      </c>
      <c r="AL483">
        <v>4.6353956504552103E-2</v>
      </c>
      <c r="AM483">
        <v>3.4624105704538599</v>
      </c>
      <c r="AN483">
        <v>0</v>
      </c>
      <c r="AO483">
        <v>0</v>
      </c>
      <c r="AP483">
        <f t="shared" si="323"/>
        <v>1</v>
      </c>
      <c r="AQ483">
        <f t="shared" si="324"/>
        <v>0</v>
      </c>
      <c r="AR483">
        <f t="shared" si="325"/>
        <v>51896.036373461095</v>
      </c>
      <c r="AS483" t="s">
        <v>240</v>
      </c>
      <c r="AT483">
        <v>0</v>
      </c>
      <c r="AU483">
        <v>0</v>
      </c>
      <c r="AV483">
        <f t="shared" si="326"/>
        <v>0</v>
      </c>
      <c r="AW483" t="e">
        <f t="shared" si="327"/>
        <v>#DIV/0!</v>
      </c>
      <c r="AX483">
        <v>0</v>
      </c>
      <c r="AY483" t="s">
        <v>240</v>
      </c>
      <c r="AZ483">
        <v>0</v>
      </c>
      <c r="BA483">
        <v>0</v>
      </c>
      <c r="BB483" t="e">
        <f t="shared" si="328"/>
        <v>#DIV/0!</v>
      </c>
      <c r="BC483">
        <v>0.5</v>
      </c>
      <c r="BD483">
        <f t="shared" si="329"/>
        <v>0</v>
      </c>
      <c r="BE483">
        <f t="shared" si="330"/>
        <v>-0.53183591195598368</v>
      </c>
      <c r="BF483" t="e">
        <f t="shared" si="331"/>
        <v>#DIV/0!</v>
      </c>
      <c r="BG483" t="e">
        <f t="shared" si="332"/>
        <v>#DIV/0!</v>
      </c>
      <c r="BH483" t="e">
        <f t="shared" si="333"/>
        <v>#DIV/0!</v>
      </c>
      <c r="BI483" t="e">
        <f t="shared" si="334"/>
        <v>#DIV/0!</v>
      </c>
      <c r="BJ483" t="s">
        <v>240</v>
      </c>
      <c r="BK483">
        <v>0</v>
      </c>
      <c r="BL483">
        <f t="shared" si="335"/>
        <v>0</v>
      </c>
      <c r="BM483" t="e">
        <f t="shared" si="336"/>
        <v>#DIV/0!</v>
      </c>
      <c r="BN483" t="e">
        <f t="shared" si="337"/>
        <v>#DIV/0!</v>
      </c>
      <c r="BO483" t="e">
        <f t="shared" si="338"/>
        <v>#DIV/0!</v>
      </c>
      <c r="BP483" t="e">
        <f t="shared" si="339"/>
        <v>#DIV/0!</v>
      </c>
      <c r="BQ483">
        <f t="shared" si="340"/>
        <v>0</v>
      </c>
      <c r="BR483">
        <f t="shared" si="341"/>
        <v>0</v>
      </c>
      <c r="BS483">
        <f t="shared" si="342"/>
        <v>0</v>
      </c>
      <c r="BT483">
        <f t="shared" si="343"/>
        <v>0</v>
      </c>
      <c r="BU483">
        <v>6</v>
      </c>
      <c r="BV483">
        <v>0.5</v>
      </c>
      <c r="BW483" t="s">
        <v>241</v>
      </c>
      <c r="BX483">
        <v>1581698509.37097</v>
      </c>
      <c r="BY483">
        <v>400.71935483870999</v>
      </c>
      <c r="BZ483">
        <v>400.014935483871</v>
      </c>
      <c r="CA483">
        <v>33.185829032258098</v>
      </c>
      <c r="CB483">
        <v>32.685790322580601</v>
      </c>
      <c r="CC483">
        <v>350.01777419354801</v>
      </c>
      <c r="CD483">
        <v>99.554296774193503</v>
      </c>
      <c r="CE483">
        <v>0.19999077419354799</v>
      </c>
      <c r="CF483">
        <v>31.3782903225806</v>
      </c>
      <c r="CG483">
        <v>30.990116129032302</v>
      </c>
      <c r="CH483">
        <v>999.9</v>
      </c>
      <c r="CI483">
        <v>0</v>
      </c>
      <c r="CJ483">
        <v>0</v>
      </c>
      <c r="CK483">
        <v>10002.362258064501</v>
      </c>
      <c r="CL483">
        <v>0</v>
      </c>
      <c r="CM483">
        <v>5.3421319354838701</v>
      </c>
      <c r="CN483">
        <v>0</v>
      </c>
      <c r="CO483">
        <v>0</v>
      </c>
      <c r="CP483">
        <v>0</v>
      </c>
      <c r="CQ483">
        <v>0</v>
      </c>
      <c r="CR483">
        <v>3.3838709677419399</v>
      </c>
      <c r="CS483">
        <v>0</v>
      </c>
      <c r="CT483">
        <v>443.97741935483901</v>
      </c>
      <c r="CU483">
        <v>-0.61290322580645196</v>
      </c>
      <c r="CV483">
        <v>39.883000000000003</v>
      </c>
      <c r="CW483">
        <v>45.174999999999997</v>
      </c>
      <c r="CX483">
        <v>42.5340967741936</v>
      </c>
      <c r="CY483">
        <v>43.893000000000001</v>
      </c>
      <c r="CZ483">
        <v>40.963419354838699</v>
      </c>
      <c r="DA483">
        <v>0</v>
      </c>
      <c r="DB483">
        <v>0</v>
      </c>
      <c r="DC483">
        <v>0</v>
      </c>
      <c r="DD483">
        <v>1581698517.8</v>
      </c>
      <c r="DE483">
        <v>3.31538461538462</v>
      </c>
      <c r="DF483">
        <v>-3.1384612551989499</v>
      </c>
      <c r="DG483">
        <v>-176.77606893580099</v>
      </c>
      <c r="DH483">
        <v>441.78076923076901</v>
      </c>
      <c r="DI483">
        <v>15</v>
      </c>
      <c r="DJ483">
        <v>100</v>
      </c>
      <c r="DK483">
        <v>100</v>
      </c>
      <c r="DL483">
        <v>2.7679999999999998</v>
      </c>
      <c r="DM483">
        <v>0.48899999999999999</v>
      </c>
      <c r="DN483">
        <v>2</v>
      </c>
      <c r="DO483">
        <v>344.90899999999999</v>
      </c>
      <c r="DP483">
        <v>681.63</v>
      </c>
      <c r="DQ483">
        <v>30.782499999999999</v>
      </c>
      <c r="DR483">
        <v>32.1997</v>
      </c>
      <c r="DS483">
        <v>30.0002</v>
      </c>
      <c r="DT483">
        <v>32.117600000000003</v>
      </c>
      <c r="DU483">
        <v>32.127800000000001</v>
      </c>
      <c r="DV483">
        <v>20.993500000000001</v>
      </c>
      <c r="DW483">
        <v>19.66</v>
      </c>
      <c r="DX483">
        <v>100</v>
      </c>
      <c r="DY483">
        <v>30.7807</v>
      </c>
      <c r="DZ483">
        <v>400</v>
      </c>
      <c r="EA483">
        <v>32.644500000000001</v>
      </c>
      <c r="EB483">
        <v>99.923100000000005</v>
      </c>
      <c r="EC483">
        <v>100.399</v>
      </c>
    </row>
    <row r="484" spans="1:133" x14ac:dyDescent="0.35">
      <c r="A484">
        <v>468</v>
      </c>
      <c r="B484">
        <v>1581698523</v>
      </c>
      <c r="C484">
        <v>2399</v>
      </c>
      <c r="D484" t="s">
        <v>1177</v>
      </c>
      <c r="E484" t="s">
        <v>1178</v>
      </c>
      <c r="F484" t="s">
        <v>232</v>
      </c>
      <c r="G484" t="s">
        <v>233</v>
      </c>
      <c r="H484" t="s">
        <v>234</v>
      </c>
      <c r="I484" t="s">
        <v>235</v>
      </c>
      <c r="J484" t="s">
        <v>236</v>
      </c>
      <c r="K484" t="s">
        <v>237</v>
      </c>
      <c r="L484" t="s">
        <v>238</v>
      </c>
      <c r="M484" t="s">
        <v>239</v>
      </c>
      <c r="N484">
        <v>1581698514.37097</v>
      </c>
      <c r="O484">
        <f t="shared" si="301"/>
        <v>3.0313722145534997E-4</v>
      </c>
      <c r="P484">
        <f t="shared" si="302"/>
        <v>-0.53836741899310281</v>
      </c>
      <c r="Q484">
        <f t="shared" si="303"/>
        <v>400.70638709677399</v>
      </c>
      <c r="R484">
        <f t="shared" si="304"/>
        <v>427.95363316203077</v>
      </c>
      <c r="S484">
        <f t="shared" si="305"/>
        <v>42.690174480549906</v>
      </c>
      <c r="T484">
        <f t="shared" si="306"/>
        <v>39.972147109112953</v>
      </c>
      <c r="U484">
        <f t="shared" si="307"/>
        <v>2.4362965929129191E-2</v>
      </c>
      <c r="V484">
        <f t="shared" si="308"/>
        <v>2.2542043383876242</v>
      </c>
      <c r="W484">
        <f t="shared" si="309"/>
        <v>2.421762489180589E-2</v>
      </c>
      <c r="X484">
        <f t="shared" si="310"/>
        <v>1.5149001479574648E-2</v>
      </c>
      <c r="Y484">
        <f t="shared" si="311"/>
        <v>0</v>
      </c>
      <c r="Z484">
        <f t="shared" si="312"/>
        <v>31.281749579605115</v>
      </c>
      <c r="AA484">
        <f t="shared" si="313"/>
        <v>30.996183870967698</v>
      </c>
      <c r="AB484">
        <f t="shared" si="314"/>
        <v>4.510396788369035</v>
      </c>
      <c r="AC484">
        <f t="shared" si="315"/>
        <v>71.80767876230982</v>
      </c>
      <c r="AD484">
        <f t="shared" si="316"/>
        <v>3.3107011230531658</v>
      </c>
      <c r="AE484">
        <f t="shared" si="317"/>
        <v>4.6105112713807364</v>
      </c>
      <c r="AF484">
        <f t="shared" si="318"/>
        <v>1.1996956653158692</v>
      </c>
      <c r="AG484">
        <f t="shared" si="319"/>
        <v>-13.368351466180934</v>
      </c>
      <c r="AH484">
        <f t="shared" si="320"/>
        <v>46.857532671177928</v>
      </c>
      <c r="AI484">
        <f t="shared" si="321"/>
        <v>4.6765749059957411</v>
      </c>
      <c r="AJ484">
        <f t="shared" si="322"/>
        <v>38.165756110992731</v>
      </c>
      <c r="AK484">
        <v>-4.1297029955577803E-2</v>
      </c>
      <c r="AL484">
        <v>4.6359533943660901E-2</v>
      </c>
      <c r="AM484">
        <v>3.4627402131264602</v>
      </c>
      <c r="AN484">
        <v>0</v>
      </c>
      <c r="AO484">
        <v>0</v>
      </c>
      <c r="AP484">
        <f t="shared" si="323"/>
        <v>1</v>
      </c>
      <c r="AQ484">
        <f t="shared" si="324"/>
        <v>0</v>
      </c>
      <c r="AR484">
        <f t="shared" si="325"/>
        <v>51901.43317996421</v>
      </c>
      <c r="AS484" t="s">
        <v>240</v>
      </c>
      <c r="AT484">
        <v>0</v>
      </c>
      <c r="AU484">
        <v>0</v>
      </c>
      <c r="AV484">
        <f t="shared" si="326"/>
        <v>0</v>
      </c>
      <c r="AW484" t="e">
        <f t="shared" si="327"/>
        <v>#DIV/0!</v>
      </c>
      <c r="AX484">
        <v>0</v>
      </c>
      <c r="AY484" t="s">
        <v>240</v>
      </c>
      <c r="AZ484">
        <v>0</v>
      </c>
      <c r="BA484">
        <v>0</v>
      </c>
      <c r="BB484" t="e">
        <f t="shared" si="328"/>
        <v>#DIV/0!</v>
      </c>
      <c r="BC484">
        <v>0.5</v>
      </c>
      <c r="BD484">
        <f t="shared" si="329"/>
        <v>0</v>
      </c>
      <c r="BE484">
        <f t="shared" si="330"/>
        <v>-0.53836741899310281</v>
      </c>
      <c r="BF484" t="e">
        <f t="shared" si="331"/>
        <v>#DIV/0!</v>
      </c>
      <c r="BG484" t="e">
        <f t="shared" si="332"/>
        <v>#DIV/0!</v>
      </c>
      <c r="BH484" t="e">
        <f t="shared" si="333"/>
        <v>#DIV/0!</v>
      </c>
      <c r="BI484" t="e">
        <f t="shared" si="334"/>
        <v>#DIV/0!</v>
      </c>
      <c r="BJ484" t="s">
        <v>240</v>
      </c>
      <c r="BK484">
        <v>0</v>
      </c>
      <c r="BL484">
        <f t="shared" si="335"/>
        <v>0</v>
      </c>
      <c r="BM484" t="e">
        <f t="shared" si="336"/>
        <v>#DIV/0!</v>
      </c>
      <c r="BN484" t="e">
        <f t="shared" si="337"/>
        <v>#DIV/0!</v>
      </c>
      <c r="BO484" t="e">
        <f t="shared" si="338"/>
        <v>#DIV/0!</v>
      </c>
      <c r="BP484" t="e">
        <f t="shared" si="339"/>
        <v>#DIV/0!</v>
      </c>
      <c r="BQ484">
        <f t="shared" si="340"/>
        <v>0</v>
      </c>
      <c r="BR484">
        <f t="shared" si="341"/>
        <v>0</v>
      </c>
      <c r="BS484">
        <f t="shared" si="342"/>
        <v>0</v>
      </c>
      <c r="BT484">
        <f t="shared" si="343"/>
        <v>0</v>
      </c>
      <c r="BU484">
        <v>6</v>
      </c>
      <c r="BV484">
        <v>0.5</v>
      </c>
      <c r="BW484" t="s">
        <v>241</v>
      </c>
      <c r="BX484">
        <v>1581698514.37097</v>
      </c>
      <c r="BY484">
        <v>400.70638709677399</v>
      </c>
      <c r="BZ484">
        <v>399.99174193548401</v>
      </c>
      <c r="CA484">
        <v>33.188587096774199</v>
      </c>
      <c r="CB484">
        <v>32.686196774193498</v>
      </c>
      <c r="CC484">
        <v>350.01851612903198</v>
      </c>
      <c r="CD484">
        <v>99.554222580645103</v>
      </c>
      <c r="CE484">
        <v>0.19998248387096801</v>
      </c>
      <c r="CF484">
        <v>31.381751612903201</v>
      </c>
      <c r="CG484">
        <v>30.996183870967698</v>
      </c>
      <c r="CH484">
        <v>999.9</v>
      </c>
      <c r="CI484">
        <v>0</v>
      </c>
      <c r="CJ484">
        <v>0</v>
      </c>
      <c r="CK484">
        <v>10003.5732258065</v>
      </c>
      <c r="CL484">
        <v>0</v>
      </c>
      <c r="CM484">
        <v>5.4696777419354801</v>
      </c>
      <c r="CN484">
        <v>0</v>
      </c>
      <c r="CO484">
        <v>0</v>
      </c>
      <c r="CP484">
        <v>0</v>
      </c>
      <c r="CQ484">
        <v>0</v>
      </c>
      <c r="CR484">
        <v>4.0419354838709696</v>
      </c>
      <c r="CS484">
        <v>0</v>
      </c>
      <c r="CT484">
        <v>451.34516129032301</v>
      </c>
      <c r="CU484">
        <v>-0.74193548387096797</v>
      </c>
      <c r="CV484">
        <v>39.883000000000003</v>
      </c>
      <c r="CW484">
        <v>45.179000000000002</v>
      </c>
      <c r="CX484">
        <v>42.548193548387097</v>
      </c>
      <c r="CY484">
        <v>43.889000000000003</v>
      </c>
      <c r="CZ484">
        <v>40.975612903225802</v>
      </c>
      <c r="DA484">
        <v>0</v>
      </c>
      <c r="DB484">
        <v>0</v>
      </c>
      <c r="DC484">
        <v>0</v>
      </c>
      <c r="DD484">
        <v>1581698523.2</v>
      </c>
      <c r="DE484">
        <v>2.4500000000000002</v>
      </c>
      <c r="DF484">
        <v>-11.176068205683</v>
      </c>
      <c r="DG484">
        <v>462.53333411322302</v>
      </c>
      <c r="DH484">
        <v>454.31923076923101</v>
      </c>
      <c r="DI484">
        <v>15</v>
      </c>
      <c r="DJ484">
        <v>100</v>
      </c>
      <c r="DK484">
        <v>100</v>
      </c>
      <c r="DL484">
        <v>2.7679999999999998</v>
      </c>
      <c r="DM484">
        <v>0.48899999999999999</v>
      </c>
      <c r="DN484">
        <v>2</v>
      </c>
      <c r="DO484">
        <v>344.88499999999999</v>
      </c>
      <c r="DP484">
        <v>681.74699999999996</v>
      </c>
      <c r="DQ484">
        <v>30.786000000000001</v>
      </c>
      <c r="DR484">
        <v>32.1997</v>
      </c>
      <c r="DS484">
        <v>30.0001</v>
      </c>
      <c r="DT484">
        <v>32.117600000000003</v>
      </c>
      <c r="DU484">
        <v>32.127800000000001</v>
      </c>
      <c r="DV484">
        <v>20.995699999999999</v>
      </c>
      <c r="DW484">
        <v>19.66</v>
      </c>
      <c r="DX484">
        <v>100</v>
      </c>
      <c r="DY484">
        <v>30.7834</v>
      </c>
      <c r="DZ484">
        <v>400</v>
      </c>
      <c r="EA484">
        <v>32.644500000000001</v>
      </c>
      <c r="EB484">
        <v>99.918499999999995</v>
      </c>
      <c r="EC484">
        <v>100.399</v>
      </c>
    </row>
    <row r="485" spans="1:133" x14ac:dyDescent="0.35">
      <c r="A485">
        <v>469</v>
      </c>
      <c r="B485">
        <v>1581698528</v>
      </c>
      <c r="C485">
        <v>2404</v>
      </c>
      <c r="D485" t="s">
        <v>1179</v>
      </c>
      <c r="E485" t="s">
        <v>1180</v>
      </c>
      <c r="F485" t="s">
        <v>232</v>
      </c>
      <c r="G485" t="s">
        <v>233</v>
      </c>
      <c r="H485" t="s">
        <v>234</v>
      </c>
      <c r="I485" t="s">
        <v>235</v>
      </c>
      <c r="J485" t="s">
        <v>236</v>
      </c>
      <c r="K485" t="s">
        <v>237</v>
      </c>
      <c r="L485" t="s">
        <v>238</v>
      </c>
      <c r="M485" t="s">
        <v>239</v>
      </c>
      <c r="N485">
        <v>1581698519.37097</v>
      </c>
      <c r="O485">
        <f t="shared" si="301"/>
        <v>3.0382622846192493E-4</v>
      </c>
      <c r="P485">
        <f t="shared" si="302"/>
        <v>-0.54440160225779188</v>
      </c>
      <c r="Q485">
        <f t="shared" si="303"/>
        <v>400.68996774193602</v>
      </c>
      <c r="R485">
        <f t="shared" si="304"/>
        <v>428.26826487245228</v>
      </c>
      <c r="S485">
        <f t="shared" si="305"/>
        <v>42.721693577216989</v>
      </c>
      <c r="T485">
        <f t="shared" si="306"/>
        <v>39.970633888630793</v>
      </c>
      <c r="U485">
        <f t="shared" si="307"/>
        <v>2.4403377858982157E-2</v>
      </c>
      <c r="V485">
        <f t="shared" si="308"/>
        <v>2.2530083824934608</v>
      </c>
      <c r="W485">
        <f t="shared" si="309"/>
        <v>2.4257478905291143E-2</v>
      </c>
      <c r="X485">
        <f t="shared" si="310"/>
        <v>1.5173959929197066E-2</v>
      </c>
      <c r="Y485">
        <f t="shared" si="311"/>
        <v>0</v>
      </c>
      <c r="Z485">
        <f t="shared" si="312"/>
        <v>31.285112954094998</v>
      </c>
      <c r="AA485">
        <f t="shared" si="313"/>
        <v>30.9997258064516</v>
      </c>
      <c r="AB485">
        <f t="shared" si="314"/>
        <v>4.5113077801037322</v>
      </c>
      <c r="AC485">
        <f t="shared" si="315"/>
        <v>71.796348811034079</v>
      </c>
      <c r="AD485">
        <f t="shared" si="316"/>
        <v>3.3108636561411839</v>
      </c>
      <c r="AE485">
        <f t="shared" si="317"/>
        <v>4.6114652220759602</v>
      </c>
      <c r="AF485">
        <f t="shared" si="318"/>
        <v>1.2004441239625483</v>
      </c>
      <c r="AG485">
        <f t="shared" si="319"/>
        <v>-13.398736675170889</v>
      </c>
      <c r="AH485">
        <f t="shared" si="320"/>
        <v>46.844427260007038</v>
      </c>
      <c r="AI485">
        <f t="shared" si="321"/>
        <v>4.6779143224964583</v>
      </c>
      <c r="AJ485">
        <f t="shared" si="322"/>
        <v>38.123604907332606</v>
      </c>
      <c r="AK485">
        <v>-4.1264786333877299E-2</v>
      </c>
      <c r="AL485">
        <v>4.6323337653605599E-2</v>
      </c>
      <c r="AM485">
        <v>3.4606006645914098</v>
      </c>
      <c r="AN485">
        <v>0</v>
      </c>
      <c r="AO485">
        <v>0</v>
      </c>
      <c r="AP485">
        <f t="shared" si="323"/>
        <v>1</v>
      </c>
      <c r="AQ485">
        <f t="shared" si="324"/>
        <v>0</v>
      </c>
      <c r="AR485">
        <f t="shared" si="325"/>
        <v>51861.951665002161</v>
      </c>
      <c r="AS485" t="s">
        <v>240</v>
      </c>
      <c r="AT485">
        <v>0</v>
      </c>
      <c r="AU485">
        <v>0</v>
      </c>
      <c r="AV485">
        <f t="shared" si="326"/>
        <v>0</v>
      </c>
      <c r="AW485" t="e">
        <f t="shared" si="327"/>
        <v>#DIV/0!</v>
      </c>
      <c r="AX485">
        <v>0</v>
      </c>
      <c r="AY485" t="s">
        <v>240</v>
      </c>
      <c r="AZ485">
        <v>0</v>
      </c>
      <c r="BA485">
        <v>0</v>
      </c>
      <c r="BB485" t="e">
        <f t="shared" si="328"/>
        <v>#DIV/0!</v>
      </c>
      <c r="BC485">
        <v>0.5</v>
      </c>
      <c r="BD485">
        <f t="shared" si="329"/>
        <v>0</v>
      </c>
      <c r="BE485">
        <f t="shared" si="330"/>
        <v>-0.54440160225779188</v>
      </c>
      <c r="BF485" t="e">
        <f t="shared" si="331"/>
        <v>#DIV/0!</v>
      </c>
      <c r="BG485" t="e">
        <f t="shared" si="332"/>
        <v>#DIV/0!</v>
      </c>
      <c r="BH485" t="e">
        <f t="shared" si="333"/>
        <v>#DIV/0!</v>
      </c>
      <c r="BI485" t="e">
        <f t="shared" si="334"/>
        <v>#DIV/0!</v>
      </c>
      <c r="BJ485" t="s">
        <v>240</v>
      </c>
      <c r="BK485">
        <v>0</v>
      </c>
      <c r="BL485">
        <f t="shared" si="335"/>
        <v>0</v>
      </c>
      <c r="BM485" t="e">
        <f t="shared" si="336"/>
        <v>#DIV/0!</v>
      </c>
      <c r="BN485" t="e">
        <f t="shared" si="337"/>
        <v>#DIV/0!</v>
      </c>
      <c r="BO485" t="e">
        <f t="shared" si="338"/>
        <v>#DIV/0!</v>
      </c>
      <c r="BP485" t="e">
        <f t="shared" si="339"/>
        <v>#DIV/0!</v>
      </c>
      <c r="BQ485">
        <f t="shared" si="340"/>
        <v>0</v>
      </c>
      <c r="BR485">
        <f t="shared" si="341"/>
        <v>0</v>
      </c>
      <c r="BS485">
        <f t="shared" si="342"/>
        <v>0</v>
      </c>
      <c r="BT485">
        <f t="shared" si="343"/>
        <v>0</v>
      </c>
      <c r="BU485">
        <v>6</v>
      </c>
      <c r="BV485">
        <v>0.5</v>
      </c>
      <c r="BW485" t="s">
        <v>241</v>
      </c>
      <c r="BX485">
        <v>1581698519.37097</v>
      </c>
      <c r="BY485">
        <v>400.68996774193602</v>
      </c>
      <c r="BZ485">
        <v>399.965451612903</v>
      </c>
      <c r="CA485">
        <v>33.190112903225803</v>
      </c>
      <c r="CB485">
        <v>32.686587096774197</v>
      </c>
      <c r="CC485">
        <v>350.02241935483897</v>
      </c>
      <c r="CD485">
        <v>99.554522580645099</v>
      </c>
      <c r="CE485">
        <v>0.19999364516129001</v>
      </c>
      <c r="CF485">
        <v>31.385390322580601</v>
      </c>
      <c r="CG485">
        <v>30.9997258064516</v>
      </c>
      <c r="CH485">
        <v>999.9</v>
      </c>
      <c r="CI485">
        <v>0</v>
      </c>
      <c r="CJ485">
        <v>0</v>
      </c>
      <c r="CK485">
        <v>9995.7325806451609</v>
      </c>
      <c r="CL485">
        <v>0</v>
      </c>
      <c r="CM485">
        <v>5.7278409677419404</v>
      </c>
      <c r="CN485">
        <v>0</v>
      </c>
      <c r="CO485">
        <v>0</v>
      </c>
      <c r="CP485">
        <v>0</v>
      </c>
      <c r="CQ485">
        <v>0</v>
      </c>
      <c r="CR485">
        <v>4.5580645161290301</v>
      </c>
      <c r="CS485">
        <v>0</v>
      </c>
      <c r="CT485">
        <v>479.174193548387</v>
      </c>
      <c r="CU485">
        <v>-0.45161290322580699</v>
      </c>
      <c r="CV485">
        <v>39.881</v>
      </c>
      <c r="CW485">
        <v>45.186999999999998</v>
      </c>
      <c r="CX485">
        <v>42.556258064516101</v>
      </c>
      <c r="CY485">
        <v>43.887</v>
      </c>
      <c r="CZ485">
        <v>40.973580645161299</v>
      </c>
      <c r="DA485">
        <v>0</v>
      </c>
      <c r="DB485">
        <v>0</v>
      </c>
      <c r="DC485">
        <v>0</v>
      </c>
      <c r="DD485">
        <v>1581698528</v>
      </c>
      <c r="DE485">
        <v>2.68461538461538</v>
      </c>
      <c r="DF485">
        <v>15.124786292384499</v>
      </c>
      <c r="DG485">
        <v>647.14529864765598</v>
      </c>
      <c r="DH485">
        <v>492.68461538461497</v>
      </c>
      <c r="DI485">
        <v>15</v>
      </c>
      <c r="DJ485">
        <v>100</v>
      </c>
      <c r="DK485">
        <v>100</v>
      </c>
      <c r="DL485">
        <v>2.7679999999999998</v>
      </c>
      <c r="DM485">
        <v>0.48899999999999999</v>
      </c>
      <c r="DN485">
        <v>2</v>
      </c>
      <c r="DO485">
        <v>344.78899999999999</v>
      </c>
      <c r="DP485">
        <v>681.73800000000006</v>
      </c>
      <c r="DQ485">
        <v>30.7773</v>
      </c>
      <c r="DR485">
        <v>32.1997</v>
      </c>
      <c r="DS485">
        <v>30.000299999999999</v>
      </c>
      <c r="DT485">
        <v>32.117600000000003</v>
      </c>
      <c r="DU485">
        <v>32.127099999999999</v>
      </c>
      <c r="DV485">
        <v>20.9954</v>
      </c>
      <c r="DW485">
        <v>19.66</v>
      </c>
      <c r="DX485">
        <v>100</v>
      </c>
      <c r="DY485">
        <v>30.759599999999999</v>
      </c>
      <c r="DZ485">
        <v>400</v>
      </c>
      <c r="EA485">
        <v>32.644500000000001</v>
      </c>
      <c r="EB485">
        <v>99.923199999999994</v>
      </c>
      <c r="EC485">
        <v>100.39700000000001</v>
      </c>
    </row>
    <row r="486" spans="1:133" x14ac:dyDescent="0.35">
      <c r="A486">
        <v>470</v>
      </c>
      <c r="B486">
        <v>1581698533</v>
      </c>
      <c r="C486">
        <v>2409</v>
      </c>
      <c r="D486" t="s">
        <v>1181</v>
      </c>
      <c r="E486" t="s">
        <v>1182</v>
      </c>
      <c r="F486" t="s">
        <v>232</v>
      </c>
      <c r="G486" t="s">
        <v>233</v>
      </c>
      <c r="H486" t="s">
        <v>234</v>
      </c>
      <c r="I486" t="s">
        <v>235</v>
      </c>
      <c r="J486" t="s">
        <v>236</v>
      </c>
      <c r="K486" t="s">
        <v>237</v>
      </c>
      <c r="L486" t="s">
        <v>238</v>
      </c>
      <c r="M486" t="s">
        <v>239</v>
      </c>
      <c r="N486">
        <v>1581698524.37097</v>
      </c>
      <c r="O486">
        <f t="shared" si="301"/>
        <v>3.0370529136343949E-4</v>
      </c>
      <c r="P486">
        <f t="shared" si="302"/>
        <v>-0.53565084897713922</v>
      </c>
      <c r="Q486">
        <f t="shared" si="303"/>
        <v>400.67493548387102</v>
      </c>
      <c r="R486">
        <f t="shared" si="304"/>
        <v>427.73342515176205</v>
      </c>
      <c r="S486">
        <f t="shared" si="305"/>
        <v>42.668296939663385</v>
      </c>
      <c r="T486">
        <f t="shared" si="306"/>
        <v>39.969093173956388</v>
      </c>
      <c r="U486">
        <f t="shared" si="307"/>
        <v>2.435981046721648E-2</v>
      </c>
      <c r="V486">
        <f t="shared" si="308"/>
        <v>2.2526633997443621</v>
      </c>
      <c r="W486">
        <f t="shared" si="309"/>
        <v>2.4214408200268149E-2</v>
      </c>
      <c r="X486">
        <f t="shared" si="310"/>
        <v>1.5146996478377597E-2</v>
      </c>
      <c r="Y486">
        <f t="shared" si="311"/>
        <v>0</v>
      </c>
      <c r="Z486">
        <f t="shared" si="312"/>
        <v>31.289155404754268</v>
      </c>
      <c r="AA486">
        <f t="shared" si="313"/>
        <v>31.006661290322601</v>
      </c>
      <c r="AB486">
        <f t="shared" si="314"/>
        <v>4.5130920623308173</v>
      </c>
      <c r="AC486">
        <f t="shared" si="315"/>
        <v>71.783015238768883</v>
      </c>
      <c r="AD486">
        <f t="shared" si="316"/>
        <v>3.3110047280593906</v>
      </c>
      <c r="AE486">
        <f t="shared" si="317"/>
        <v>4.6125183193351971</v>
      </c>
      <c r="AF486">
        <f t="shared" si="318"/>
        <v>1.2020873342714267</v>
      </c>
      <c r="AG486">
        <f t="shared" si="319"/>
        <v>-13.393403349127681</v>
      </c>
      <c r="AH486">
        <f t="shared" si="320"/>
        <v>46.482711629035443</v>
      </c>
      <c r="AI486">
        <f t="shared" si="321"/>
        <v>4.642754721025411</v>
      </c>
      <c r="AJ486">
        <f t="shared" si="322"/>
        <v>37.732063000933174</v>
      </c>
      <c r="AK486">
        <v>-4.1255488298307601E-2</v>
      </c>
      <c r="AL486">
        <v>4.6312899794125902E-2</v>
      </c>
      <c r="AM486">
        <v>3.45998357971868</v>
      </c>
      <c r="AN486">
        <v>0</v>
      </c>
      <c r="AO486">
        <v>0</v>
      </c>
      <c r="AP486">
        <f t="shared" si="323"/>
        <v>1</v>
      </c>
      <c r="AQ486">
        <f t="shared" si="324"/>
        <v>0</v>
      </c>
      <c r="AR486">
        <f t="shared" si="325"/>
        <v>51850.055426930274</v>
      </c>
      <c r="AS486" t="s">
        <v>240</v>
      </c>
      <c r="AT486">
        <v>0</v>
      </c>
      <c r="AU486">
        <v>0</v>
      </c>
      <c r="AV486">
        <f t="shared" si="326"/>
        <v>0</v>
      </c>
      <c r="AW486" t="e">
        <f t="shared" si="327"/>
        <v>#DIV/0!</v>
      </c>
      <c r="AX486">
        <v>0</v>
      </c>
      <c r="AY486" t="s">
        <v>240</v>
      </c>
      <c r="AZ486">
        <v>0</v>
      </c>
      <c r="BA486">
        <v>0</v>
      </c>
      <c r="BB486" t="e">
        <f t="shared" si="328"/>
        <v>#DIV/0!</v>
      </c>
      <c r="BC486">
        <v>0.5</v>
      </c>
      <c r="BD486">
        <f t="shared" si="329"/>
        <v>0</v>
      </c>
      <c r="BE486">
        <f t="shared" si="330"/>
        <v>-0.53565084897713922</v>
      </c>
      <c r="BF486" t="e">
        <f t="shared" si="331"/>
        <v>#DIV/0!</v>
      </c>
      <c r="BG486" t="e">
        <f t="shared" si="332"/>
        <v>#DIV/0!</v>
      </c>
      <c r="BH486" t="e">
        <f t="shared" si="333"/>
        <v>#DIV/0!</v>
      </c>
      <c r="BI486" t="e">
        <f t="shared" si="334"/>
        <v>#DIV/0!</v>
      </c>
      <c r="BJ486" t="s">
        <v>240</v>
      </c>
      <c r="BK486">
        <v>0</v>
      </c>
      <c r="BL486">
        <f t="shared" si="335"/>
        <v>0</v>
      </c>
      <c r="BM486" t="e">
        <f t="shared" si="336"/>
        <v>#DIV/0!</v>
      </c>
      <c r="BN486" t="e">
        <f t="shared" si="337"/>
        <v>#DIV/0!</v>
      </c>
      <c r="BO486" t="e">
        <f t="shared" si="338"/>
        <v>#DIV/0!</v>
      </c>
      <c r="BP486" t="e">
        <f t="shared" si="339"/>
        <v>#DIV/0!</v>
      </c>
      <c r="BQ486">
        <f t="shared" si="340"/>
        <v>0</v>
      </c>
      <c r="BR486">
        <f t="shared" si="341"/>
        <v>0</v>
      </c>
      <c r="BS486">
        <f t="shared" si="342"/>
        <v>0</v>
      </c>
      <c r="BT486">
        <f t="shared" si="343"/>
        <v>0</v>
      </c>
      <c r="BU486">
        <v>6</v>
      </c>
      <c r="BV486">
        <v>0.5</v>
      </c>
      <c r="BW486" t="s">
        <v>241</v>
      </c>
      <c r="BX486">
        <v>1581698524.37097</v>
      </c>
      <c r="BY486">
        <v>400.67493548387102</v>
      </c>
      <c r="BZ486">
        <v>399.96532258064502</v>
      </c>
      <c r="CA486">
        <v>33.191561290322603</v>
      </c>
      <c r="CB486">
        <v>32.688232258064502</v>
      </c>
      <c r="CC486">
        <v>350.01935483871</v>
      </c>
      <c r="CD486">
        <v>99.554412903225796</v>
      </c>
      <c r="CE486">
        <v>0.20000054838709699</v>
      </c>
      <c r="CF486">
        <v>31.389406451612899</v>
      </c>
      <c r="CG486">
        <v>31.006661290322601</v>
      </c>
      <c r="CH486">
        <v>999.9</v>
      </c>
      <c r="CI486">
        <v>0</v>
      </c>
      <c r="CJ486">
        <v>0</v>
      </c>
      <c r="CK486">
        <v>9993.4912903225795</v>
      </c>
      <c r="CL486">
        <v>0</v>
      </c>
      <c r="CM486">
        <v>6.1973558064516103</v>
      </c>
      <c r="CN486">
        <v>0</v>
      </c>
      <c r="CO486">
        <v>0</v>
      </c>
      <c r="CP486">
        <v>0</v>
      </c>
      <c r="CQ486">
        <v>0</v>
      </c>
      <c r="CR486">
        <v>4.1419354838709701</v>
      </c>
      <c r="CS486">
        <v>0</v>
      </c>
      <c r="CT486">
        <v>525.43225806451596</v>
      </c>
      <c r="CU486">
        <v>-0.22903225806451599</v>
      </c>
      <c r="CV486">
        <v>39.878999999999998</v>
      </c>
      <c r="CW486">
        <v>45.186999999999998</v>
      </c>
      <c r="CX486">
        <v>42.538161290322599</v>
      </c>
      <c r="CY486">
        <v>43.884999999999998</v>
      </c>
      <c r="CZ486">
        <v>40.981709677419403</v>
      </c>
      <c r="DA486">
        <v>0</v>
      </c>
      <c r="DB486">
        <v>0</v>
      </c>
      <c r="DC486">
        <v>0</v>
      </c>
      <c r="DD486">
        <v>1581698532.8</v>
      </c>
      <c r="DE486">
        <v>2.37307692307692</v>
      </c>
      <c r="DF486">
        <v>-10.540170916596001</v>
      </c>
      <c r="DG486">
        <v>352.03760771884299</v>
      </c>
      <c r="DH486">
        <v>531.25</v>
      </c>
      <c r="DI486">
        <v>15</v>
      </c>
      <c r="DJ486">
        <v>100</v>
      </c>
      <c r="DK486">
        <v>100</v>
      </c>
      <c r="DL486">
        <v>2.7679999999999998</v>
      </c>
      <c r="DM486">
        <v>0.48899999999999999</v>
      </c>
      <c r="DN486">
        <v>2</v>
      </c>
      <c r="DO486">
        <v>344.80099999999999</v>
      </c>
      <c r="DP486">
        <v>681.78300000000002</v>
      </c>
      <c r="DQ486">
        <v>30.758600000000001</v>
      </c>
      <c r="DR486">
        <v>32.1997</v>
      </c>
      <c r="DS486">
        <v>30.000299999999999</v>
      </c>
      <c r="DT486">
        <v>32.117600000000003</v>
      </c>
      <c r="DU486">
        <v>32.125</v>
      </c>
      <c r="DV486">
        <v>20.992699999999999</v>
      </c>
      <c r="DW486">
        <v>19.66</v>
      </c>
      <c r="DX486">
        <v>100</v>
      </c>
      <c r="DY486">
        <v>30.753399999999999</v>
      </c>
      <c r="DZ486">
        <v>400</v>
      </c>
      <c r="EA486">
        <v>32.644500000000001</v>
      </c>
      <c r="EB486">
        <v>99.921999999999997</v>
      </c>
      <c r="EC486">
        <v>100.39700000000001</v>
      </c>
    </row>
    <row r="487" spans="1:133" x14ac:dyDescent="0.35">
      <c r="A487">
        <v>471</v>
      </c>
      <c r="B487">
        <v>1581698538</v>
      </c>
      <c r="C487">
        <v>2414</v>
      </c>
      <c r="D487" t="s">
        <v>1183</v>
      </c>
      <c r="E487" t="s">
        <v>1184</v>
      </c>
      <c r="F487" t="s">
        <v>232</v>
      </c>
      <c r="G487" t="s">
        <v>233</v>
      </c>
      <c r="H487" t="s">
        <v>234</v>
      </c>
      <c r="I487" t="s">
        <v>235</v>
      </c>
      <c r="J487" t="s">
        <v>236</v>
      </c>
      <c r="K487" t="s">
        <v>237</v>
      </c>
      <c r="L487" t="s">
        <v>238</v>
      </c>
      <c r="M487" t="s">
        <v>239</v>
      </c>
      <c r="N487">
        <v>1581698529.37097</v>
      </c>
      <c r="O487">
        <f t="shared" si="301"/>
        <v>3.0275824431866933E-4</v>
      </c>
      <c r="P487">
        <f t="shared" si="302"/>
        <v>-0.502896380505792</v>
      </c>
      <c r="Q487">
        <f t="shared" si="303"/>
        <v>400.67122580645201</v>
      </c>
      <c r="R487">
        <f t="shared" si="304"/>
        <v>425.73380725700343</v>
      </c>
      <c r="S487">
        <f t="shared" si="305"/>
        <v>42.468478679590838</v>
      </c>
      <c r="T487">
        <f t="shared" si="306"/>
        <v>39.968396027367447</v>
      </c>
      <c r="U487">
        <f t="shared" si="307"/>
        <v>2.4241892852255868E-2</v>
      </c>
      <c r="V487">
        <f t="shared" si="308"/>
        <v>2.254250317464471</v>
      </c>
      <c r="W487">
        <f t="shared" si="309"/>
        <v>2.4097991097508046E-2</v>
      </c>
      <c r="X487">
        <f t="shared" si="310"/>
        <v>1.5074102115058764E-2</v>
      </c>
      <c r="Y487">
        <f t="shared" si="311"/>
        <v>0</v>
      </c>
      <c r="Z487">
        <f t="shared" si="312"/>
        <v>31.293390385914197</v>
      </c>
      <c r="AA487">
        <f t="shared" si="313"/>
        <v>31.014625806451601</v>
      </c>
      <c r="AB487">
        <f t="shared" si="314"/>
        <v>4.5151418404759358</v>
      </c>
      <c r="AC487">
        <f t="shared" si="315"/>
        <v>71.76797469105945</v>
      </c>
      <c r="AD487">
        <f t="shared" si="316"/>
        <v>3.3110371623401829</v>
      </c>
      <c r="AE487">
        <f t="shared" si="317"/>
        <v>4.6135301666143551</v>
      </c>
      <c r="AF487">
        <f t="shared" si="318"/>
        <v>1.2041046781357529</v>
      </c>
      <c r="AG487">
        <f t="shared" si="319"/>
        <v>-13.351638574453318</v>
      </c>
      <c r="AH487">
        <f t="shared" si="320"/>
        <v>46.016395214737777</v>
      </c>
      <c r="AI487">
        <f t="shared" si="321"/>
        <v>4.5932105847588973</v>
      </c>
      <c r="AJ487">
        <f t="shared" si="322"/>
        <v>37.257967225043359</v>
      </c>
      <c r="AK487">
        <v>-4.1298269886831399E-2</v>
      </c>
      <c r="AL487">
        <v>4.63609258751169E-2</v>
      </c>
      <c r="AM487">
        <v>3.4628224781396999</v>
      </c>
      <c r="AN487">
        <v>0</v>
      </c>
      <c r="AO487">
        <v>0</v>
      </c>
      <c r="AP487">
        <f t="shared" si="323"/>
        <v>1</v>
      </c>
      <c r="AQ487">
        <f t="shared" si="324"/>
        <v>0</v>
      </c>
      <c r="AR487">
        <f t="shared" si="325"/>
        <v>51900.951829605641</v>
      </c>
      <c r="AS487" t="s">
        <v>240</v>
      </c>
      <c r="AT487">
        <v>0</v>
      </c>
      <c r="AU487">
        <v>0</v>
      </c>
      <c r="AV487">
        <f t="shared" si="326"/>
        <v>0</v>
      </c>
      <c r="AW487" t="e">
        <f t="shared" si="327"/>
        <v>#DIV/0!</v>
      </c>
      <c r="AX487">
        <v>0</v>
      </c>
      <c r="AY487" t="s">
        <v>240</v>
      </c>
      <c r="AZ487">
        <v>0</v>
      </c>
      <c r="BA487">
        <v>0</v>
      </c>
      <c r="BB487" t="e">
        <f t="shared" si="328"/>
        <v>#DIV/0!</v>
      </c>
      <c r="BC487">
        <v>0.5</v>
      </c>
      <c r="BD487">
        <f t="shared" si="329"/>
        <v>0</v>
      </c>
      <c r="BE487">
        <f t="shared" si="330"/>
        <v>-0.502896380505792</v>
      </c>
      <c r="BF487" t="e">
        <f t="shared" si="331"/>
        <v>#DIV/0!</v>
      </c>
      <c r="BG487" t="e">
        <f t="shared" si="332"/>
        <v>#DIV/0!</v>
      </c>
      <c r="BH487" t="e">
        <f t="shared" si="333"/>
        <v>#DIV/0!</v>
      </c>
      <c r="BI487" t="e">
        <f t="shared" si="334"/>
        <v>#DIV/0!</v>
      </c>
      <c r="BJ487" t="s">
        <v>240</v>
      </c>
      <c r="BK487">
        <v>0</v>
      </c>
      <c r="BL487">
        <f t="shared" si="335"/>
        <v>0</v>
      </c>
      <c r="BM487" t="e">
        <f t="shared" si="336"/>
        <v>#DIV/0!</v>
      </c>
      <c r="BN487" t="e">
        <f t="shared" si="337"/>
        <v>#DIV/0!</v>
      </c>
      <c r="BO487" t="e">
        <f t="shared" si="338"/>
        <v>#DIV/0!</v>
      </c>
      <c r="BP487" t="e">
        <f t="shared" si="339"/>
        <v>#DIV/0!</v>
      </c>
      <c r="BQ487">
        <f t="shared" si="340"/>
        <v>0</v>
      </c>
      <c r="BR487">
        <f t="shared" si="341"/>
        <v>0</v>
      </c>
      <c r="BS487">
        <f t="shared" si="342"/>
        <v>0</v>
      </c>
      <c r="BT487">
        <f t="shared" si="343"/>
        <v>0</v>
      </c>
      <c r="BU487">
        <v>6</v>
      </c>
      <c r="BV487">
        <v>0.5</v>
      </c>
      <c r="BW487" t="s">
        <v>241</v>
      </c>
      <c r="BX487">
        <v>1581698529.37097</v>
      </c>
      <c r="BY487">
        <v>400.67122580645201</v>
      </c>
      <c r="BZ487">
        <v>400.01709677419399</v>
      </c>
      <c r="CA487">
        <v>33.1921580645161</v>
      </c>
      <c r="CB487">
        <v>32.690390322580598</v>
      </c>
      <c r="CC487">
        <v>350.01338709677401</v>
      </c>
      <c r="CD487">
        <v>99.553625806451606</v>
      </c>
      <c r="CE487">
        <v>0.19997129032258101</v>
      </c>
      <c r="CF487">
        <v>31.393264516129001</v>
      </c>
      <c r="CG487">
        <v>31.014625806451601</v>
      </c>
      <c r="CH487">
        <v>999.9</v>
      </c>
      <c r="CI487">
        <v>0</v>
      </c>
      <c r="CJ487">
        <v>0</v>
      </c>
      <c r="CK487">
        <v>10003.9335483871</v>
      </c>
      <c r="CL487">
        <v>0</v>
      </c>
      <c r="CM487">
        <v>6.3475164516128997</v>
      </c>
      <c r="CN487">
        <v>0</v>
      </c>
      <c r="CO487">
        <v>0</v>
      </c>
      <c r="CP487">
        <v>0</v>
      </c>
      <c r="CQ487">
        <v>0</v>
      </c>
      <c r="CR487">
        <v>2.8387096774193501</v>
      </c>
      <c r="CS487">
        <v>0</v>
      </c>
      <c r="CT487">
        <v>498.19032258064499</v>
      </c>
      <c r="CU487">
        <v>-0.22903225806451599</v>
      </c>
      <c r="CV487">
        <v>39.874935483870999</v>
      </c>
      <c r="CW487">
        <v>45.183</v>
      </c>
      <c r="CX487">
        <v>42.497806451612902</v>
      </c>
      <c r="CY487">
        <v>43.884999999999998</v>
      </c>
      <c r="CZ487">
        <v>40.977645161290297</v>
      </c>
      <c r="DA487">
        <v>0</v>
      </c>
      <c r="DB487">
        <v>0</v>
      </c>
      <c r="DC487">
        <v>0</v>
      </c>
      <c r="DD487">
        <v>1581698538.2</v>
      </c>
      <c r="DE487">
        <v>2.7884615384615401</v>
      </c>
      <c r="DF487">
        <v>5.8564101009201703</v>
      </c>
      <c r="DG487">
        <v>-1027.94188153852</v>
      </c>
      <c r="DH487">
        <v>487.05769230769198</v>
      </c>
      <c r="DI487">
        <v>15</v>
      </c>
      <c r="DJ487">
        <v>100</v>
      </c>
      <c r="DK487">
        <v>100</v>
      </c>
      <c r="DL487">
        <v>2.7679999999999998</v>
      </c>
      <c r="DM487">
        <v>0.48899999999999999</v>
      </c>
      <c r="DN487">
        <v>2</v>
      </c>
      <c r="DO487">
        <v>344.87299999999999</v>
      </c>
      <c r="DP487">
        <v>681.57399999999996</v>
      </c>
      <c r="DQ487">
        <v>30.744199999999999</v>
      </c>
      <c r="DR487">
        <v>32.1997</v>
      </c>
      <c r="DS487">
        <v>30</v>
      </c>
      <c r="DT487">
        <v>32.117600000000003</v>
      </c>
      <c r="DU487">
        <v>32.125</v>
      </c>
      <c r="DV487">
        <v>20.991099999999999</v>
      </c>
      <c r="DW487">
        <v>19.66</v>
      </c>
      <c r="DX487">
        <v>100</v>
      </c>
      <c r="DY487">
        <v>30.734999999999999</v>
      </c>
      <c r="DZ487">
        <v>400</v>
      </c>
      <c r="EA487">
        <v>32.644500000000001</v>
      </c>
      <c r="EB487">
        <v>99.921099999999996</v>
      </c>
      <c r="EC487">
        <v>100.39700000000001</v>
      </c>
    </row>
    <row r="488" spans="1:133" x14ac:dyDescent="0.35">
      <c r="A488">
        <v>472</v>
      </c>
      <c r="B488">
        <v>1581698543</v>
      </c>
      <c r="C488">
        <v>2419</v>
      </c>
      <c r="D488" t="s">
        <v>1185</v>
      </c>
      <c r="E488" t="s">
        <v>1186</v>
      </c>
      <c r="F488" t="s">
        <v>232</v>
      </c>
      <c r="G488" t="s">
        <v>233</v>
      </c>
      <c r="H488" t="s">
        <v>234</v>
      </c>
      <c r="I488" t="s">
        <v>235</v>
      </c>
      <c r="J488" t="s">
        <v>236</v>
      </c>
      <c r="K488" t="s">
        <v>237</v>
      </c>
      <c r="L488" t="s">
        <v>238</v>
      </c>
      <c r="M488" t="s">
        <v>239</v>
      </c>
      <c r="N488">
        <v>1581698534.37097</v>
      </c>
      <c r="O488">
        <f t="shared" si="301"/>
        <v>3.0174406628208475E-4</v>
      </c>
      <c r="P488">
        <f t="shared" si="302"/>
        <v>-0.49835636623985552</v>
      </c>
      <c r="Q488">
        <f t="shared" si="303"/>
        <v>400.68535483871</v>
      </c>
      <c r="R488">
        <f t="shared" si="304"/>
        <v>425.58130693881759</v>
      </c>
      <c r="S488">
        <f t="shared" si="305"/>
        <v>42.453185226560777</v>
      </c>
      <c r="T488">
        <f t="shared" si="306"/>
        <v>39.969729189687904</v>
      </c>
      <c r="U488">
        <f t="shared" si="307"/>
        <v>2.4138757524467216E-2</v>
      </c>
      <c r="V488">
        <f t="shared" si="308"/>
        <v>2.254541190080865</v>
      </c>
      <c r="W488">
        <f t="shared" si="309"/>
        <v>2.3996092005550543E-2</v>
      </c>
      <c r="X488">
        <f t="shared" si="310"/>
        <v>1.5010305031041721E-2</v>
      </c>
      <c r="Y488">
        <f t="shared" si="311"/>
        <v>0</v>
      </c>
      <c r="Z488">
        <f t="shared" si="312"/>
        <v>31.296730433939725</v>
      </c>
      <c r="AA488">
        <f t="shared" si="313"/>
        <v>31.018974193548399</v>
      </c>
      <c r="AB488">
        <f t="shared" si="314"/>
        <v>4.5162613000922125</v>
      </c>
      <c r="AC488">
        <f t="shared" si="315"/>
        <v>71.75720761753756</v>
      </c>
      <c r="AD488">
        <f t="shared" si="316"/>
        <v>3.311103890359584</v>
      </c>
      <c r="AE488">
        <f t="shared" si="317"/>
        <v>4.6143154120595202</v>
      </c>
      <c r="AF488">
        <f t="shared" si="318"/>
        <v>1.2051574097326285</v>
      </c>
      <c r="AG488">
        <f t="shared" si="319"/>
        <v>-13.306913323039938</v>
      </c>
      <c r="AH488">
        <f t="shared" si="320"/>
        <v>45.857656503875653</v>
      </c>
      <c r="AI488">
        <f t="shared" si="321"/>
        <v>4.5769409147223143</v>
      </c>
      <c r="AJ488">
        <f t="shared" si="322"/>
        <v>37.127684095558031</v>
      </c>
      <c r="AK488">
        <v>-4.1306114466803497E-2</v>
      </c>
      <c r="AL488">
        <v>4.6369732103358499E-2</v>
      </c>
      <c r="AM488">
        <v>3.4633429182656399</v>
      </c>
      <c r="AN488">
        <v>0</v>
      </c>
      <c r="AO488">
        <v>0</v>
      </c>
      <c r="AP488">
        <f t="shared" si="323"/>
        <v>1</v>
      </c>
      <c r="AQ488">
        <f t="shared" si="324"/>
        <v>0</v>
      </c>
      <c r="AR488">
        <f t="shared" si="325"/>
        <v>51909.892284776965</v>
      </c>
      <c r="AS488" t="s">
        <v>240</v>
      </c>
      <c r="AT488">
        <v>0</v>
      </c>
      <c r="AU488">
        <v>0</v>
      </c>
      <c r="AV488">
        <f t="shared" si="326"/>
        <v>0</v>
      </c>
      <c r="AW488" t="e">
        <f t="shared" si="327"/>
        <v>#DIV/0!</v>
      </c>
      <c r="AX488">
        <v>0</v>
      </c>
      <c r="AY488" t="s">
        <v>240</v>
      </c>
      <c r="AZ488">
        <v>0</v>
      </c>
      <c r="BA488">
        <v>0</v>
      </c>
      <c r="BB488" t="e">
        <f t="shared" si="328"/>
        <v>#DIV/0!</v>
      </c>
      <c r="BC488">
        <v>0.5</v>
      </c>
      <c r="BD488">
        <f t="shared" si="329"/>
        <v>0</v>
      </c>
      <c r="BE488">
        <f t="shared" si="330"/>
        <v>-0.49835636623985552</v>
      </c>
      <c r="BF488" t="e">
        <f t="shared" si="331"/>
        <v>#DIV/0!</v>
      </c>
      <c r="BG488" t="e">
        <f t="shared" si="332"/>
        <v>#DIV/0!</v>
      </c>
      <c r="BH488" t="e">
        <f t="shared" si="333"/>
        <v>#DIV/0!</v>
      </c>
      <c r="BI488" t="e">
        <f t="shared" si="334"/>
        <v>#DIV/0!</v>
      </c>
      <c r="BJ488" t="s">
        <v>240</v>
      </c>
      <c r="BK488">
        <v>0</v>
      </c>
      <c r="BL488">
        <f t="shared" si="335"/>
        <v>0</v>
      </c>
      <c r="BM488" t="e">
        <f t="shared" si="336"/>
        <v>#DIV/0!</v>
      </c>
      <c r="BN488" t="e">
        <f t="shared" si="337"/>
        <v>#DIV/0!</v>
      </c>
      <c r="BO488" t="e">
        <f t="shared" si="338"/>
        <v>#DIV/0!</v>
      </c>
      <c r="BP488" t="e">
        <f t="shared" si="339"/>
        <v>#DIV/0!</v>
      </c>
      <c r="BQ488">
        <f t="shared" si="340"/>
        <v>0</v>
      </c>
      <c r="BR488">
        <f t="shared" si="341"/>
        <v>0</v>
      </c>
      <c r="BS488">
        <f t="shared" si="342"/>
        <v>0</v>
      </c>
      <c r="BT488">
        <f t="shared" si="343"/>
        <v>0</v>
      </c>
      <c r="BU488">
        <v>6</v>
      </c>
      <c r="BV488">
        <v>0.5</v>
      </c>
      <c r="BW488" t="s">
        <v>241</v>
      </c>
      <c r="BX488">
        <v>1581698534.37097</v>
      </c>
      <c r="BY488">
        <v>400.68535483871</v>
      </c>
      <c r="BZ488">
        <v>400.038322580645</v>
      </c>
      <c r="CA488">
        <v>33.192890322580702</v>
      </c>
      <c r="CB488">
        <v>32.692806451612903</v>
      </c>
      <c r="CC488">
        <v>350.01525806451599</v>
      </c>
      <c r="CD488">
        <v>99.553464516128997</v>
      </c>
      <c r="CE488">
        <v>0.19994225806451599</v>
      </c>
      <c r="CF488">
        <v>31.3962580645161</v>
      </c>
      <c r="CG488">
        <v>31.018974193548399</v>
      </c>
      <c r="CH488">
        <v>999.9</v>
      </c>
      <c r="CI488">
        <v>0</v>
      </c>
      <c r="CJ488">
        <v>0</v>
      </c>
      <c r="CK488">
        <v>10005.85</v>
      </c>
      <c r="CL488">
        <v>0</v>
      </c>
      <c r="CM488">
        <v>5.7968829032258098</v>
      </c>
      <c r="CN488">
        <v>0</v>
      </c>
      <c r="CO488">
        <v>0</v>
      </c>
      <c r="CP488">
        <v>0</v>
      </c>
      <c r="CQ488">
        <v>0</v>
      </c>
      <c r="CR488">
        <v>3.1129032258064502</v>
      </c>
      <c r="CS488">
        <v>0</v>
      </c>
      <c r="CT488">
        <v>433.43548387096803</v>
      </c>
      <c r="CU488">
        <v>-0.31290322580645202</v>
      </c>
      <c r="CV488">
        <v>39.874935483870999</v>
      </c>
      <c r="CW488">
        <v>45.183</v>
      </c>
      <c r="CX488">
        <v>42.487774193548397</v>
      </c>
      <c r="CY488">
        <v>43.901000000000003</v>
      </c>
      <c r="CZ488">
        <v>40.973580645161299</v>
      </c>
      <c r="DA488">
        <v>0</v>
      </c>
      <c r="DB488">
        <v>0</v>
      </c>
      <c r="DC488">
        <v>0</v>
      </c>
      <c r="DD488">
        <v>1581698543</v>
      </c>
      <c r="DE488">
        <v>2.3807692307692299</v>
      </c>
      <c r="DF488">
        <v>9.0153844132030798</v>
      </c>
      <c r="DG488">
        <v>-1423.5042711011699</v>
      </c>
      <c r="DH488">
        <v>413.62692307692299</v>
      </c>
      <c r="DI488">
        <v>15</v>
      </c>
      <c r="DJ488">
        <v>100</v>
      </c>
      <c r="DK488">
        <v>100</v>
      </c>
      <c r="DL488">
        <v>2.7679999999999998</v>
      </c>
      <c r="DM488">
        <v>0.48899999999999999</v>
      </c>
      <c r="DN488">
        <v>2</v>
      </c>
      <c r="DO488">
        <v>344.64400000000001</v>
      </c>
      <c r="DP488">
        <v>681.80700000000002</v>
      </c>
      <c r="DQ488">
        <v>30.722200000000001</v>
      </c>
      <c r="DR488">
        <v>32.1997</v>
      </c>
      <c r="DS488">
        <v>30.0002</v>
      </c>
      <c r="DT488">
        <v>32.117600000000003</v>
      </c>
      <c r="DU488">
        <v>32.125</v>
      </c>
      <c r="DV488">
        <v>20.989100000000001</v>
      </c>
      <c r="DW488">
        <v>19.66</v>
      </c>
      <c r="DX488">
        <v>100</v>
      </c>
      <c r="DY488">
        <v>30.708300000000001</v>
      </c>
      <c r="DZ488">
        <v>400</v>
      </c>
      <c r="EA488">
        <v>32.644500000000001</v>
      </c>
      <c r="EB488">
        <v>99.920400000000001</v>
      </c>
      <c r="EC488">
        <v>100.39700000000001</v>
      </c>
    </row>
    <row r="489" spans="1:133" x14ac:dyDescent="0.35">
      <c r="A489">
        <v>473</v>
      </c>
      <c r="B489">
        <v>1581698548</v>
      </c>
      <c r="C489">
        <v>2424</v>
      </c>
      <c r="D489" t="s">
        <v>1187</v>
      </c>
      <c r="E489" t="s">
        <v>1188</v>
      </c>
      <c r="F489" t="s">
        <v>232</v>
      </c>
      <c r="G489" t="s">
        <v>233</v>
      </c>
      <c r="H489" t="s">
        <v>234</v>
      </c>
      <c r="I489" t="s">
        <v>235</v>
      </c>
      <c r="J489" t="s">
        <v>236</v>
      </c>
      <c r="K489" t="s">
        <v>237</v>
      </c>
      <c r="L489" t="s">
        <v>238</v>
      </c>
      <c r="M489" t="s">
        <v>239</v>
      </c>
      <c r="N489">
        <v>1581698539.37097</v>
      </c>
      <c r="O489">
        <f t="shared" si="301"/>
        <v>3.0018432582460178E-4</v>
      </c>
      <c r="P489">
        <f t="shared" si="302"/>
        <v>-0.50029595532803295</v>
      </c>
      <c r="Q489">
        <f t="shared" si="303"/>
        <v>400.68890322580597</v>
      </c>
      <c r="R489">
        <f t="shared" si="304"/>
        <v>425.90841430170661</v>
      </c>
      <c r="S489">
        <f t="shared" si="305"/>
        <v>42.485877029631986</v>
      </c>
      <c r="T489">
        <f t="shared" si="306"/>
        <v>39.970141227429352</v>
      </c>
      <c r="U489">
        <f t="shared" si="307"/>
        <v>2.3989999842640324E-2</v>
      </c>
      <c r="V489">
        <f t="shared" si="308"/>
        <v>2.2530576291600557</v>
      </c>
      <c r="W489">
        <f t="shared" si="309"/>
        <v>2.3848989547986747E-2</v>
      </c>
      <c r="X489">
        <f t="shared" si="310"/>
        <v>1.4918218475787261E-2</v>
      </c>
      <c r="Y489">
        <f t="shared" si="311"/>
        <v>0</v>
      </c>
      <c r="Z489">
        <f t="shared" si="312"/>
        <v>31.29859866274748</v>
      </c>
      <c r="AA489">
        <f t="shared" si="313"/>
        <v>31.023348387096799</v>
      </c>
      <c r="AB489">
        <f t="shared" si="314"/>
        <v>4.5173876472876637</v>
      </c>
      <c r="AC489">
        <f t="shared" si="315"/>
        <v>71.750704413125078</v>
      </c>
      <c r="AD489">
        <f t="shared" si="316"/>
        <v>3.3110697651234666</v>
      </c>
      <c r="AE489">
        <f t="shared" si="317"/>
        <v>4.6146860748001037</v>
      </c>
      <c r="AF489">
        <f t="shared" si="318"/>
        <v>1.2063178821641971</v>
      </c>
      <c r="AG489">
        <f t="shared" si="319"/>
        <v>-13.238128768864939</v>
      </c>
      <c r="AH489">
        <f t="shared" si="320"/>
        <v>45.467782098367493</v>
      </c>
      <c r="AI489">
        <f t="shared" si="321"/>
        <v>4.5411461892769589</v>
      </c>
      <c r="AJ489">
        <f t="shared" si="322"/>
        <v>36.770799518779512</v>
      </c>
      <c r="AK489">
        <v>-4.1266113744064199E-2</v>
      </c>
      <c r="AL489">
        <v>4.6324827787827899E-2</v>
      </c>
      <c r="AM489">
        <v>3.4606887572193998</v>
      </c>
      <c r="AN489">
        <v>0</v>
      </c>
      <c r="AO489">
        <v>0</v>
      </c>
      <c r="AP489">
        <f t="shared" si="323"/>
        <v>1</v>
      </c>
      <c r="AQ489">
        <f t="shared" si="324"/>
        <v>0</v>
      </c>
      <c r="AR489">
        <f t="shared" si="325"/>
        <v>51861.439202046604</v>
      </c>
      <c r="AS489" t="s">
        <v>240</v>
      </c>
      <c r="AT489">
        <v>0</v>
      </c>
      <c r="AU489">
        <v>0</v>
      </c>
      <c r="AV489">
        <f t="shared" si="326"/>
        <v>0</v>
      </c>
      <c r="AW489" t="e">
        <f t="shared" si="327"/>
        <v>#DIV/0!</v>
      </c>
      <c r="AX489">
        <v>0</v>
      </c>
      <c r="AY489" t="s">
        <v>240</v>
      </c>
      <c r="AZ489">
        <v>0</v>
      </c>
      <c r="BA489">
        <v>0</v>
      </c>
      <c r="BB489" t="e">
        <f t="shared" si="328"/>
        <v>#DIV/0!</v>
      </c>
      <c r="BC489">
        <v>0.5</v>
      </c>
      <c r="BD489">
        <f t="shared" si="329"/>
        <v>0</v>
      </c>
      <c r="BE489">
        <f t="shared" si="330"/>
        <v>-0.50029595532803295</v>
      </c>
      <c r="BF489" t="e">
        <f t="shared" si="331"/>
        <v>#DIV/0!</v>
      </c>
      <c r="BG489" t="e">
        <f t="shared" si="332"/>
        <v>#DIV/0!</v>
      </c>
      <c r="BH489" t="e">
        <f t="shared" si="333"/>
        <v>#DIV/0!</v>
      </c>
      <c r="BI489" t="e">
        <f t="shared" si="334"/>
        <v>#DIV/0!</v>
      </c>
      <c r="BJ489" t="s">
        <v>240</v>
      </c>
      <c r="BK489">
        <v>0</v>
      </c>
      <c r="BL489">
        <f t="shared" si="335"/>
        <v>0</v>
      </c>
      <c r="BM489" t="e">
        <f t="shared" si="336"/>
        <v>#DIV/0!</v>
      </c>
      <c r="BN489" t="e">
        <f t="shared" si="337"/>
        <v>#DIV/0!</v>
      </c>
      <c r="BO489" t="e">
        <f t="shared" si="338"/>
        <v>#DIV/0!</v>
      </c>
      <c r="BP489" t="e">
        <f t="shared" si="339"/>
        <v>#DIV/0!</v>
      </c>
      <c r="BQ489">
        <f t="shared" si="340"/>
        <v>0</v>
      </c>
      <c r="BR489">
        <f t="shared" si="341"/>
        <v>0</v>
      </c>
      <c r="BS489">
        <f t="shared" si="342"/>
        <v>0</v>
      </c>
      <c r="BT489">
        <f t="shared" si="343"/>
        <v>0</v>
      </c>
      <c r="BU489">
        <v>6</v>
      </c>
      <c r="BV489">
        <v>0.5</v>
      </c>
      <c r="BW489" t="s">
        <v>241</v>
      </c>
      <c r="BX489">
        <v>1581698539.37097</v>
      </c>
      <c r="BY489">
        <v>400.68890322580597</v>
      </c>
      <c r="BZ489">
        <v>400.037483870968</v>
      </c>
      <c r="CA489">
        <v>33.192500000000003</v>
      </c>
      <c r="CB489">
        <v>32.695006451612898</v>
      </c>
      <c r="CC489">
        <v>350.01916129032298</v>
      </c>
      <c r="CD489">
        <v>99.553564516129001</v>
      </c>
      <c r="CE489">
        <v>0.19998719354838701</v>
      </c>
      <c r="CF489">
        <v>31.397670967741899</v>
      </c>
      <c r="CG489">
        <v>31.023348387096799</v>
      </c>
      <c r="CH489">
        <v>999.9</v>
      </c>
      <c r="CI489">
        <v>0</v>
      </c>
      <c r="CJ489">
        <v>0</v>
      </c>
      <c r="CK489">
        <v>9996.1503225806391</v>
      </c>
      <c r="CL489">
        <v>0</v>
      </c>
      <c r="CM489">
        <v>5.1734516129032304</v>
      </c>
      <c r="CN489">
        <v>0</v>
      </c>
      <c r="CO489">
        <v>0</v>
      </c>
      <c r="CP489">
        <v>0</v>
      </c>
      <c r="CQ489">
        <v>0</v>
      </c>
      <c r="CR489">
        <v>3.3193548387096801</v>
      </c>
      <c r="CS489">
        <v>0</v>
      </c>
      <c r="CT489">
        <v>353.87096774193498</v>
      </c>
      <c r="CU489">
        <v>-0.59032258064516097</v>
      </c>
      <c r="CV489">
        <v>39.878935483870997</v>
      </c>
      <c r="CW489">
        <v>45.187064516128999</v>
      </c>
      <c r="CX489">
        <v>42.511935483871</v>
      </c>
      <c r="CY489">
        <v>43.917000000000002</v>
      </c>
      <c r="CZ489">
        <v>40.973580645161299</v>
      </c>
      <c r="DA489">
        <v>0</v>
      </c>
      <c r="DB489">
        <v>0</v>
      </c>
      <c r="DC489">
        <v>0</v>
      </c>
      <c r="DD489">
        <v>1581698547.8</v>
      </c>
      <c r="DE489">
        <v>3.7807692307692302</v>
      </c>
      <c r="DF489">
        <v>14.8410253507717</v>
      </c>
      <c r="DG489">
        <v>-688.41709500659294</v>
      </c>
      <c r="DH489">
        <v>328.66923076923098</v>
      </c>
      <c r="DI489">
        <v>15</v>
      </c>
      <c r="DJ489">
        <v>100</v>
      </c>
      <c r="DK489">
        <v>100</v>
      </c>
      <c r="DL489">
        <v>2.7679999999999998</v>
      </c>
      <c r="DM489">
        <v>0.48899999999999999</v>
      </c>
      <c r="DN489">
        <v>2</v>
      </c>
      <c r="DO489">
        <v>344.89699999999999</v>
      </c>
      <c r="DP489">
        <v>681.64400000000001</v>
      </c>
      <c r="DQ489">
        <v>30.6953</v>
      </c>
      <c r="DR489">
        <v>32.1997</v>
      </c>
      <c r="DS489">
        <v>30.0001</v>
      </c>
      <c r="DT489">
        <v>32.117600000000003</v>
      </c>
      <c r="DU489">
        <v>32.125</v>
      </c>
      <c r="DV489">
        <v>20.991599999999998</v>
      </c>
      <c r="DW489">
        <v>19.66</v>
      </c>
      <c r="DX489">
        <v>100</v>
      </c>
      <c r="DY489">
        <v>30.686599999999999</v>
      </c>
      <c r="DZ489">
        <v>400</v>
      </c>
      <c r="EA489">
        <v>32.644500000000001</v>
      </c>
      <c r="EB489">
        <v>99.919899999999998</v>
      </c>
      <c r="EC489">
        <v>100.396</v>
      </c>
    </row>
    <row r="490" spans="1:133" x14ac:dyDescent="0.35">
      <c r="A490">
        <v>474</v>
      </c>
      <c r="B490">
        <v>1581698553</v>
      </c>
      <c r="C490">
        <v>2429</v>
      </c>
      <c r="D490" t="s">
        <v>1189</v>
      </c>
      <c r="E490" t="s">
        <v>1190</v>
      </c>
      <c r="F490" t="s">
        <v>232</v>
      </c>
      <c r="G490" t="s">
        <v>233</v>
      </c>
      <c r="H490" t="s">
        <v>234</v>
      </c>
      <c r="I490" t="s">
        <v>235</v>
      </c>
      <c r="J490" t="s">
        <v>236</v>
      </c>
      <c r="K490" t="s">
        <v>237</v>
      </c>
      <c r="L490" t="s">
        <v>238</v>
      </c>
      <c r="M490" t="s">
        <v>239</v>
      </c>
      <c r="N490">
        <v>1581698544.37097</v>
      </c>
      <c r="O490">
        <f t="shared" si="301"/>
        <v>2.9815648411100649E-4</v>
      </c>
      <c r="P490">
        <f t="shared" si="302"/>
        <v>-0.51570032065553484</v>
      </c>
      <c r="Q490">
        <f t="shared" si="303"/>
        <v>400.679225806452</v>
      </c>
      <c r="R490">
        <f t="shared" si="304"/>
        <v>427.14921320083795</v>
      </c>
      <c r="S490">
        <f t="shared" si="305"/>
        <v>42.610114583674125</v>
      </c>
      <c r="T490">
        <f t="shared" si="306"/>
        <v>39.969610607437417</v>
      </c>
      <c r="U490">
        <f t="shared" si="307"/>
        <v>2.383147882709816E-2</v>
      </c>
      <c r="V490">
        <f t="shared" si="308"/>
        <v>2.2534297876089671</v>
      </c>
      <c r="W490">
        <f t="shared" si="309"/>
        <v>2.3692342913807802E-2</v>
      </c>
      <c r="X490">
        <f t="shared" si="310"/>
        <v>1.482014730116487E-2</v>
      </c>
      <c r="Y490">
        <f t="shared" si="311"/>
        <v>0</v>
      </c>
      <c r="Z490">
        <f t="shared" si="312"/>
        <v>31.298808466143655</v>
      </c>
      <c r="AA490">
        <f t="shared" si="313"/>
        <v>31.022099999999998</v>
      </c>
      <c r="AB490">
        <f t="shared" si="314"/>
        <v>4.5170661648440094</v>
      </c>
      <c r="AC490">
        <f t="shared" si="315"/>
        <v>71.750239327245851</v>
      </c>
      <c r="AD490">
        <f t="shared" si="316"/>
        <v>3.3109590431332623</v>
      </c>
      <c r="AE490">
        <f t="shared" si="317"/>
        <v>4.6145616714005664</v>
      </c>
      <c r="AF490">
        <f t="shared" si="318"/>
        <v>1.2061071217107471</v>
      </c>
      <c r="AG490">
        <f t="shared" si="319"/>
        <v>-13.148700949295385</v>
      </c>
      <c r="AH490">
        <f t="shared" si="320"/>
        <v>45.569346813508297</v>
      </c>
      <c r="AI490">
        <f t="shared" si="321"/>
        <v>4.5504997818200827</v>
      </c>
      <c r="AJ490">
        <f t="shared" si="322"/>
        <v>36.971145646032994</v>
      </c>
      <c r="AK490">
        <v>-4.1276145871899698E-2</v>
      </c>
      <c r="AL490">
        <v>4.6336089730185999E-2</v>
      </c>
      <c r="AM490">
        <v>3.4613545006162401</v>
      </c>
      <c r="AN490">
        <v>0</v>
      </c>
      <c r="AO490">
        <v>0</v>
      </c>
      <c r="AP490">
        <f t="shared" si="323"/>
        <v>1</v>
      </c>
      <c r="AQ490">
        <f t="shared" si="324"/>
        <v>0</v>
      </c>
      <c r="AR490">
        <f t="shared" si="325"/>
        <v>51873.636362791127</v>
      </c>
      <c r="AS490" t="s">
        <v>240</v>
      </c>
      <c r="AT490">
        <v>0</v>
      </c>
      <c r="AU490">
        <v>0</v>
      </c>
      <c r="AV490">
        <f t="shared" si="326"/>
        <v>0</v>
      </c>
      <c r="AW490" t="e">
        <f t="shared" si="327"/>
        <v>#DIV/0!</v>
      </c>
      <c r="AX490">
        <v>0</v>
      </c>
      <c r="AY490" t="s">
        <v>240</v>
      </c>
      <c r="AZ490">
        <v>0</v>
      </c>
      <c r="BA490">
        <v>0</v>
      </c>
      <c r="BB490" t="e">
        <f t="shared" si="328"/>
        <v>#DIV/0!</v>
      </c>
      <c r="BC490">
        <v>0.5</v>
      </c>
      <c r="BD490">
        <f t="shared" si="329"/>
        <v>0</v>
      </c>
      <c r="BE490">
        <f t="shared" si="330"/>
        <v>-0.51570032065553484</v>
      </c>
      <c r="BF490" t="e">
        <f t="shared" si="331"/>
        <v>#DIV/0!</v>
      </c>
      <c r="BG490" t="e">
        <f t="shared" si="332"/>
        <v>#DIV/0!</v>
      </c>
      <c r="BH490" t="e">
        <f t="shared" si="333"/>
        <v>#DIV/0!</v>
      </c>
      <c r="BI490" t="e">
        <f t="shared" si="334"/>
        <v>#DIV/0!</v>
      </c>
      <c r="BJ490" t="s">
        <v>240</v>
      </c>
      <c r="BK490">
        <v>0</v>
      </c>
      <c r="BL490">
        <f t="shared" si="335"/>
        <v>0</v>
      </c>
      <c r="BM490" t="e">
        <f t="shared" si="336"/>
        <v>#DIV/0!</v>
      </c>
      <c r="BN490" t="e">
        <f t="shared" si="337"/>
        <v>#DIV/0!</v>
      </c>
      <c r="BO490" t="e">
        <f t="shared" si="338"/>
        <v>#DIV/0!</v>
      </c>
      <c r="BP490" t="e">
        <f t="shared" si="339"/>
        <v>#DIV/0!</v>
      </c>
      <c r="BQ490">
        <f t="shared" si="340"/>
        <v>0</v>
      </c>
      <c r="BR490">
        <f t="shared" si="341"/>
        <v>0</v>
      </c>
      <c r="BS490">
        <f t="shared" si="342"/>
        <v>0</v>
      </c>
      <c r="BT490">
        <f t="shared" si="343"/>
        <v>0</v>
      </c>
      <c r="BU490">
        <v>6</v>
      </c>
      <c r="BV490">
        <v>0.5</v>
      </c>
      <c r="BW490" t="s">
        <v>241</v>
      </c>
      <c r="BX490">
        <v>1581698544.37097</v>
      </c>
      <c r="BY490">
        <v>400.679225806452</v>
      </c>
      <c r="BZ490">
        <v>400</v>
      </c>
      <c r="CA490">
        <v>33.191029032258101</v>
      </c>
      <c r="CB490">
        <v>32.696893548387102</v>
      </c>
      <c r="CC490">
        <v>350.01780645161301</v>
      </c>
      <c r="CD490">
        <v>99.554645161290296</v>
      </c>
      <c r="CE490">
        <v>0.19999154838709701</v>
      </c>
      <c r="CF490">
        <v>31.3971967741935</v>
      </c>
      <c r="CG490">
        <v>31.022099999999998</v>
      </c>
      <c r="CH490">
        <v>999.9</v>
      </c>
      <c r="CI490">
        <v>0</v>
      </c>
      <c r="CJ490">
        <v>0</v>
      </c>
      <c r="CK490">
        <v>9998.4719354838708</v>
      </c>
      <c r="CL490">
        <v>0</v>
      </c>
      <c r="CM490">
        <v>4.5352129032258102</v>
      </c>
      <c r="CN490">
        <v>0</v>
      </c>
      <c r="CO490">
        <v>0</v>
      </c>
      <c r="CP490">
        <v>0</v>
      </c>
      <c r="CQ490">
        <v>0</v>
      </c>
      <c r="CR490">
        <v>2.7419354838709702</v>
      </c>
      <c r="CS490">
        <v>0</v>
      </c>
      <c r="CT490">
        <v>291.58387096774197</v>
      </c>
      <c r="CU490">
        <v>-0.79677419354838697</v>
      </c>
      <c r="CV490">
        <v>39.8809677419355</v>
      </c>
      <c r="CW490">
        <v>45.189064516129001</v>
      </c>
      <c r="CX490">
        <v>42.534161290322601</v>
      </c>
      <c r="CY490">
        <v>43.929000000000002</v>
      </c>
      <c r="CZ490">
        <v>40.975612903225802</v>
      </c>
      <c r="DA490">
        <v>0</v>
      </c>
      <c r="DB490">
        <v>0</v>
      </c>
      <c r="DC490">
        <v>0</v>
      </c>
      <c r="DD490">
        <v>1581698553.2</v>
      </c>
      <c r="DE490">
        <v>1.87692307692308</v>
      </c>
      <c r="DF490">
        <v>-24.5196583968272</v>
      </c>
      <c r="DG490">
        <v>-115.91111095831</v>
      </c>
      <c r="DH490">
        <v>289.10769230769199</v>
      </c>
      <c r="DI490">
        <v>15</v>
      </c>
      <c r="DJ490">
        <v>100</v>
      </c>
      <c r="DK490">
        <v>100</v>
      </c>
      <c r="DL490">
        <v>2.7679999999999998</v>
      </c>
      <c r="DM490">
        <v>0.48899999999999999</v>
      </c>
      <c r="DN490">
        <v>2</v>
      </c>
      <c r="DO490">
        <v>344.93299999999999</v>
      </c>
      <c r="DP490">
        <v>681.59</v>
      </c>
      <c r="DQ490">
        <v>30.6722</v>
      </c>
      <c r="DR490">
        <v>32.1997</v>
      </c>
      <c r="DS490">
        <v>30</v>
      </c>
      <c r="DT490">
        <v>32.117600000000003</v>
      </c>
      <c r="DU490">
        <v>32.1265</v>
      </c>
      <c r="DV490">
        <v>20.9924</v>
      </c>
      <c r="DW490">
        <v>19.66</v>
      </c>
      <c r="DX490">
        <v>100</v>
      </c>
      <c r="DY490">
        <v>30.663399999999999</v>
      </c>
      <c r="DZ490">
        <v>400</v>
      </c>
      <c r="EA490">
        <v>32.644500000000001</v>
      </c>
      <c r="EB490">
        <v>99.919300000000007</v>
      </c>
      <c r="EC490">
        <v>100.398</v>
      </c>
    </row>
    <row r="491" spans="1:133" x14ac:dyDescent="0.35">
      <c r="A491">
        <v>475</v>
      </c>
      <c r="B491">
        <v>1581698558</v>
      </c>
      <c r="C491">
        <v>2434</v>
      </c>
      <c r="D491" t="s">
        <v>1191</v>
      </c>
      <c r="E491" t="s">
        <v>1192</v>
      </c>
      <c r="F491" t="s">
        <v>232</v>
      </c>
      <c r="G491" t="s">
        <v>233</v>
      </c>
      <c r="H491" t="s">
        <v>234</v>
      </c>
      <c r="I491" t="s">
        <v>235</v>
      </c>
      <c r="J491" t="s">
        <v>236</v>
      </c>
      <c r="K491" t="s">
        <v>237</v>
      </c>
      <c r="L491" t="s">
        <v>238</v>
      </c>
      <c r="M491" t="s">
        <v>239</v>
      </c>
      <c r="N491">
        <v>1581698549.37097</v>
      </c>
      <c r="O491">
        <f t="shared" si="301"/>
        <v>2.9601852825782577E-4</v>
      </c>
      <c r="P491">
        <f t="shared" si="302"/>
        <v>-0.52260681056268321</v>
      </c>
      <c r="Q491">
        <f t="shared" si="303"/>
        <v>400.66819354838702</v>
      </c>
      <c r="R491">
        <f t="shared" si="304"/>
        <v>427.84370656734558</v>
      </c>
      <c r="S491">
        <f t="shared" si="305"/>
        <v>42.679529833672845</v>
      </c>
      <c r="T491">
        <f t="shared" si="306"/>
        <v>39.968637746598425</v>
      </c>
      <c r="U491">
        <f t="shared" si="307"/>
        <v>2.3667044898189708E-2</v>
      </c>
      <c r="V491">
        <f t="shared" si="308"/>
        <v>2.2526932271175903</v>
      </c>
      <c r="W491">
        <f t="shared" si="309"/>
        <v>2.3529771843127462E-2</v>
      </c>
      <c r="X491">
        <f t="shared" si="310"/>
        <v>1.4718374355084584E-2</v>
      </c>
      <c r="Y491">
        <f t="shared" si="311"/>
        <v>0</v>
      </c>
      <c r="Z491">
        <f t="shared" si="312"/>
        <v>31.297807367723767</v>
      </c>
      <c r="AA491">
        <f t="shared" si="313"/>
        <v>31.019906451612901</v>
      </c>
      <c r="AB491">
        <f t="shared" si="314"/>
        <v>4.5165013344011822</v>
      </c>
      <c r="AC491">
        <f t="shared" si="315"/>
        <v>71.752778128689712</v>
      </c>
      <c r="AD491">
        <f t="shared" si="316"/>
        <v>3.3107604546073786</v>
      </c>
      <c r="AE491">
        <f t="shared" si="317"/>
        <v>4.614121628391139</v>
      </c>
      <c r="AF491">
        <f t="shared" si="318"/>
        <v>1.2057408797938036</v>
      </c>
      <c r="AG491">
        <f t="shared" si="319"/>
        <v>-13.054417096170116</v>
      </c>
      <c r="AH491">
        <f t="shared" si="320"/>
        <v>45.617134351601599</v>
      </c>
      <c r="AI491">
        <f t="shared" si="321"/>
        <v>4.5566742498422599</v>
      </c>
      <c r="AJ491">
        <f t="shared" si="322"/>
        <v>37.11939150527374</v>
      </c>
      <c r="AK491">
        <v>-4.1256292159882003E-2</v>
      </c>
      <c r="AL491">
        <v>4.6313802199165401E-2</v>
      </c>
      <c r="AM491">
        <v>3.4600369316783501</v>
      </c>
      <c r="AN491">
        <v>0</v>
      </c>
      <c r="AO491">
        <v>0</v>
      </c>
      <c r="AP491">
        <f t="shared" si="323"/>
        <v>1</v>
      </c>
      <c r="AQ491">
        <f t="shared" si="324"/>
        <v>0</v>
      </c>
      <c r="AR491">
        <f t="shared" si="325"/>
        <v>51849.994732334759</v>
      </c>
      <c r="AS491" t="s">
        <v>240</v>
      </c>
      <c r="AT491">
        <v>0</v>
      </c>
      <c r="AU491">
        <v>0</v>
      </c>
      <c r="AV491">
        <f t="shared" si="326"/>
        <v>0</v>
      </c>
      <c r="AW491" t="e">
        <f t="shared" si="327"/>
        <v>#DIV/0!</v>
      </c>
      <c r="AX491">
        <v>0</v>
      </c>
      <c r="AY491" t="s">
        <v>240</v>
      </c>
      <c r="AZ491">
        <v>0</v>
      </c>
      <c r="BA491">
        <v>0</v>
      </c>
      <c r="BB491" t="e">
        <f t="shared" si="328"/>
        <v>#DIV/0!</v>
      </c>
      <c r="BC491">
        <v>0.5</v>
      </c>
      <c r="BD491">
        <f t="shared" si="329"/>
        <v>0</v>
      </c>
      <c r="BE491">
        <f t="shared" si="330"/>
        <v>-0.52260681056268321</v>
      </c>
      <c r="BF491" t="e">
        <f t="shared" si="331"/>
        <v>#DIV/0!</v>
      </c>
      <c r="BG491" t="e">
        <f t="shared" si="332"/>
        <v>#DIV/0!</v>
      </c>
      <c r="BH491" t="e">
        <f t="shared" si="333"/>
        <v>#DIV/0!</v>
      </c>
      <c r="BI491" t="e">
        <f t="shared" si="334"/>
        <v>#DIV/0!</v>
      </c>
      <c r="BJ491" t="s">
        <v>240</v>
      </c>
      <c r="BK491">
        <v>0</v>
      </c>
      <c r="BL491">
        <f t="shared" si="335"/>
        <v>0</v>
      </c>
      <c r="BM491" t="e">
        <f t="shared" si="336"/>
        <v>#DIV/0!</v>
      </c>
      <c r="BN491" t="e">
        <f t="shared" si="337"/>
        <v>#DIV/0!</v>
      </c>
      <c r="BO491" t="e">
        <f t="shared" si="338"/>
        <v>#DIV/0!</v>
      </c>
      <c r="BP491" t="e">
        <f t="shared" si="339"/>
        <v>#DIV/0!</v>
      </c>
      <c r="BQ491">
        <f t="shared" si="340"/>
        <v>0</v>
      </c>
      <c r="BR491">
        <f t="shared" si="341"/>
        <v>0</v>
      </c>
      <c r="BS491">
        <f t="shared" si="342"/>
        <v>0</v>
      </c>
      <c r="BT491">
        <f t="shared" si="343"/>
        <v>0</v>
      </c>
      <c r="BU491">
        <v>6</v>
      </c>
      <c r="BV491">
        <v>0.5</v>
      </c>
      <c r="BW491" t="s">
        <v>241</v>
      </c>
      <c r="BX491">
        <v>1581698549.37097</v>
      </c>
      <c r="BY491">
        <v>400.66819354838702</v>
      </c>
      <c r="BZ491">
        <v>399.97564516129</v>
      </c>
      <c r="CA491">
        <v>33.188932258064497</v>
      </c>
      <c r="CB491">
        <v>32.698332258064497</v>
      </c>
      <c r="CC491">
        <v>350.01303225806498</v>
      </c>
      <c r="CD491">
        <v>99.554951612903196</v>
      </c>
      <c r="CE491">
        <v>0.20000370967741901</v>
      </c>
      <c r="CF491">
        <v>31.395519354838701</v>
      </c>
      <c r="CG491">
        <v>31.019906451612901</v>
      </c>
      <c r="CH491">
        <v>999.9</v>
      </c>
      <c r="CI491">
        <v>0</v>
      </c>
      <c r="CJ491">
        <v>0</v>
      </c>
      <c r="CK491">
        <v>9993.6319354838706</v>
      </c>
      <c r="CL491">
        <v>0</v>
      </c>
      <c r="CM491">
        <v>4.4360870967741901</v>
      </c>
      <c r="CN491">
        <v>0</v>
      </c>
      <c r="CO491">
        <v>0</v>
      </c>
      <c r="CP491">
        <v>0</v>
      </c>
      <c r="CQ491">
        <v>0</v>
      </c>
      <c r="CR491">
        <v>1.7741935483871001</v>
      </c>
      <c r="CS491">
        <v>0</v>
      </c>
      <c r="CT491">
        <v>282.05161290322599</v>
      </c>
      <c r="CU491">
        <v>-0.65483870967741997</v>
      </c>
      <c r="CV491">
        <v>39.883000000000003</v>
      </c>
      <c r="CW491">
        <v>45.191064516129003</v>
      </c>
      <c r="CX491">
        <v>42.538161290322599</v>
      </c>
      <c r="CY491">
        <v>43.933</v>
      </c>
      <c r="CZ491">
        <v>40.975612903225802</v>
      </c>
      <c r="DA491">
        <v>0</v>
      </c>
      <c r="DB491">
        <v>0</v>
      </c>
      <c r="DC491">
        <v>0</v>
      </c>
      <c r="DD491">
        <v>1581698558</v>
      </c>
      <c r="DE491">
        <v>1.4423076923076901</v>
      </c>
      <c r="DF491">
        <v>-18.068376041020901</v>
      </c>
      <c r="DG491">
        <v>-76.547008303672001</v>
      </c>
      <c r="DH491">
        <v>279.946153846154</v>
      </c>
      <c r="DI491">
        <v>15</v>
      </c>
      <c r="DJ491">
        <v>100</v>
      </c>
      <c r="DK491">
        <v>100</v>
      </c>
      <c r="DL491">
        <v>2.7679999999999998</v>
      </c>
      <c r="DM491">
        <v>0.48899999999999999</v>
      </c>
      <c r="DN491">
        <v>2</v>
      </c>
      <c r="DO491">
        <v>344.88499999999999</v>
      </c>
      <c r="DP491">
        <v>681.58399999999995</v>
      </c>
      <c r="DQ491">
        <v>30.6496</v>
      </c>
      <c r="DR491">
        <v>32.1997</v>
      </c>
      <c r="DS491">
        <v>30.0001</v>
      </c>
      <c r="DT491">
        <v>32.117600000000003</v>
      </c>
      <c r="DU491">
        <v>32.127800000000001</v>
      </c>
      <c r="DV491">
        <v>20.995799999999999</v>
      </c>
      <c r="DW491">
        <v>19.66</v>
      </c>
      <c r="DX491">
        <v>100</v>
      </c>
      <c r="DY491">
        <v>30.646100000000001</v>
      </c>
      <c r="DZ491">
        <v>400</v>
      </c>
      <c r="EA491">
        <v>32.644500000000001</v>
      </c>
      <c r="EB491">
        <v>99.919300000000007</v>
      </c>
      <c r="EC491">
        <v>100.395</v>
      </c>
    </row>
    <row r="492" spans="1:133" x14ac:dyDescent="0.35">
      <c r="A492">
        <v>476</v>
      </c>
      <c r="B492">
        <v>1581698563</v>
      </c>
      <c r="C492">
        <v>2439</v>
      </c>
      <c r="D492" t="s">
        <v>1193</v>
      </c>
      <c r="E492" t="s">
        <v>1194</v>
      </c>
      <c r="F492" t="s">
        <v>232</v>
      </c>
      <c r="G492" t="s">
        <v>233</v>
      </c>
      <c r="H492" t="s">
        <v>234</v>
      </c>
      <c r="I492" t="s">
        <v>235</v>
      </c>
      <c r="J492" t="s">
        <v>236</v>
      </c>
      <c r="K492" t="s">
        <v>237</v>
      </c>
      <c r="L492" t="s">
        <v>238</v>
      </c>
      <c r="M492" t="s">
        <v>239</v>
      </c>
      <c r="N492">
        <v>1581698554.37097</v>
      </c>
      <c r="O492">
        <f t="shared" si="301"/>
        <v>2.9354840815191079E-4</v>
      </c>
      <c r="P492">
        <f t="shared" si="302"/>
        <v>-0.5192000386556801</v>
      </c>
      <c r="Q492">
        <f t="shared" si="303"/>
        <v>400.65464516128998</v>
      </c>
      <c r="R492">
        <f t="shared" si="304"/>
        <v>427.88563218146192</v>
      </c>
      <c r="S492">
        <f t="shared" si="305"/>
        <v>42.683560387669644</v>
      </c>
      <c r="T492">
        <f t="shared" si="306"/>
        <v>39.967144150541984</v>
      </c>
      <c r="U492">
        <f t="shared" si="307"/>
        <v>2.3476848087254313E-2</v>
      </c>
      <c r="V492">
        <f t="shared" si="308"/>
        <v>2.253727884151064</v>
      </c>
      <c r="W492">
        <f t="shared" si="309"/>
        <v>2.3341827350674312E-2</v>
      </c>
      <c r="X492">
        <f t="shared" si="310"/>
        <v>1.4600708325750467E-2</v>
      </c>
      <c r="Y492">
        <f t="shared" si="311"/>
        <v>0</v>
      </c>
      <c r="Z492">
        <f t="shared" si="312"/>
        <v>31.296033901717028</v>
      </c>
      <c r="AA492">
        <f t="shared" si="313"/>
        <v>31.017129032258101</v>
      </c>
      <c r="AB492">
        <f t="shared" si="314"/>
        <v>4.5157862476454147</v>
      </c>
      <c r="AC492">
        <f t="shared" si="315"/>
        <v>71.757368560112326</v>
      </c>
      <c r="AD492">
        <f t="shared" si="316"/>
        <v>3.3104774172276352</v>
      </c>
      <c r="AE492">
        <f t="shared" si="317"/>
        <v>4.6134320191164679</v>
      </c>
      <c r="AF492">
        <f t="shared" si="318"/>
        <v>1.2053088304177795</v>
      </c>
      <c r="AG492">
        <f t="shared" si="319"/>
        <v>-12.945484799499265</v>
      </c>
      <c r="AH492">
        <f t="shared" si="320"/>
        <v>45.656115674952773</v>
      </c>
      <c r="AI492">
        <f t="shared" si="321"/>
        <v>4.5583528598485037</v>
      </c>
      <c r="AJ492">
        <f t="shared" si="322"/>
        <v>37.268983735302015</v>
      </c>
      <c r="AK492">
        <v>-4.1284182627514703E-2</v>
      </c>
      <c r="AL492">
        <v>4.6345111692422197E-2</v>
      </c>
      <c r="AM492">
        <v>3.46188778858706</v>
      </c>
      <c r="AN492">
        <v>0</v>
      </c>
      <c r="AO492">
        <v>0</v>
      </c>
      <c r="AP492">
        <f t="shared" si="323"/>
        <v>1</v>
      </c>
      <c r="AQ492">
        <f t="shared" si="324"/>
        <v>0</v>
      </c>
      <c r="AR492">
        <f t="shared" si="325"/>
        <v>51884.057759244359</v>
      </c>
      <c r="AS492" t="s">
        <v>240</v>
      </c>
      <c r="AT492">
        <v>0</v>
      </c>
      <c r="AU492">
        <v>0</v>
      </c>
      <c r="AV492">
        <f t="shared" si="326"/>
        <v>0</v>
      </c>
      <c r="AW492" t="e">
        <f t="shared" si="327"/>
        <v>#DIV/0!</v>
      </c>
      <c r="AX492">
        <v>0</v>
      </c>
      <c r="AY492" t="s">
        <v>240</v>
      </c>
      <c r="AZ492">
        <v>0</v>
      </c>
      <c r="BA492">
        <v>0</v>
      </c>
      <c r="BB492" t="e">
        <f t="shared" si="328"/>
        <v>#DIV/0!</v>
      </c>
      <c r="BC492">
        <v>0.5</v>
      </c>
      <c r="BD492">
        <f t="shared" si="329"/>
        <v>0</v>
      </c>
      <c r="BE492">
        <f t="shared" si="330"/>
        <v>-0.5192000386556801</v>
      </c>
      <c r="BF492" t="e">
        <f t="shared" si="331"/>
        <v>#DIV/0!</v>
      </c>
      <c r="BG492" t="e">
        <f t="shared" si="332"/>
        <v>#DIV/0!</v>
      </c>
      <c r="BH492" t="e">
        <f t="shared" si="333"/>
        <v>#DIV/0!</v>
      </c>
      <c r="BI492" t="e">
        <f t="shared" si="334"/>
        <v>#DIV/0!</v>
      </c>
      <c r="BJ492" t="s">
        <v>240</v>
      </c>
      <c r="BK492">
        <v>0</v>
      </c>
      <c r="BL492">
        <f t="shared" si="335"/>
        <v>0</v>
      </c>
      <c r="BM492" t="e">
        <f t="shared" si="336"/>
        <v>#DIV/0!</v>
      </c>
      <c r="BN492" t="e">
        <f t="shared" si="337"/>
        <v>#DIV/0!</v>
      </c>
      <c r="BO492" t="e">
        <f t="shared" si="338"/>
        <v>#DIV/0!</v>
      </c>
      <c r="BP492" t="e">
        <f t="shared" si="339"/>
        <v>#DIV/0!</v>
      </c>
      <c r="BQ492">
        <f t="shared" si="340"/>
        <v>0</v>
      </c>
      <c r="BR492">
        <f t="shared" si="341"/>
        <v>0</v>
      </c>
      <c r="BS492">
        <f t="shared" si="342"/>
        <v>0</v>
      </c>
      <c r="BT492">
        <f t="shared" si="343"/>
        <v>0</v>
      </c>
      <c r="BU492">
        <v>6</v>
      </c>
      <c r="BV492">
        <v>0.5</v>
      </c>
      <c r="BW492" t="s">
        <v>241</v>
      </c>
      <c r="BX492">
        <v>1581698554.37097</v>
      </c>
      <c r="BY492">
        <v>400.65464516128998</v>
      </c>
      <c r="BZ492">
        <v>399.96622580645197</v>
      </c>
      <c r="CA492">
        <v>33.186212903225801</v>
      </c>
      <c r="CB492">
        <v>32.6997</v>
      </c>
      <c r="CC492">
        <v>350.00919354838697</v>
      </c>
      <c r="CD492">
        <v>99.5546419354839</v>
      </c>
      <c r="CE492">
        <v>0.19995877419354799</v>
      </c>
      <c r="CF492">
        <v>31.392890322580602</v>
      </c>
      <c r="CG492">
        <v>31.017129032258101</v>
      </c>
      <c r="CH492">
        <v>999.9</v>
      </c>
      <c r="CI492">
        <v>0</v>
      </c>
      <c r="CJ492">
        <v>0</v>
      </c>
      <c r="CK492">
        <v>10000.4190322581</v>
      </c>
      <c r="CL492">
        <v>0</v>
      </c>
      <c r="CM492">
        <v>4.3968722580645201</v>
      </c>
      <c r="CN492">
        <v>0</v>
      </c>
      <c r="CO492">
        <v>0</v>
      </c>
      <c r="CP492">
        <v>0</v>
      </c>
      <c r="CQ492">
        <v>0</v>
      </c>
      <c r="CR492">
        <v>1.4</v>
      </c>
      <c r="CS492">
        <v>0</v>
      </c>
      <c r="CT492">
        <v>271.21612903225798</v>
      </c>
      <c r="CU492">
        <v>-0.51290322580645198</v>
      </c>
      <c r="CV492">
        <v>39.884999999999998</v>
      </c>
      <c r="CW492">
        <v>45.191064516129003</v>
      </c>
      <c r="CX492">
        <v>42.536161290322603</v>
      </c>
      <c r="CY492">
        <v>43.923000000000002</v>
      </c>
      <c r="CZ492">
        <v>40.9796774193548</v>
      </c>
      <c r="DA492">
        <v>0</v>
      </c>
      <c r="DB492">
        <v>0</v>
      </c>
      <c r="DC492">
        <v>0</v>
      </c>
      <c r="DD492">
        <v>1581698562.8</v>
      </c>
      <c r="DE492">
        <v>0.93461538461538496</v>
      </c>
      <c r="DF492">
        <v>22.5196582857427</v>
      </c>
      <c r="DG492">
        <v>-138.19487180867301</v>
      </c>
      <c r="DH492">
        <v>271.00769230769203</v>
      </c>
      <c r="DI492">
        <v>15</v>
      </c>
      <c r="DJ492">
        <v>100</v>
      </c>
      <c r="DK492">
        <v>100</v>
      </c>
      <c r="DL492">
        <v>2.7679999999999998</v>
      </c>
      <c r="DM492">
        <v>0.48899999999999999</v>
      </c>
      <c r="DN492">
        <v>2</v>
      </c>
      <c r="DO492">
        <v>344.81299999999999</v>
      </c>
      <c r="DP492">
        <v>681.63</v>
      </c>
      <c r="DQ492">
        <v>30.633299999999998</v>
      </c>
      <c r="DR492">
        <v>32.1997</v>
      </c>
      <c r="DS492">
        <v>30.0001</v>
      </c>
      <c r="DT492">
        <v>32.117600000000003</v>
      </c>
      <c r="DU492">
        <v>32.127800000000001</v>
      </c>
      <c r="DV492">
        <v>20.9937</v>
      </c>
      <c r="DW492">
        <v>19.66</v>
      </c>
      <c r="DX492">
        <v>100</v>
      </c>
      <c r="DY492">
        <v>30.63</v>
      </c>
      <c r="DZ492">
        <v>400</v>
      </c>
      <c r="EA492">
        <v>32.644500000000001</v>
      </c>
      <c r="EB492">
        <v>99.922399999999996</v>
      </c>
      <c r="EC492">
        <v>100.395</v>
      </c>
    </row>
    <row r="493" spans="1:133" x14ac:dyDescent="0.35">
      <c r="A493">
        <v>477</v>
      </c>
      <c r="B493">
        <v>1581698568</v>
      </c>
      <c r="C493">
        <v>2444</v>
      </c>
      <c r="D493" t="s">
        <v>1195</v>
      </c>
      <c r="E493" t="s">
        <v>1196</v>
      </c>
      <c r="F493" t="s">
        <v>232</v>
      </c>
      <c r="G493" t="s">
        <v>233</v>
      </c>
      <c r="H493" t="s">
        <v>234</v>
      </c>
      <c r="I493" t="s">
        <v>235</v>
      </c>
      <c r="J493" t="s">
        <v>236</v>
      </c>
      <c r="K493" t="s">
        <v>237</v>
      </c>
      <c r="L493" t="s">
        <v>238</v>
      </c>
      <c r="M493" t="s">
        <v>239</v>
      </c>
      <c r="N493">
        <v>1581698559.37097</v>
      </c>
      <c r="O493">
        <f t="shared" si="301"/>
        <v>2.9110799484907153E-4</v>
      </c>
      <c r="P493">
        <f t="shared" si="302"/>
        <v>-0.51043810726223571</v>
      </c>
      <c r="Q493">
        <f t="shared" si="303"/>
        <v>400.66277419354799</v>
      </c>
      <c r="R493">
        <f t="shared" si="304"/>
        <v>427.56304309702182</v>
      </c>
      <c r="S493">
        <f t="shared" si="305"/>
        <v>42.651132559246513</v>
      </c>
      <c r="T493">
        <f t="shared" si="306"/>
        <v>39.967722584027754</v>
      </c>
      <c r="U493">
        <f t="shared" si="307"/>
        <v>2.3304031184103426E-2</v>
      </c>
      <c r="V493">
        <f t="shared" si="308"/>
        <v>2.2544377904366573</v>
      </c>
      <c r="W493">
        <f t="shared" si="309"/>
        <v>2.3171026508207598E-2</v>
      </c>
      <c r="X493">
        <f t="shared" si="310"/>
        <v>1.4493778117401712E-2</v>
      </c>
      <c r="Y493">
        <f t="shared" si="311"/>
        <v>0</v>
      </c>
      <c r="Z493">
        <f t="shared" si="312"/>
        <v>31.293363086276074</v>
      </c>
      <c r="AA493">
        <f t="shared" si="313"/>
        <v>31.011493548387101</v>
      </c>
      <c r="AB493">
        <f t="shared" si="314"/>
        <v>4.5143356139104371</v>
      </c>
      <c r="AC493">
        <f t="shared" si="315"/>
        <v>71.766361110453786</v>
      </c>
      <c r="AD493">
        <f t="shared" si="316"/>
        <v>3.3102329107164965</v>
      </c>
      <c r="AE493">
        <f t="shared" si="317"/>
        <v>4.6125132436655116</v>
      </c>
      <c r="AF493">
        <f t="shared" si="318"/>
        <v>1.2041027031939406</v>
      </c>
      <c r="AG493">
        <f t="shared" si="319"/>
        <v>-12.837862572844054</v>
      </c>
      <c r="AH493">
        <f t="shared" si="320"/>
        <v>45.929654297618704</v>
      </c>
      <c r="AI493">
        <f t="shared" si="321"/>
        <v>4.5840126900002902</v>
      </c>
      <c r="AJ493">
        <f t="shared" si="322"/>
        <v>37.675804414774944</v>
      </c>
      <c r="AK493">
        <v>-4.1303325763447099E-2</v>
      </c>
      <c r="AL493">
        <v>4.6366601539537103E-2</v>
      </c>
      <c r="AM493">
        <v>3.46315790868353</v>
      </c>
      <c r="AN493">
        <v>0</v>
      </c>
      <c r="AO493">
        <v>0</v>
      </c>
      <c r="AP493">
        <f t="shared" si="323"/>
        <v>1</v>
      </c>
      <c r="AQ493">
        <f t="shared" si="324"/>
        <v>0</v>
      </c>
      <c r="AR493">
        <f t="shared" si="325"/>
        <v>51907.715072159583</v>
      </c>
      <c r="AS493" t="s">
        <v>240</v>
      </c>
      <c r="AT493">
        <v>0</v>
      </c>
      <c r="AU493">
        <v>0</v>
      </c>
      <c r="AV493">
        <f t="shared" si="326"/>
        <v>0</v>
      </c>
      <c r="AW493" t="e">
        <f t="shared" si="327"/>
        <v>#DIV/0!</v>
      </c>
      <c r="AX493">
        <v>0</v>
      </c>
      <c r="AY493" t="s">
        <v>240</v>
      </c>
      <c r="AZ493">
        <v>0</v>
      </c>
      <c r="BA493">
        <v>0</v>
      </c>
      <c r="BB493" t="e">
        <f t="shared" si="328"/>
        <v>#DIV/0!</v>
      </c>
      <c r="BC493">
        <v>0.5</v>
      </c>
      <c r="BD493">
        <f t="shared" si="329"/>
        <v>0</v>
      </c>
      <c r="BE493">
        <f t="shared" si="330"/>
        <v>-0.51043810726223571</v>
      </c>
      <c r="BF493" t="e">
        <f t="shared" si="331"/>
        <v>#DIV/0!</v>
      </c>
      <c r="BG493" t="e">
        <f t="shared" si="332"/>
        <v>#DIV/0!</v>
      </c>
      <c r="BH493" t="e">
        <f t="shared" si="333"/>
        <v>#DIV/0!</v>
      </c>
      <c r="BI493" t="e">
        <f t="shared" si="334"/>
        <v>#DIV/0!</v>
      </c>
      <c r="BJ493" t="s">
        <v>240</v>
      </c>
      <c r="BK493">
        <v>0</v>
      </c>
      <c r="BL493">
        <f t="shared" si="335"/>
        <v>0</v>
      </c>
      <c r="BM493" t="e">
        <f t="shared" si="336"/>
        <v>#DIV/0!</v>
      </c>
      <c r="BN493" t="e">
        <f t="shared" si="337"/>
        <v>#DIV/0!</v>
      </c>
      <c r="BO493" t="e">
        <f t="shared" si="338"/>
        <v>#DIV/0!</v>
      </c>
      <c r="BP493" t="e">
        <f t="shared" si="339"/>
        <v>#DIV/0!</v>
      </c>
      <c r="BQ493">
        <f t="shared" si="340"/>
        <v>0</v>
      </c>
      <c r="BR493">
        <f t="shared" si="341"/>
        <v>0</v>
      </c>
      <c r="BS493">
        <f t="shared" si="342"/>
        <v>0</v>
      </c>
      <c r="BT493">
        <f t="shared" si="343"/>
        <v>0</v>
      </c>
      <c r="BU493">
        <v>6</v>
      </c>
      <c r="BV493">
        <v>0.5</v>
      </c>
      <c r="BW493" t="s">
        <v>241</v>
      </c>
      <c r="BX493">
        <v>1581698559.37097</v>
      </c>
      <c r="BY493">
        <v>400.66277419354799</v>
      </c>
      <c r="BZ493">
        <v>399.98770967741899</v>
      </c>
      <c r="CA493">
        <v>33.183954838709703</v>
      </c>
      <c r="CB493">
        <v>32.701490322580703</v>
      </c>
      <c r="CC493">
        <v>350.01274193548397</v>
      </c>
      <c r="CD493">
        <v>99.554025806451605</v>
      </c>
      <c r="CE493">
        <v>0.199994677419355</v>
      </c>
      <c r="CF493">
        <v>31.3893870967742</v>
      </c>
      <c r="CG493">
        <v>31.011493548387101</v>
      </c>
      <c r="CH493">
        <v>999.9</v>
      </c>
      <c r="CI493">
        <v>0</v>
      </c>
      <c r="CJ493">
        <v>0</v>
      </c>
      <c r="CK493">
        <v>10005.1180645161</v>
      </c>
      <c r="CL493">
        <v>0</v>
      </c>
      <c r="CM493">
        <v>4.3108461290322602</v>
      </c>
      <c r="CN493">
        <v>0</v>
      </c>
      <c r="CO493">
        <v>0</v>
      </c>
      <c r="CP493">
        <v>0</v>
      </c>
      <c r="CQ493">
        <v>0</v>
      </c>
      <c r="CR493">
        <v>2.90967741935484</v>
      </c>
      <c r="CS493">
        <v>0</v>
      </c>
      <c r="CT493">
        <v>261.71290322580597</v>
      </c>
      <c r="CU493">
        <v>-0.67096774193548403</v>
      </c>
      <c r="CV493">
        <v>39.878999999999998</v>
      </c>
      <c r="CW493">
        <v>45.191064516129003</v>
      </c>
      <c r="CX493">
        <v>42.497806451612902</v>
      </c>
      <c r="CY493">
        <v>43.923000000000002</v>
      </c>
      <c r="CZ493">
        <v>40.975612903225802</v>
      </c>
      <c r="DA493">
        <v>0</v>
      </c>
      <c r="DB493">
        <v>0</v>
      </c>
      <c r="DC493">
        <v>0</v>
      </c>
      <c r="DD493">
        <v>1581698568.2</v>
      </c>
      <c r="DE493">
        <v>3.2076923076923101</v>
      </c>
      <c r="DF493">
        <v>12.5948719304184</v>
      </c>
      <c r="DG493">
        <v>-116.803419189208</v>
      </c>
      <c r="DH493">
        <v>259.98846153846199</v>
      </c>
      <c r="DI493">
        <v>15</v>
      </c>
      <c r="DJ493">
        <v>100</v>
      </c>
      <c r="DK493">
        <v>100</v>
      </c>
      <c r="DL493">
        <v>2.7679999999999998</v>
      </c>
      <c r="DM493">
        <v>0.48899999999999999</v>
      </c>
      <c r="DN493">
        <v>2</v>
      </c>
      <c r="DO493">
        <v>344.95699999999999</v>
      </c>
      <c r="DP493">
        <v>681.44399999999996</v>
      </c>
      <c r="DQ493">
        <v>30.6189</v>
      </c>
      <c r="DR493">
        <v>32.200400000000002</v>
      </c>
      <c r="DS493">
        <v>30.0001</v>
      </c>
      <c r="DT493">
        <v>32.117600000000003</v>
      </c>
      <c r="DU493">
        <v>32.127800000000001</v>
      </c>
      <c r="DV493">
        <v>20.992599999999999</v>
      </c>
      <c r="DW493">
        <v>19.66</v>
      </c>
      <c r="DX493">
        <v>100</v>
      </c>
      <c r="DY493">
        <v>30.618400000000001</v>
      </c>
      <c r="DZ493">
        <v>400</v>
      </c>
      <c r="EA493">
        <v>32.644500000000001</v>
      </c>
      <c r="EB493">
        <v>99.918300000000002</v>
      </c>
      <c r="EC493">
        <v>100.39700000000001</v>
      </c>
    </row>
    <row r="494" spans="1:133" x14ac:dyDescent="0.35">
      <c r="A494">
        <v>478</v>
      </c>
      <c r="B494">
        <v>1581698573</v>
      </c>
      <c r="C494">
        <v>2449</v>
      </c>
      <c r="D494" t="s">
        <v>1197</v>
      </c>
      <c r="E494" t="s">
        <v>1198</v>
      </c>
      <c r="F494" t="s">
        <v>232</v>
      </c>
      <c r="G494" t="s">
        <v>233</v>
      </c>
      <c r="H494" t="s">
        <v>234</v>
      </c>
      <c r="I494" t="s">
        <v>235</v>
      </c>
      <c r="J494" t="s">
        <v>236</v>
      </c>
      <c r="K494" t="s">
        <v>237</v>
      </c>
      <c r="L494" t="s">
        <v>238</v>
      </c>
      <c r="M494" t="s">
        <v>239</v>
      </c>
      <c r="N494">
        <v>1581698564.37097</v>
      </c>
      <c r="O494">
        <f t="shared" si="301"/>
        <v>2.8927388526257781E-4</v>
      </c>
      <c r="P494">
        <f t="shared" si="302"/>
        <v>-0.50863522371378833</v>
      </c>
      <c r="Q494">
        <f t="shared" si="303"/>
        <v>400.67916129032301</v>
      </c>
      <c r="R494">
        <f t="shared" si="304"/>
        <v>427.64578088970643</v>
      </c>
      <c r="S494">
        <f t="shared" si="305"/>
        <v>42.659389214748657</v>
      </c>
      <c r="T494">
        <f t="shared" si="306"/>
        <v>39.969360287296524</v>
      </c>
      <c r="U494">
        <f t="shared" si="307"/>
        <v>2.3183036638127319E-2</v>
      </c>
      <c r="V494">
        <f t="shared" si="308"/>
        <v>2.2544962045251231</v>
      </c>
      <c r="W494">
        <f t="shared" si="309"/>
        <v>2.3051408677176526E-2</v>
      </c>
      <c r="X494">
        <f t="shared" si="310"/>
        <v>1.4418894260685166E-2</v>
      </c>
      <c r="Y494">
        <f t="shared" si="311"/>
        <v>0</v>
      </c>
      <c r="Z494">
        <f t="shared" si="312"/>
        <v>31.290147420337561</v>
      </c>
      <c r="AA494">
        <f t="shared" si="313"/>
        <v>31.005516129032301</v>
      </c>
      <c r="AB494">
        <f t="shared" si="314"/>
        <v>4.5127974059273726</v>
      </c>
      <c r="AC494">
        <f t="shared" si="315"/>
        <v>71.778239339708733</v>
      </c>
      <c r="AD494">
        <f t="shared" si="316"/>
        <v>3.3100613268438637</v>
      </c>
      <c r="AE494">
        <f t="shared" si="317"/>
        <v>4.611510894239351</v>
      </c>
      <c r="AF494">
        <f t="shared" si="318"/>
        <v>1.2027360790835089</v>
      </c>
      <c r="AG494">
        <f t="shared" si="319"/>
        <v>-12.756978340079682</v>
      </c>
      <c r="AH494">
        <f t="shared" si="320"/>
        <v>46.192752944382264</v>
      </c>
      <c r="AI494">
        <f t="shared" si="321"/>
        <v>4.6099290641887434</v>
      </c>
      <c r="AJ494">
        <f t="shared" si="322"/>
        <v>38.045703668491328</v>
      </c>
      <c r="AK494">
        <v>-4.1304901185568101E-2</v>
      </c>
      <c r="AL494">
        <v>4.6368370088882498E-2</v>
      </c>
      <c r="AM494">
        <v>3.46326242667228</v>
      </c>
      <c r="AN494">
        <v>0</v>
      </c>
      <c r="AO494">
        <v>0</v>
      </c>
      <c r="AP494">
        <f t="shared" si="323"/>
        <v>1</v>
      </c>
      <c r="AQ494">
        <f t="shared" si="324"/>
        <v>0</v>
      </c>
      <c r="AR494">
        <f t="shared" si="325"/>
        <v>51910.266109243501</v>
      </c>
      <c r="AS494" t="s">
        <v>240</v>
      </c>
      <c r="AT494">
        <v>0</v>
      </c>
      <c r="AU494">
        <v>0</v>
      </c>
      <c r="AV494">
        <f t="shared" si="326"/>
        <v>0</v>
      </c>
      <c r="AW494" t="e">
        <f t="shared" si="327"/>
        <v>#DIV/0!</v>
      </c>
      <c r="AX494">
        <v>0</v>
      </c>
      <c r="AY494" t="s">
        <v>240</v>
      </c>
      <c r="AZ494">
        <v>0</v>
      </c>
      <c r="BA494">
        <v>0</v>
      </c>
      <c r="BB494" t="e">
        <f t="shared" si="328"/>
        <v>#DIV/0!</v>
      </c>
      <c r="BC494">
        <v>0.5</v>
      </c>
      <c r="BD494">
        <f t="shared" si="329"/>
        <v>0</v>
      </c>
      <c r="BE494">
        <f t="shared" si="330"/>
        <v>-0.50863522371378833</v>
      </c>
      <c r="BF494" t="e">
        <f t="shared" si="331"/>
        <v>#DIV/0!</v>
      </c>
      <c r="BG494" t="e">
        <f t="shared" si="332"/>
        <v>#DIV/0!</v>
      </c>
      <c r="BH494" t="e">
        <f t="shared" si="333"/>
        <v>#DIV/0!</v>
      </c>
      <c r="BI494" t="e">
        <f t="shared" si="334"/>
        <v>#DIV/0!</v>
      </c>
      <c r="BJ494" t="s">
        <v>240</v>
      </c>
      <c r="BK494">
        <v>0</v>
      </c>
      <c r="BL494">
        <f t="shared" si="335"/>
        <v>0</v>
      </c>
      <c r="BM494" t="e">
        <f t="shared" si="336"/>
        <v>#DIV/0!</v>
      </c>
      <c r="BN494" t="e">
        <f t="shared" si="337"/>
        <v>#DIV/0!</v>
      </c>
      <c r="BO494" t="e">
        <f t="shared" si="338"/>
        <v>#DIV/0!</v>
      </c>
      <c r="BP494" t="e">
        <f t="shared" si="339"/>
        <v>#DIV/0!</v>
      </c>
      <c r="BQ494">
        <f t="shared" si="340"/>
        <v>0</v>
      </c>
      <c r="BR494">
        <f t="shared" si="341"/>
        <v>0</v>
      </c>
      <c r="BS494">
        <f t="shared" si="342"/>
        <v>0</v>
      </c>
      <c r="BT494">
        <f t="shared" si="343"/>
        <v>0</v>
      </c>
      <c r="BU494">
        <v>6</v>
      </c>
      <c r="BV494">
        <v>0.5</v>
      </c>
      <c r="BW494" t="s">
        <v>241</v>
      </c>
      <c r="BX494">
        <v>1581698564.37097</v>
      </c>
      <c r="BY494">
        <v>400.67916129032301</v>
      </c>
      <c r="BZ494">
        <v>400.00593548387099</v>
      </c>
      <c r="CA494">
        <v>33.182232258064502</v>
      </c>
      <c r="CB494">
        <v>32.702806451612901</v>
      </c>
      <c r="CC494">
        <v>350.012612903226</v>
      </c>
      <c r="CD494">
        <v>99.554045161290304</v>
      </c>
      <c r="CE494">
        <v>0.199982870967742</v>
      </c>
      <c r="CF494">
        <v>31.385564516129001</v>
      </c>
      <c r="CG494">
        <v>31.005516129032301</v>
      </c>
      <c r="CH494">
        <v>999.9</v>
      </c>
      <c r="CI494">
        <v>0</v>
      </c>
      <c r="CJ494">
        <v>0</v>
      </c>
      <c r="CK494">
        <v>10005.4977419355</v>
      </c>
      <c r="CL494">
        <v>0</v>
      </c>
      <c r="CM494">
        <v>4.2389022580645204</v>
      </c>
      <c r="CN494">
        <v>0</v>
      </c>
      <c r="CO494">
        <v>0</v>
      </c>
      <c r="CP494">
        <v>0</v>
      </c>
      <c r="CQ494">
        <v>0</v>
      </c>
      <c r="CR494">
        <v>2.3967741935483899</v>
      </c>
      <c r="CS494">
        <v>0</v>
      </c>
      <c r="CT494">
        <v>254.90322580645201</v>
      </c>
      <c r="CU494">
        <v>-1.1193548387096799</v>
      </c>
      <c r="CV494">
        <v>39.878999999999998</v>
      </c>
      <c r="CW494">
        <v>45.191064516129003</v>
      </c>
      <c r="CX494">
        <v>42.491741935483901</v>
      </c>
      <c r="CY494">
        <v>43.923000000000002</v>
      </c>
      <c r="CZ494">
        <v>40.981709677419303</v>
      </c>
      <c r="DA494">
        <v>0</v>
      </c>
      <c r="DB494">
        <v>0</v>
      </c>
      <c r="DC494">
        <v>0</v>
      </c>
      <c r="DD494">
        <v>1581698573</v>
      </c>
      <c r="DE494">
        <v>2.5923076923076902</v>
      </c>
      <c r="DF494">
        <v>-14.4478632216459</v>
      </c>
      <c r="DG494">
        <v>-4.77948754254209</v>
      </c>
      <c r="DH494">
        <v>254.992307692308</v>
      </c>
      <c r="DI494">
        <v>15</v>
      </c>
      <c r="DJ494">
        <v>100</v>
      </c>
      <c r="DK494">
        <v>100</v>
      </c>
      <c r="DL494">
        <v>2.7679999999999998</v>
      </c>
      <c r="DM494">
        <v>0.48899999999999999</v>
      </c>
      <c r="DN494">
        <v>2</v>
      </c>
      <c r="DO494">
        <v>344.78899999999999</v>
      </c>
      <c r="DP494">
        <v>681.7</v>
      </c>
      <c r="DQ494">
        <v>30.640499999999999</v>
      </c>
      <c r="DR494">
        <v>32.202100000000002</v>
      </c>
      <c r="DS494">
        <v>30</v>
      </c>
      <c r="DT494">
        <v>32.117600000000003</v>
      </c>
      <c r="DU494">
        <v>32.127800000000001</v>
      </c>
      <c r="DV494">
        <v>20.9937</v>
      </c>
      <c r="DW494">
        <v>19.66</v>
      </c>
      <c r="DX494">
        <v>100</v>
      </c>
      <c r="DY494">
        <v>30.687999999999999</v>
      </c>
      <c r="DZ494">
        <v>400</v>
      </c>
      <c r="EA494">
        <v>32.644500000000001</v>
      </c>
      <c r="EB494">
        <v>99.923599999999993</v>
      </c>
      <c r="EC494">
        <v>100.39700000000001</v>
      </c>
    </row>
    <row r="495" spans="1:133" x14ac:dyDescent="0.35">
      <c r="A495">
        <v>479</v>
      </c>
      <c r="B495">
        <v>1581698578</v>
      </c>
      <c r="C495">
        <v>2454</v>
      </c>
      <c r="D495" t="s">
        <v>1199</v>
      </c>
      <c r="E495" t="s">
        <v>1200</v>
      </c>
      <c r="F495" t="s">
        <v>232</v>
      </c>
      <c r="G495" t="s">
        <v>233</v>
      </c>
      <c r="H495" t="s">
        <v>234</v>
      </c>
      <c r="I495" t="s">
        <v>235</v>
      </c>
      <c r="J495" t="s">
        <v>236</v>
      </c>
      <c r="K495" t="s">
        <v>237</v>
      </c>
      <c r="L495" t="s">
        <v>238</v>
      </c>
      <c r="M495" t="s">
        <v>239</v>
      </c>
      <c r="N495">
        <v>1581698569.37097</v>
      </c>
      <c r="O495">
        <f t="shared" si="301"/>
        <v>2.8829790559116631E-4</v>
      </c>
      <c r="P495">
        <f t="shared" si="302"/>
        <v>-0.51166536255001338</v>
      </c>
      <c r="Q495">
        <f t="shared" si="303"/>
        <v>400.67899999999997</v>
      </c>
      <c r="R495">
        <f t="shared" si="304"/>
        <v>427.94084800821258</v>
      </c>
      <c r="S495">
        <f t="shared" si="305"/>
        <v>42.688878828819767</v>
      </c>
      <c r="T495">
        <f t="shared" si="306"/>
        <v>39.969396144030689</v>
      </c>
      <c r="U495">
        <f t="shared" si="307"/>
        <v>2.3131753203151788E-2</v>
      </c>
      <c r="V495">
        <f t="shared" si="308"/>
        <v>2.2548565352253904</v>
      </c>
      <c r="W495">
        <f t="shared" si="309"/>
        <v>2.3000725986399673E-2</v>
      </c>
      <c r="X495">
        <f t="shared" si="310"/>
        <v>1.4387164035095407E-2</v>
      </c>
      <c r="Y495">
        <f t="shared" si="311"/>
        <v>0</v>
      </c>
      <c r="Z495">
        <f t="shared" si="312"/>
        <v>31.285727919224044</v>
      </c>
      <c r="AA495">
        <f t="shared" si="313"/>
        <v>30.999858064516101</v>
      </c>
      <c r="AB495">
        <f t="shared" si="314"/>
        <v>4.5113418002030352</v>
      </c>
      <c r="AC495">
        <f t="shared" si="315"/>
        <v>71.796560717386612</v>
      </c>
      <c r="AD495">
        <f t="shared" si="316"/>
        <v>3.3100112466544034</v>
      </c>
      <c r="AE495">
        <f t="shared" si="317"/>
        <v>4.6102643547002584</v>
      </c>
      <c r="AF495">
        <f t="shared" si="318"/>
        <v>1.2013305535486318</v>
      </c>
      <c r="AG495">
        <f t="shared" si="319"/>
        <v>-12.713937636570435</v>
      </c>
      <c r="AH495">
        <f t="shared" si="320"/>
        <v>46.309935405233063</v>
      </c>
      <c r="AI495">
        <f t="shared" si="321"/>
        <v>4.6206478024399482</v>
      </c>
      <c r="AJ495">
        <f t="shared" si="322"/>
        <v>38.216645571102575</v>
      </c>
      <c r="AK495">
        <v>-4.1314620089248598E-2</v>
      </c>
      <c r="AL495">
        <v>4.6379280409686599E-2</v>
      </c>
      <c r="AM495">
        <v>3.46390717598022</v>
      </c>
      <c r="AN495">
        <v>0</v>
      </c>
      <c r="AO495">
        <v>0</v>
      </c>
      <c r="AP495">
        <f t="shared" si="323"/>
        <v>1</v>
      </c>
      <c r="AQ495">
        <f t="shared" si="324"/>
        <v>0</v>
      </c>
      <c r="AR495">
        <f t="shared" si="325"/>
        <v>51922.792954201133</v>
      </c>
      <c r="AS495" t="s">
        <v>240</v>
      </c>
      <c r="AT495">
        <v>0</v>
      </c>
      <c r="AU495">
        <v>0</v>
      </c>
      <c r="AV495">
        <f t="shared" si="326"/>
        <v>0</v>
      </c>
      <c r="AW495" t="e">
        <f t="shared" si="327"/>
        <v>#DIV/0!</v>
      </c>
      <c r="AX495">
        <v>0</v>
      </c>
      <c r="AY495" t="s">
        <v>240</v>
      </c>
      <c r="AZ495">
        <v>0</v>
      </c>
      <c r="BA495">
        <v>0</v>
      </c>
      <c r="BB495" t="e">
        <f t="shared" si="328"/>
        <v>#DIV/0!</v>
      </c>
      <c r="BC495">
        <v>0.5</v>
      </c>
      <c r="BD495">
        <f t="shared" si="329"/>
        <v>0</v>
      </c>
      <c r="BE495">
        <f t="shared" si="330"/>
        <v>-0.51166536255001338</v>
      </c>
      <c r="BF495" t="e">
        <f t="shared" si="331"/>
        <v>#DIV/0!</v>
      </c>
      <c r="BG495" t="e">
        <f t="shared" si="332"/>
        <v>#DIV/0!</v>
      </c>
      <c r="BH495" t="e">
        <f t="shared" si="333"/>
        <v>#DIV/0!</v>
      </c>
      <c r="BI495" t="e">
        <f t="shared" si="334"/>
        <v>#DIV/0!</v>
      </c>
      <c r="BJ495" t="s">
        <v>240</v>
      </c>
      <c r="BK495">
        <v>0</v>
      </c>
      <c r="BL495">
        <f t="shared" si="335"/>
        <v>0</v>
      </c>
      <c r="BM495" t="e">
        <f t="shared" si="336"/>
        <v>#DIV/0!</v>
      </c>
      <c r="BN495" t="e">
        <f t="shared" si="337"/>
        <v>#DIV/0!</v>
      </c>
      <c r="BO495" t="e">
        <f t="shared" si="338"/>
        <v>#DIV/0!</v>
      </c>
      <c r="BP495" t="e">
        <f t="shared" si="339"/>
        <v>#DIV/0!</v>
      </c>
      <c r="BQ495">
        <f t="shared" si="340"/>
        <v>0</v>
      </c>
      <c r="BR495">
        <f t="shared" si="341"/>
        <v>0</v>
      </c>
      <c r="BS495">
        <f t="shared" si="342"/>
        <v>0</v>
      </c>
      <c r="BT495">
        <f t="shared" si="343"/>
        <v>0</v>
      </c>
      <c r="BU495">
        <v>6</v>
      </c>
      <c r="BV495">
        <v>0.5</v>
      </c>
      <c r="BW495" t="s">
        <v>241</v>
      </c>
      <c r="BX495">
        <v>1581698569.37097</v>
      </c>
      <c r="BY495">
        <v>400.67899999999997</v>
      </c>
      <c r="BZ495">
        <v>399.99990322580601</v>
      </c>
      <c r="CA495">
        <v>33.181687096774198</v>
      </c>
      <c r="CB495">
        <v>32.703874193548401</v>
      </c>
      <c r="CC495">
        <v>350.009419354839</v>
      </c>
      <c r="CD495">
        <v>99.554170967741896</v>
      </c>
      <c r="CE495">
        <v>0.19998670967741899</v>
      </c>
      <c r="CF495">
        <v>31.3808096774194</v>
      </c>
      <c r="CG495">
        <v>30.999858064516101</v>
      </c>
      <c r="CH495">
        <v>999.9</v>
      </c>
      <c r="CI495">
        <v>0</v>
      </c>
      <c r="CJ495">
        <v>0</v>
      </c>
      <c r="CK495">
        <v>10007.839354838699</v>
      </c>
      <c r="CL495">
        <v>0</v>
      </c>
      <c r="CM495">
        <v>4.2856703225806498</v>
      </c>
      <c r="CN495">
        <v>0</v>
      </c>
      <c r="CO495">
        <v>0</v>
      </c>
      <c r="CP495">
        <v>0</v>
      </c>
      <c r="CQ495">
        <v>0</v>
      </c>
      <c r="CR495">
        <v>2.1806451612903199</v>
      </c>
      <c r="CS495">
        <v>0</v>
      </c>
      <c r="CT495">
        <v>282.41935483870998</v>
      </c>
      <c r="CU495">
        <v>-1.1258064516129</v>
      </c>
      <c r="CV495">
        <v>39.878999999999998</v>
      </c>
      <c r="CW495">
        <v>45.186999999999998</v>
      </c>
      <c r="CX495">
        <v>42.5078064516129</v>
      </c>
      <c r="CY495">
        <v>43.927</v>
      </c>
      <c r="CZ495">
        <v>40.981709677419303</v>
      </c>
      <c r="DA495">
        <v>0</v>
      </c>
      <c r="DB495">
        <v>0</v>
      </c>
      <c r="DC495">
        <v>0</v>
      </c>
      <c r="DD495">
        <v>1581698577.8</v>
      </c>
      <c r="DE495">
        <v>2.43846153846154</v>
      </c>
      <c r="DF495">
        <v>-15.172649670218799</v>
      </c>
      <c r="DG495">
        <v>685.85299133279398</v>
      </c>
      <c r="DH495">
        <v>288.91538461538499</v>
      </c>
      <c r="DI495">
        <v>15</v>
      </c>
      <c r="DJ495">
        <v>100</v>
      </c>
      <c r="DK495">
        <v>100</v>
      </c>
      <c r="DL495">
        <v>2.7679999999999998</v>
      </c>
      <c r="DM495">
        <v>0.48899999999999999</v>
      </c>
      <c r="DN495">
        <v>2</v>
      </c>
      <c r="DO495">
        <v>344.827</v>
      </c>
      <c r="DP495">
        <v>681.51400000000001</v>
      </c>
      <c r="DQ495">
        <v>30.686299999999999</v>
      </c>
      <c r="DR495">
        <v>32.202500000000001</v>
      </c>
      <c r="DS495">
        <v>30</v>
      </c>
      <c r="DT495">
        <v>32.120399999999997</v>
      </c>
      <c r="DU495">
        <v>32.127899999999997</v>
      </c>
      <c r="DV495">
        <v>20.9956</v>
      </c>
      <c r="DW495">
        <v>19.66</v>
      </c>
      <c r="DX495">
        <v>100</v>
      </c>
      <c r="DY495">
        <v>30.6906</v>
      </c>
      <c r="DZ495">
        <v>400</v>
      </c>
      <c r="EA495">
        <v>32.644500000000001</v>
      </c>
      <c r="EB495">
        <v>99.922499999999999</v>
      </c>
      <c r="EC495">
        <v>100.39700000000001</v>
      </c>
    </row>
    <row r="496" spans="1:133" x14ac:dyDescent="0.35">
      <c r="A496">
        <v>480</v>
      </c>
      <c r="B496">
        <v>1581698583</v>
      </c>
      <c r="C496">
        <v>2459</v>
      </c>
      <c r="D496" t="s">
        <v>1201</v>
      </c>
      <c r="E496" t="s">
        <v>1202</v>
      </c>
      <c r="F496" t="s">
        <v>232</v>
      </c>
      <c r="G496" t="s">
        <v>233</v>
      </c>
      <c r="H496" t="s">
        <v>234</v>
      </c>
      <c r="I496" t="s">
        <v>235</v>
      </c>
      <c r="J496" t="s">
        <v>236</v>
      </c>
      <c r="K496" t="s">
        <v>237</v>
      </c>
      <c r="L496" t="s">
        <v>238</v>
      </c>
      <c r="M496" t="s">
        <v>239</v>
      </c>
      <c r="N496">
        <v>1581698574.37097</v>
      </c>
      <c r="O496">
        <f t="shared" si="301"/>
        <v>2.8851474132291616E-4</v>
      </c>
      <c r="P496">
        <f t="shared" si="302"/>
        <v>-0.51508350075261156</v>
      </c>
      <c r="Q496">
        <f t="shared" si="303"/>
        <v>400.67812903225803</v>
      </c>
      <c r="R496">
        <f t="shared" si="304"/>
        <v>428.13093862459766</v>
      </c>
      <c r="S496">
        <f t="shared" si="305"/>
        <v>42.707925278963771</v>
      </c>
      <c r="T496">
        <f t="shared" si="306"/>
        <v>39.96938798816705</v>
      </c>
      <c r="U496">
        <f t="shared" si="307"/>
        <v>2.3164299735379659E-2</v>
      </c>
      <c r="V496">
        <f t="shared" si="308"/>
        <v>2.2555451069502794</v>
      </c>
      <c r="W496">
        <f t="shared" si="309"/>
        <v>2.303294454388841E-2</v>
      </c>
      <c r="X496">
        <f t="shared" si="310"/>
        <v>1.4407329877901616E-2</v>
      </c>
      <c r="Y496">
        <f t="shared" si="311"/>
        <v>0</v>
      </c>
      <c r="Z496">
        <f t="shared" si="312"/>
        <v>31.282327690664168</v>
      </c>
      <c r="AA496">
        <f t="shared" si="313"/>
        <v>30.997183870967699</v>
      </c>
      <c r="AB496">
        <f t="shared" si="314"/>
        <v>4.5106539738078224</v>
      </c>
      <c r="AC496">
        <f t="shared" si="315"/>
        <v>71.812081300684781</v>
      </c>
      <c r="AD496">
        <f t="shared" si="316"/>
        <v>3.3100953172863816</v>
      </c>
      <c r="AE496">
        <f t="shared" si="317"/>
        <v>4.6093850189728691</v>
      </c>
      <c r="AF496">
        <f t="shared" si="318"/>
        <v>1.2005586565214408</v>
      </c>
      <c r="AG496">
        <f t="shared" si="319"/>
        <v>-12.723500092340602</v>
      </c>
      <c r="AH496">
        <f t="shared" si="320"/>
        <v>46.241310100495319</v>
      </c>
      <c r="AI496">
        <f t="shared" si="321"/>
        <v>4.6122549731564133</v>
      </c>
      <c r="AJ496">
        <f t="shared" si="322"/>
        <v>38.130064981311129</v>
      </c>
      <c r="AK496">
        <v>-4.1333196298592598E-2</v>
      </c>
      <c r="AL496">
        <v>4.6400133832040599E-2</v>
      </c>
      <c r="AM496">
        <v>3.4651393707073699</v>
      </c>
      <c r="AN496">
        <v>0</v>
      </c>
      <c r="AO496">
        <v>0</v>
      </c>
      <c r="AP496">
        <f t="shared" si="323"/>
        <v>1</v>
      </c>
      <c r="AQ496">
        <f t="shared" si="324"/>
        <v>0</v>
      </c>
      <c r="AR496">
        <f t="shared" si="325"/>
        <v>51945.756127700799</v>
      </c>
      <c r="AS496" t="s">
        <v>240</v>
      </c>
      <c r="AT496">
        <v>0</v>
      </c>
      <c r="AU496">
        <v>0</v>
      </c>
      <c r="AV496">
        <f t="shared" si="326"/>
        <v>0</v>
      </c>
      <c r="AW496" t="e">
        <f t="shared" si="327"/>
        <v>#DIV/0!</v>
      </c>
      <c r="AX496">
        <v>0</v>
      </c>
      <c r="AY496" t="s">
        <v>240</v>
      </c>
      <c r="AZ496">
        <v>0</v>
      </c>
      <c r="BA496">
        <v>0</v>
      </c>
      <c r="BB496" t="e">
        <f t="shared" si="328"/>
        <v>#DIV/0!</v>
      </c>
      <c r="BC496">
        <v>0.5</v>
      </c>
      <c r="BD496">
        <f t="shared" si="329"/>
        <v>0</v>
      </c>
      <c r="BE496">
        <f t="shared" si="330"/>
        <v>-0.51508350075261156</v>
      </c>
      <c r="BF496" t="e">
        <f t="shared" si="331"/>
        <v>#DIV/0!</v>
      </c>
      <c r="BG496" t="e">
        <f t="shared" si="332"/>
        <v>#DIV/0!</v>
      </c>
      <c r="BH496" t="e">
        <f t="shared" si="333"/>
        <v>#DIV/0!</v>
      </c>
      <c r="BI496" t="e">
        <f t="shared" si="334"/>
        <v>#DIV/0!</v>
      </c>
      <c r="BJ496" t="s">
        <v>240</v>
      </c>
      <c r="BK496">
        <v>0</v>
      </c>
      <c r="BL496">
        <f t="shared" si="335"/>
        <v>0</v>
      </c>
      <c r="BM496" t="e">
        <f t="shared" si="336"/>
        <v>#DIV/0!</v>
      </c>
      <c r="BN496" t="e">
        <f t="shared" si="337"/>
        <v>#DIV/0!</v>
      </c>
      <c r="BO496" t="e">
        <f t="shared" si="338"/>
        <v>#DIV/0!</v>
      </c>
      <c r="BP496" t="e">
        <f t="shared" si="339"/>
        <v>#DIV/0!</v>
      </c>
      <c r="BQ496">
        <f t="shared" si="340"/>
        <v>0</v>
      </c>
      <c r="BR496">
        <f t="shared" si="341"/>
        <v>0</v>
      </c>
      <c r="BS496">
        <f t="shared" si="342"/>
        <v>0</v>
      </c>
      <c r="BT496">
        <f t="shared" si="343"/>
        <v>0</v>
      </c>
      <c r="BU496">
        <v>6</v>
      </c>
      <c r="BV496">
        <v>0.5</v>
      </c>
      <c r="BW496" t="s">
        <v>241</v>
      </c>
      <c r="BX496">
        <v>1581698574.37097</v>
      </c>
      <c r="BY496">
        <v>400.67812903225803</v>
      </c>
      <c r="BZ496">
        <v>399.99332258064499</v>
      </c>
      <c r="CA496">
        <v>33.182464516129002</v>
      </c>
      <c r="CB496">
        <v>32.704293548387099</v>
      </c>
      <c r="CC496">
        <v>350.01009677419302</v>
      </c>
      <c r="CD496">
        <v>99.554393548387097</v>
      </c>
      <c r="CE496">
        <v>0.199960612903226</v>
      </c>
      <c r="CF496">
        <v>31.377454838709699</v>
      </c>
      <c r="CG496">
        <v>30.997183870967699</v>
      </c>
      <c r="CH496">
        <v>999.9</v>
      </c>
      <c r="CI496">
        <v>0</v>
      </c>
      <c r="CJ496">
        <v>0</v>
      </c>
      <c r="CK496">
        <v>10012.316774193499</v>
      </c>
      <c r="CL496">
        <v>0</v>
      </c>
      <c r="CM496">
        <v>4.8473980645161303</v>
      </c>
      <c r="CN496">
        <v>0</v>
      </c>
      <c r="CO496">
        <v>0</v>
      </c>
      <c r="CP496">
        <v>0</v>
      </c>
      <c r="CQ496">
        <v>0</v>
      </c>
      <c r="CR496">
        <v>2.08387096774194</v>
      </c>
      <c r="CS496">
        <v>0</v>
      </c>
      <c r="CT496">
        <v>357.75806451612902</v>
      </c>
      <c r="CU496">
        <v>-1.10645161290323</v>
      </c>
      <c r="CV496">
        <v>39.881</v>
      </c>
      <c r="CW496">
        <v>45.201225806451603</v>
      </c>
      <c r="CX496">
        <v>42.533999999999999</v>
      </c>
      <c r="CY496">
        <v>43.927</v>
      </c>
      <c r="CZ496">
        <v>40.991870967741903</v>
      </c>
      <c r="DA496">
        <v>0</v>
      </c>
      <c r="DB496">
        <v>0</v>
      </c>
      <c r="DC496">
        <v>0</v>
      </c>
      <c r="DD496">
        <v>1581698583.2</v>
      </c>
      <c r="DE496">
        <v>2.7461538461538502</v>
      </c>
      <c r="DF496">
        <v>16.273504570892399</v>
      </c>
      <c r="DG496">
        <v>1376.2017104701099</v>
      </c>
      <c r="DH496">
        <v>376.63461538461502</v>
      </c>
      <c r="DI496">
        <v>15</v>
      </c>
      <c r="DJ496">
        <v>100</v>
      </c>
      <c r="DK496">
        <v>100</v>
      </c>
      <c r="DL496">
        <v>2.7679999999999998</v>
      </c>
      <c r="DM496">
        <v>0.48899999999999999</v>
      </c>
      <c r="DN496">
        <v>2</v>
      </c>
      <c r="DO496">
        <v>344.803</v>
      </c>
      <c r="DP496">
        <v>681.59400000000005</v>
      </c>
      <c r="DQ496">
        <v>30.696899999999999</v>
      </c>
      <c r="DR496">
        <v>32.202500000000001</v>
      </c>
      <c r="DS496">
        <v>30.000299999999999</v>
      </c>
      <c r="DT496">
        <v>32.120399999999997</v>
      </c>
      <c r="DU496">
        <v>32.130699999999997</v>
      </c>
      <c r="DV496">
        <v>20.9953</v>
      </c>
      <c r="DW496">
        <v>19.66</v>
      </c>
      <c r="DX496">
        <v>100</v>
      </c>
      <c r="DY496">
        <v>30.692499999999999</v>
      </c>
      <c r="DZ496">
        <v>400</v>
      </c>
      <c r="EA496">
        <v>32.644500000000001</v>
      </c>
      <c r="EB496">
        <v>99.923400000000001</v>
      </c>
      <c r="EC496">
        <v>100.39700000000001</v>
      </c>
    </row>
    <row r="497" spans="1:133" x14ac:dyDescent="0.35">
      <c r="A497">
        <v>481</v>
      </c>
      <c r="B497">
        <v>1581698588</v>
      </c>
      <c r="C497">
        <v>2464</v>
      </c>
      <c r="D497" t="s">
        <v>1203</v>
      </c>
      <c r="E497" t="s">
        <v>1204</v>
      </c>
      <c r="F497" t="s">
        <v>232</v>
      </c>
      <c r="G497" t="s">
        <v>233</v>
      </c>
      <c r="H497" t="s">
        <v>234</v>
      </c>
      <c r="I497" t="s">
        <v>235</v>
      </c>
      <c r="J497" t="s">
        <v>236</v>
      </c>
      <c r="K497" t="s">
        <v>237</v>
      </c>
      <c r="L497" t="s">
        <v>238</v>
      </c>
      <c r="M497" t="s">
        <v>239</v>
      </c>
      <c r="N497">
        <v>1581698579.37097</v>
      </c>
      <c r="O497">
        <f t="shared" si="301"/>
        <v>2.8942379637211644E-4</v>
      </c>
      <c r="P497">
        <f t="shared" si="302"/>
        <v>-0.51633635759802232</v>
      </c>
      <c r="Q497">
        <f t="shared" si="303"/>
        <v>400.67703225806503</v>
      </c>
      <c r="R497">
        <f t="shared" si="304"/>
        <v>428.09325846350077</v>
      </c>
      <c r="S497">
        <f t="shared" si="305"/>
        <v>42.704146025590255</v>
      </c>
      <c r="T497">
        <f t="shared" si="306"/>
        <v>39.969259399368454</v>
      </c>
      <c r="U497">
        <f t="shared" si="307"/>
        <v>2.3247366161973315E-2</v>
      </c>
      <c r="V497">
        <f t="shared" si="308"/>
        <v>2.254714657221156</v>
      </c>
      <c r="W497">
        <f t="shared" si="309"/>
        <v>2.3115021686619133E-2</v>
      </c>
      <c r="X497">
        <f t="shared" si="310"/>
        <v>1.4458716261572808E-2</v>
      </c>
      <c r="Y497">
        <f t="shared" si="311"/>
        <v>0</v>
      </c>
      <c r="Z497">
        <f t="shared" si="312"/>
        <v>31.280660411974871</v>
      </c>
      <c r="AA497">
        <f t="shared" si="313"/>
        <v>30.996219354838701</v>
      </c>
      <c r="AB497">
        <f t="shared" si="314"/>
        <v>4.5104059140853918</v>
      </c>
      <c r="AC497">
        <f t="shared" si="315"/>
        <v>71.822876022555235</v>
      </c>
      <c r="AD497">
        <f t="shared" si="316"/>
        <v>3.3103415056349985</v>
      </c>
      <c r="AE497">
        <f t="shared" si="317"/>
        <v>4.6090350163580469</v>
      </c>
      <c r="AF497">
        <f t="shared" si="318"/>
        <v>1.2000644084503933</v>
      </c>
      <c r="AG497">
        <f t="shared" si="319"/>
        <v>-12.763589420010335</v>
      </c>
      <c r="AH497">
        <f t="shared" si="320"/>
        <v>46.179191490380546</v>
      </c>
      <c r="AI497">
        <f t="shared" si="321"/>
        <v>4.6077032926860637</v>
      </c>
      <c r="AJ497">
        <f t="shared" si="322"/>
        <v>38.023305363056274</v>
      </c>
      <c r="AK497">
        <v>-4.1310793161896502E-2</v>
      </c>
      <c r="AL497">
        <v>4.63749843484767E-2</v>
      </c>
      <c r="AM497">
        <v>3.4636533049585698</v>
      </c>
      <c r="AN497">
        <v>0</v>
      </c>
      <c r="AO497">
        <v>0</v>
      </c>
      <c r="AP497">
        <f t="shared" si="323"/>
        <v>1</v>
      </c>
      <c r="AQ497">
        <f t="shared" si="324"/>
        <v>0</v>
      </c>
      <c r="AR497">
        <f t="shared" si="325"/>
        <v>51918.984250767273</v>
      </c>
      <c r="AS497" t="s">
        <v>240</v>
      </c>
      <c r="AT497">
        <v>0</v>
      </c>
      <c r="AU497">
        <v>0</v>
      </c>
      <c r="AV497">
        <f t="shared" si="326"/>
        <v>0</v>
      </c>
      <c r="AW497" t="e">
        <f t="shared" si="327"/>
        <v>#DIV/0!</v>
      </c>
      <c r="AX497">
        <v>0</v>
      </c>
      <c r="AY497" t="s">
        <v>240</v>
      </c>
      <c r="AZ497">
        <v>0</v>
      </c>
      <c r="BA497">
        <v>0</v>
      </c>
      <c r="BB497" t="e">
        <f t="shared" si="328"/>
        <v>#DIV/0!</v>
      </c>
      <c r="BC497">
        <v>0.5</v>
      </c>
      <c r="BD497">
        <f t="shared" si="329"/>
        <v>0</v>
      </c>
      <c r="BE497">
        <f t="shared" si="330"/>
        <v>-0.51633635759802232</v>
      </c>
      <c r="BF497" t="e">
        <f t="shared" si="331"/>
        <v>#DIV/0!</v>
      </c>
      <c r="BG497" t="e">
        <f t="shared" si="332"/>
        <v>#DIV/0!</v>
      </c>
      <c r="BH497" t="e">
        <f t="shared" si="333"/>
        <v>#DIV/0!</v>
      </c>
      <c r="BI497" t="e">
        <f t="shared" si="334"/>
        <v>#DIV/0!</v>
      </c>
      <c r="BJ497" t="s">
        <v>240</v>
      </c>
      <c r="BK497">
        <v>0</v>
      </c>
      <c r="BL497">
        <f t="shared" si="335"/>
        <v>0</v>
      </c>
      <c r="BM497" t="e">
        <f t="shared" si="336"/>
        <v>#DIV/0!</v>
      </c>
      <c r="BN497" t="e">
        <f t="shared" si="337"/>
        <v>#DIV/0!</v>
      </c>
      <c r="BO497" t="e">
        <f t="shared" si="338"/>
        <v>#DIV/0!</v>
      </c>
      <c r="BP497" t="e">
        <f t="shared" si="339"/>
        <v>#DIV/0!</v>
      </c>
      <c r="BQ497">
        <f t="shared" si="340"/>
        <v>0</v>
      </c>
      <c r="BR497">
        <f t="shared" si="341"/>
        <v>0</v>
      </c>
      <c r="BS497">
        <f t="shared" si="342"/>
        <v>0</v>
      </c>
      <c r="BT497">
        <f t="shared" si="343"/>
        <v>0</v>
      </c>
      <c r="BU497">
        <v>6</v>
      </c>
      <c r="BV497">
        <v>0.5</v>
      </c>
      <c r="BW497" t="s">
        <v>241</v>
      </c>
      <c r="BX497">
        <v>1581698579.37097</v>
      </c>
      <c r="BY497">
        <v>400.67703225806503</v>
      </c>
      <c r="BZ497">
        <v>399.99070967741898</v>
      </c>
      <c r="CA497">
        <v>33.184948387096803</v>
      </c>
      <c r="CB497">
        <v>32.7052774193548</v>
      </c>
      <c r="CC497">
        <v>350.01403225806399</v>
      </c>
      <c r="CD497">
        <v>99.554329032257996</v>
      </c>
      <c r="CE497">
        <v>0.19997725806451599</v>
      </c>
      <c r="CF497">
        <v>31.3761193548387</v>
      </c>
      <c r="CG497">
        <v>30.996219354838701</v>
      </c>
      <c r="CH497">
        <v>999.9</v>
      </c>
      <c r="CI497">
        <v>0</v>
      </c>
      <c r="CJ497">
        <v>0</v>
      </c>
      <c r="CK497">
        <v>10006.8964516129</v>
      </c>
      <c r="CL497">
        <v>0</v>
      </c>
      <c r="CM497">
        <v>5.4456958064516101</v>
      </c>
      <c r="CN497">
        <v>0</v>
      </c>
      <c r="CO497">
        <v>0</v>
      </c>
      <c r="CP497">
        <v>0</v>
      </c>
      <c r="CQ497">
        <v>0</v>
      </c>
      <c r="CR497">
        <v>2.8129032258064499</v>
      </c>
      <c r="CS497">
        <v>0</v>
      </c>
      <c r="CT497">
        <v>414.26451612903202</v>
      </c>
      <c r="CU497">
        <v>-1.32258064516129</v>
      </c>
      <c r="CV497">
        <v>39.893000000000001</v>
      </c>
      <c r="CW497">
        <v>45.201225806451603</v>
      </c>
      <c r="CX497">
        <v>42.534064516129</v>
      </c>
      <c r="CY497">
        <v>43.929000000000002</v>
      </c>
      <c r="CZ497">
        <v>40.991870967741903</v>
      </c>
      <c r="DA497">
        <v>0</v>
      </c>
      <c r="DB497">
        <v>0</v>
      </c>
      <c r="DC497">
        <v>0</v>
      </c>
      <c r="DD497">
        <v>1581698588</v>
      </c>
      <c r="DE497">
        <v>2.8692307692307701</v>
      </c>
      <c r="DF497">
        <v>12.581196840437199</v>
      </c>
      <c r="DG497">
        <v>534.45470005030302</v>
      </c>
      <c r="DH497">
        <v>435.592307692308</v>
      </c>
      <c r="DI497">
        <v>15</v>
      </c>
      <c r="DJ497">
        <v>100</v>
      </c>
      <c r="DK497">
        <v>100</v>
      </c>
      <c r="DL497">
        <v>2.7679999999999998</v>
      </c>
      <c r="DM497">
        <v>0.48899999999999999</v>
      </c>
      <c r="DN497">
        <v>2</v>
      </c>
      <c r="DO497">
        <v>344.791</v>
      </c>
      <c r="DP497">
        <v>681.57</v>
      </c>
      <c r="DQ497">
        <v>30.698</v>
      </c>
      <c r="DR497">
        <v>32.203499999999998</v>
      </c>
      <c r="DS497">
        <v>30.000299999999999</v>
      </c>
      <c r="DT497">
        <v>32.120399999999997</v>
      </c>
      <c r="DU497">
        <v>32.130699999999997</v>
      </c>
      <c r="DV497">
        <v>20.992799999999999</v>
      </c>
      <c r="DW497">
        <v>19.66</v>
      </c>
      <c r="DX497">
        <v>100</v>
      </c>
      <c r="DY497">
        <v>30.693300000000001</v>
      </c>
      <c r="DZ497">
        <v>400</v>
      </c>
      <c r="EA497">
        <v>32.644500000000001</v>
      </c>
      <c r="EB497">
        <v>99.921599999999998</v>
      </c>
      <c r="EC497">
        <v>100.396</v>
      </c>
    </row>
    <row r="498" spans="1:133" x14ac:dyDescent="0.35">
      <c r="A498">
        <v>482</v>
      </c>
      <c r="B498">
        <v>1581698593</v>
      </c>
      <c r="C498">
        <v>2469</v>
      </c>
      <c r="D498" t="s">
        <v>1205</v>
      </c>
      <c r="E498" t="s">
        <v>1206</v>
      </c>
      <c r="F498" t="s">
        <v>232</v>
      </c>
      <c r="G498" t="s">
        <v>233</v>
      </c>
      <c r="H498" t="s">
        <v>234</v>
      </c>
      <c r="I498" t="s">
        <v>235</v>
      </c>
      <c r="J498" t="s">
        <v>236</v>
      </c>
      <c r="K498" t="s">
        <v>237</v>
      </c>
      <c r="L498" t="s">
        <v>238</v>
      </c>
      <c r="M498" t="s">
        <v>239</v>
      </c>
      <c r="N498">
        <v>1581698584.37097</v>
      </c>
      <c r="O498">
        <f t="shared" si="301"/>
        <v>2.9057806964411106E-4</v>
      </c>
      <c r="P498">
        <f t="shared" si="302"/>
        <v>-0.51284942914767506</v>
      </c>
      <c r="Q498">
        <f t="shared" si="303"/>
        <v>400.68135483870998</v>
      </c>
      <c r="R498">
        <f t="shared" si="304"/>
        <v>427.71576606205025</v>
      </c>
      <c r="S498">
        <f t="shared" si="305"/>
        <v>42.666666593483562</v>
      </c>
      <c r="T498">
        <f t="shared" si="306"/>
        <v>39.969856464557772</v>
      </c>
      <c r="U498">
        <f t="shared" si="307"/>
        <v>2.3343595607544235E-2</v>
      </c>
      <c r="V498">
        <f t="shared" si="308"/>
        <v>2.2540631376663716</v>
      </c>
      <c r="W498">
        <f t="shared" si="309"/>
        <v>2.3210118281596623E-2</v>
      </c>
      <c r="X498">
        <f t="shared" si="310"/>
        <v>1.4518252598886804E-2</v>
      </c>
      <c r="Y498">
        <f t="shared" si="311"/>
        <v>0</v>
      </c>
      <c r="Z498">
        <f t="shared" si="312"/>
        <v>31.281790137095474</v>
      </c>
      <c r="AA498">
        <f t="shared" si="313"/>
        <v>30.997251612903199</v>
      </c>
      <c r="AB498">
        <f t="shared" si="314"/>
        <v>4.5106713965091805</v>
      </c>
      <c r="AC498">
        <f t="shared" si="315"/>
        <v>71.825609088362128</v>
      </c>
      <c r="AD498">
        <f t="shared" si="316"/>
        <v>3.3107565145401159</v>
      </c>
      <c r="AE498">
        <f t="shared" si="317"/>
        <v>4.6094374368160507</v>
      </c>
      <c r="AF498">
        <f t="shared" si="318"/>
        <v>1.1999148819690646</v>
      </c>
      <c r="AG498">
        <f t="shared" si="319"/>
        <v>-12.814492871305298</v>
      </c>
      <c r="AH498">
        <f t="shared" si="320"/>
        <v>46.227000137740568</v>
      </c>
      <c r="AI498">
        <f t="shared" si="321"/>
        <v>4.6138652061249683</v>
      </c>
      <c r="AJ498">
        <f t="shared" si="322"/>
        <v>38.02637247256024</v>
      </c>
      <c r="AK498">
        <v>-4.12932222979987E-2</v>
      </c>
      <c r="AL498">
        <v>4.6355259514459103E-2</v>
      </c>
      <c r="AM498">
        <v>3.4624875833075701</v>
      </c>
      <c r="AN498">
        <v>0</v>
      </c>
      <c r="AO498">
        <v>0</v>
      </c>
      <c r="AP498">
        <f t="shared" si="323"/>
        <v>1</v>
      </c>
      <c r="AQ498">
        <f t="shared" si="324"/>
        <v>0</v>
      </c>
      <c r="AR498">
        <f t="shared" si="325"/>
        <v>51897.552758639089</v>
      </c>
      <c r="AS498" t="s">
        <v>240</v>
      </c>
      <c r="AT498">
        <v>0</v>
      </c>
      <c r="AU498">
        <v>0</v>
      </c>
      <c r="AV498">
        <f t="shared" si="326"/>
        <v>0</v>
      </c>
      <c r="AW498" t="e">
        <f t="shared" si="327"/>
        <v>#DIV/0!</v>
      </c>
      <c r="AX498">
        <v>0</v>
      </c>
      <c r="AY498" t="s">
        <v>240</v>
      </c>
      <c r="AZ498">
        <v>0</v>
      </c>
      <c r="BA498">
        <v>0</v>
      </c>
      <c r="BB498" t="e">
        <f t="shared" si="328"/>
        <v>#DIV/0!</v>
      </c>
      <c r="BC498">
        <v>0.5</v>
      </c>
      <c r="BD498">
        <f t="shared" si="329"/>
        <v>0</v>
      </c>
      <c r="BE498">
        <f t="shared" si="330"/>
        <v>-0.51284942914767506</v>
      </c>
      <c r="BF498" t="e">
        <f t="shared" si="331"/>
        <v>#DIV/0!</v>
      </c>
      <c r="BG498" t="e">
        <f t="shared" si="332"/>
        <v>#DIV/0!</v>
      </c>
      <c r="BH498" t="e">
        <f t="shared" si="333"/>
        <v>#DIV/0!</v>
      </c>
      <c r="BI498" t="e">
        <f t="shared" si="334"/>
        <v>#DIV/0!</v>
      </c>
      <c r="BJ498" t="s">
        <v>240</v>
      </c>
      <c r="BK498">
        <v>0</v>
      </c>
      <c r="BL498">
        <f t="shared" si="335"/>
        <v>0</v>
      </c>
      <c r="BM498" t="e">
        <f t="shared" si="336"/>
        <v>#DIV/0!</v>
      </c>
      <c r="BN498" t="e">
        <f t="shared" si="337"/>
        <v>#DIV/0!</v>
      </c>
      <c r="BO498" t="e">
        <f t="shared" si="338"/>
        <v>#DIV/0!</v>
      </c>
      <c r="BP498" t="e">
        <f t="shared" si="339"/>
        <v>#DIV/0!</v>
      </c>
      <c r="BQ498">
        <f t="shared" si="340"/>
        <v>0</v>
      </c>
      <c r="BR498">
        <f t="shared" si="341"/>
        <v>0</v>
      </c>
      <c r="BS498">
        <f t="shared" si="342"/>
        <v>0</v>
      </c>
      <c r="BT498">
        <f t="shared" si="343"/>
        <v>0</v>
      </c>
      <c r="BU498">
        <v>6</v>
      </c>
      <c r="BV498">
        <v>0.5</v>
      </c>
      <c r="BW498" t="s">
        <v>241</v>
      </c>
      <c r="BX498">
        <v>1581698584.37097</v>
      </c>
      <c r="BY498">
        <v>400.68135483870998</v>
      </c>
      <c r="BZ498">
        <v>400.00180645161299</v>
      </c>
      <c r="CA498">
        <v>33.188970967741902</v>
      </c>
      <c r="CB498">
        <v>32.7073903225807</v>
      </c>
      <c r="CC498">
        <v>350.01499999999999</v>
      </c>
      <c r="CD498">
        <v>99.554716129032201</v>
      </c>
      <c r="CE498">
        <v>0.200004129032258</v>
      </c>
      <c r="CF498">
        <v>31.377654838709699</v>
      </c>
      <c r="CG498">
        <v>30.997251612903199</v>
      </c>
      <c r="CH498">
        <v>999.9</v>
      </c>
      <c r="CI498">
        <v>0</v>
      </c>
      <c r="CJ498">
        <v>0</v>
      </c>
      <c r="CK498">
        <v>10002.6012903226</v>
      </c>
      <c r="CL498">
        <v>0</v>
      </c>
      <c r="CM498">
        <v>5.8902048387096801</v>
      </c>
      <c r="CN498">
        <v>0</v>
      </c>
      <c r="CO498">
        <v>0</v>
      </c>
      <c r="CP498">
        <v>0</v>
      </c>
      <c r="CQ498">
        <v>0</v>
      </c>
      <c r="CR498">
        <v>3.3903225806451598</v>
      </c>
      <c r="CS498">
        <v>0</v>
      </c>
      <c r="CT498">
        <v>453.46774193548401</v>
      </c>
      <c r="CU498">
        <v>-0.93548387096774199</v>
      </c>
      <c r="CV498">
        <v>39.899000000000001</v>
      </c>
      <c r="CW498">
        <v>45.211387096774203</v>
      </c>
      <c r="CX498">
        <v>42.540161290322601</v>
      </c>
      <c r="CY498">
        <v>43.933</v>
      </c>
      <c r="CZ498">
        <v>40.995935483871001</v>
      </c>
      <c r="DA498">
        <v>0</v>
      </c>
      <c r="DB498">
        <v>0</v>
      </c>
      <c r="DC498">
        <v>0</v>
      </c>
      <c r="DD498">
        <v>1581698592.8</v>
      </c>
      <c r="DE498">
        <v>3.1153846153846199</v>
      </c>
      <c r="DF498">
        <v>-15.767521335587301</v>
      </c>
      <c r="DG498">
        <v>-495.36752180773101</v>
      </c>
      <c r="DH498">
        <v>459.32692307692298</v>
      </c>
      <c r="DI498">
        <v>15</v>
      </c>
      <c r="DJ498">
        <v>100</v>
      </c>
      <c r="DK498">
        <v>100</v>
      </c>
      <c r="DL498">
        <v>2.7679999999999998</v>
      </c>
      <c r="DM498">
        <v>0.48899999999999999</v>
      </c>
      <c r="DN498">
        <v>2</v>
      </c>
      <c r="DO498">
        <v>344.755</v>
      </c>
      <c r="DP498">
        <v>681.50099999999998</v>
      </c>
      <c r="DQ498">
        <v>30.698899999999998</v>
      </c>
      <c r="DR498">
        <v>32.205399999999997</v>
      </c>
      <c r="DS498">
        <v>30.000299999999999</v>
      </c>
      <c r="DT498">
        <v>32.120399999999997</v>
      </c>
      <c r="DU498">
        <v>32.130699999999997</v>
      </c>
      <c r="DV498">
        <v>20.994399999999999</v>
      </c>
      <c r="DW498">
        <v>19.930700000000002</v>
      </c>
      <c r="DX498">
        <v>100</v>
      </c>
      <c r="DY498">
        <v>30.699100000000001</v>
      </c>
      <c r="DZ498">
        <v>400</v>
      </c>
      <c r="EA498">
        <v>32.644100000000002</v>
      </c>
      <c r="EB498">
        <v>99.920299999999997</v>
      </c>
      <c r="EC498">
        <v>100.395</v>
      </c>
    </row>
    <row r="499" spans="1:133" x14ac:dyDescent="0.35">
      <c r="A499">
        <v>483</v>
      </c>
      <c r="B499">
        <v>1581698598</v>
      </c>
      <c r="C499">
        <v>2474</v>
      </c>
      <c r="D499" t="s">
        <v>1207</v>
      </c>
      <c r="E499" t="s">
        <v>1208</v>
      </c>
      <c r="F499" t="s">
        <v>232</v>
      </c>
      <c r="G499" t="s">
        <v>233</v>
      </c>
      <c r="H499" t="s">
        <v>234</v>
      </c>
      <c r="I499" t="s">
        <v>235</v>
      </c>
      <c r="J499" t="s">
        <v>236</v>
      </c>
      <c r="K499" t="s">
        <v>237</v>
      </c>
      <c r="L499" t="s">
        <v>238</v>
      </c>
      <c r="M499" t="s">
        <v>239</v>
      </c>
      <c r="N499">
        <v>1581698589.37097</v>
      </c>
      <c r="O499">
        <f t="shared" si="301"/>
        <v>2.9388259820361032E-4</v>
      </c>
      <c r="P499">
        <f t="shared" si="302"/>
        <v>-0.51577406914105506</v>
      </c>
      <c r="Q499">
        <f t="shared" si="303"/>
        <v>400.68429032258098</v>
      </c>
      <c r="R499">
        <f t="shared" si="304"/>
        <v>427.53457818705522</v>
      </c>
      <c r="S499">
        <f t="shared" si="305"/>
        <v>42.648858036292552</v>
      </c>
      <c r="T499">
        <f t="shared" si="306"/>
        <v>39.97039838930575</v>
      </c>
      <c r="U499">
        <f t="shared" si="307"/>
        <v>2.3599720363996417E-2</v>
      </c>
      <c r="V499">
        <f t="shared" si="308"/>
        <v>2.253316412668422</v>
      </c>
      <c r="W499">
        <f t="shared" si="309"/>
        <v>2.3463262269939767E-2</v>
      </c>
      <c r="X499">
        <f t="shared" si="310"/>
        <v>1.4676733249591144E-2</v>
      </c>
      <c r="Y499">
        <f t="shared" si="311"/>
        <v>0</v>
      </c>
      <c r="Z499">
        <f t="shared" si="312"/>
        <v>31.283348382984389</v>
      </c>
      <c r="AA499">
        <f t="shared" si="313"/>
        <v>31.001200000000001</v>
      </c>
      <c r="AB499">
        <f t="shared" si="314"/>
        <v>4.5116869923834901</v>
      </c>
      <c r="AC499">
        <f t="shared" si="315"/>
        <v>71.824748608293518</v>
      </c>
      <c r="AD499">
        <f t="shared" si="316"/>
        <v>3.3112208977498425</v>
      </c>
      <c r="AE499">
        <f t="shared" si="317"/>
        <v>4.6101392095474729</v>
      </c>
      <c r="AF499">
        <f t="shared" si="318"/>
        <v>1.2004660946336476</v>
      </c>
      <c r="AG499">
        <f t="shared" si="319"/>
        <v>-12.960222580779215</v>
      </c>
      <c r="AH499">
        <f t="shared" si="320"/>
        <v>46.057287907422904</v>
      </c>
      <c r="AI499">
        <f t="shared" si="321"/>
        <v>4.5986000251166184</v>
      </c>
      <c r="AJ499">
        <f t="shared" si="322"/>
        <v>37.695665351760312</v>
      </c>
      <c r="AK499">
        <v>-4.1273089509216702E-2</v>
      </c>
      <c r="AL499">
        <v>4.6332658695322201E-2</v>
      </c>
      <c r="AM499">
        <v>3.46115168282829</v>
      </c>
      <c r="AN499">
        <v>0</v>
      </c>
      <c r="AO499">
        <v>0</v>
      </c>
      <c r="AP499">
        <f t="shared" si="323"/>
        <v>1</v>
      </c>
      <c r="AQ499">
        <f t="shared" si="324"/>
        <v>0</v>
      </c>
      <c r="AR499">
        <f t="shared" si="325"/>
        <v>51872.840627594982</v>
      </c>
      <c r="AS499" t="s">
        <v>240</v>
      </c>
      <c r="AT499">
        <v>0</v>
      </c>
      <c r="AU499">
        <v>0</v>
      </c>
      <c r="AV499">
        <f t="shared" si="326"/>
        <v>0</v>
      </c>
      <c r="AW499" t="e">
        <f t="shared" si="327"/>
        <v>#DIV/0!</v>
      </c>
      <c r="AX499">
        <v>0</v>
      </c>
      <c r="AY499" t="s">
        <v>240</v>
      </c>
      <c r="AZ499">
        <v>0</v>
      </c>
      <c r="BA499">
        <v>0</v>
      </c>
      <c r="BB499" t="e">
        <f t="shared" si="328"/>
        <v>#DIV/0!</v>
      </c>
      <c r="BC499">
        <v>0.5</v>
      </c>
      <c r="BD499">
        <f t="shared" si="329"/>
        <v>0</v>
      </c>
      <c r="BE499">
        <f t="shared" si="330"/>
        <v>-0.51577406914105506</v>
      </c>
      <c r="BF499" t="e">
        <f t="shared" si="331"/>
        <v>#DIV/0!</v>
      </c>
      <c r="BG499" t="e">
        <f t="shared" si="332"/>
        <v>#DIV/0!</v>
      </c>
      <c r="BH499" t="e">
        <f t="shared" si="333"/>
        <v>#DIV/0!</v>
      </c>
      <c r="BI499" t="e">
        <f t="shared" si="334"/>
        <v>#DIV/0!</v>
      </c>
      <c r="BJ499" t="s">
        <v>240</v>
      </c>
      <c r="BK499">
        <v>0</v>
      </c>
      <c r="BL499">
        <f t="shared" si="335"/>
        <v>0</v>
      </c>
      <c r="BM499" t="e">
        <f t="shared" si="336"/>
        <v>#DIV/0!</v>
      </c>
      <c r="BN499" t="e">
        <f t="shared" si="337"/>
        <v>#DIV/0!</v>
      </c>
      <c r="BO499" t="e">
        <f t="shared" si="338"/>
        <v>#DIV/0!</v>
      </c>
      <c r="BP499" t="e">
        <f t="shared" si="339"/>
        <v>#DIV/0!</v>
      </c>
      <c r="BQ499">
        <f t="shared" si="340"/>
        <v>0</v>
      </c>
      <c r="BR499">
        <f t="shared" si="341"/>
        <v>0</v>
      </c>
      <c r="BS499">
        <f t="shared" si="342"/>
        <v>0</v>
      </c>
      <c r="BT499">
        <f t="shared" si="343"/>
        <v>0</v>
      </c>
      <c r="BU499">
        <v>6</v>
      </c>
      <c r="BV499">
        <v>0.5</v>
      </c>
      <c r="BW499" t="s">
        <v>241</v>
      </c>
      <c r="BX499">
        <v>1581698589.37097</v>
      </c>
      <c r="BY499">
        <v>400.68429032258098</v>
      </c>
      <c r="BZ499">
        <v>400.00200000000001</v>
      </c>
      <c r="CA499">
        <v>33.193419354838703</v>
      </c>
      <c r="CB499">
        <v>32.706364516129</v>
      </c>
      <c r="CC499">
        <v>350.01516129032302</v>
      </c>
      <c r="CD499">
        <v>99.555332258064496</v>
      </c>
      <c r="CE499">
        <v>0.20000967741935499</v>
      </c>
      <c r="CF499">
        <v>31.380332258064499</v>
      </c>
      <c r="CG499">
        <v>31.001200000000001</v>
      </c>
      <c r="CH499">
        <v>999.9</v>
      </c>
      <c r="CI499">
        <v>0</v>
      </c>
      <c r="CJ499">
        <v>0</v>
      </c>
      <c r="CK499">
        <v>9997.6625806451593</v>
      </c>
      <c r="CL499">
        <v>0</v>
      </c>
      <c r="CM499">
        <v>5.9742677419354804</v>
      </c>
      <c r="CN499">
        <v>0</v>
      </c>
      <c r="CO499">
        <v>0</v>
      </c>
      <c r="CP499">
        <v>0</v>
      </c>
      <c r="CQ499">
        <v>0</v>
      </c>
      <c r="CR499">
        <v>1.2774193548387101</v>
      </c>
      <c r="CS499">
        <v>0</v>
      </c>
      <c r="CT499">
        <v>430.370967741936</v>
      </c>
      <c r="CU499">
        <v>-0.80322580645161301</v>
      </c>
      <c r="CV499">
        <v>39.908999999999999</v>
      </c>
      <c r="CW499">
        <v>45.219516129032201</v>
      </c>
      <c r="CX499">
        <v>42.520064516128997</v>
      </c>
      <c r="CY499">
        <v>43.929000000000002</v>
      </c>
      <c r="CZ499">
        <v>40.997967741935497</v>
      </c>
      <c r="DA499">
        <v>0</v>
      </c>
      <c r="DB499">
        <v>0</v>
      </c>
      <c r="DC499">
        <v>0</v>
      </c>
      <c r="DD499">
        <v>1581698598.2</v>
      </c>
      <c r="DE499">
        <v>1.87307692307692</v>
      </c>
      <c r="DF499">
        <v>-8.4273508092609095</v>
      </c>
      <c r="DG499">
        <v>-465.78461543701002</v>
      </c>
      <c r="DH499">
        <v>415.38461538461502</v>
      </c>
      <c r="DI499">
        <v>15</v>
      </c>
      <c r="DJ499">
        <v>100</v>
      </c>
      <c r="DK499">
        <v>100</v>
      </c>
      <c r="DL499">
        <v>2.7679999999999998</v>
      </c>
      <c r="DM499">
        <v>0.48899999999999999</v>
      </c>
      <c r="DN499">
        <v>2</v>
      </c>
      <c r="DO499">
        <v>344.96800000000002</v>
      </c>
      <c r="DP499">
        <v>681.54700000000003</v>
      </c>
      <c r="DQ499">
        <v>30.698799999999999</v>
      </c>
      <c r="DR499">
        <v>32.205399999999997</v>
      </c>
      <c r="DS499">
        <v>30.0001</v>
      </c>
      <c r="DT499">
        <v>32.122100000000003</v>
      </c>
      <c r="DU499">
        <v>32.130699999999997</v>
      </c>
      <c r="DV499">
        <v>20.9953</v>
      </c>
      <c r="DW499">
        <v>19.930700000000002</v>
      </c>
      <c r="DX499">
        <v>100</v>
      </c>
      <c r="DY499">
        <v>30.693899999999999</v>
      </c>
      <c r="DZ499">
        <v>400</v>
      </c>
      <c r="EA499">
        <v>32.644100000000002</v>
      </c>
      <c r="EB499">
        <v>99.918000000000006</v>
      </c>
      <c r="EC499">
        <v>100.396</v>
      </c>
    </row>
    <row r="500" spans="1:133" x14ac:dyDescent="0.35">
      <c r="A500">
        <v>484</v>
      </c>
      <c r="B500">
        <v>1581698603</v>
      </c>
      <c r="C500">
        <v>2479</v>
      </c>
      <c r="D500" t="s">
        <v>1209</v>
      </c>
      <c r="E500" t="s">
        <v>1210</v>
      </c>
      <c r="F500" t="s">
        <v>232</v>
      </c>
      <c r="G500" t="s">
        <v>233</v>
      </c>
      <c r="H500" t="s">
        <v>234</v>
      </c>
      <c r="I500" t="s">
        <v>235</v>
      </c>
      <c r="J500" t="s">
        <v>236</v>
      </c>
      <c r="K500" t="s">
        <v>237</v>
      </c>
      <c r="L500" t="s">
        <v>238</v>
      </c>
      <c r="M500" t="s">
        <v>239</v>
      </c>
      <c r="N500">
        <v>1581698594.37097</v>
      </c>
      <c r="O500">
        <f t="shared" si="301"/>
        <v>3.0141353513672215E-4</v>
      </c>
      <c r="P500">
        <f t="shared" si="302"/>
        <v>-0.53490364779083588</v>
      </c>
      <c r="Q500">
        <f t="shared" si="303"/>
        <v>400.70800000000003</v>
      </c>
      <c r="R500">
        <f t="shared" si="304"/>
        <v>427.97857506341342</v>
      </c>
      <c r="S500">
        <f t="shared" si="305"/>
        <v>42.693155971780669</v>
      </c>
      <c r="T500">
        <f t="shared" si="306"/>
        <v>39.972769993463992</v>
      </c>
      <c r="U500">
        <f t="shared" si="307"/>
        <v>2.4178953110722025E-2</v>
      </c>
      <c r="V500">
        <f t="shared" si="308"/>
        <v>2.2514574302254706</v>
      </c>
      <c r="W500">
        <f t="shared" si="309"/>
        <v>2.4035618786764409E-2</v>
      </c>
      <c r="X500">
        <f t="shared" si="310"/>
        <v>1.503506881619868E-2</v>
      </c>
      <c r="Y500">
        <f t="shared" si="311"/>
        <v>0</v>
      </c>
      <c r="Z500">
        <f t="shared" si="312"/>
        <v>31.283333839711663</v>
      </c>
      <c r="AA500">
        <f t="shared" si="313"/>
        <v>31.007696774193601</v>
      </c>
      <c r="AB500">
        <f t="shared" si="314"/>
        <v>4.5133585125480025</v>
      </c>
      <c r="AC500">
        <f t="shared" si="315"/>
        <v>71.819552435443526</v>
      </c>
      <c r="AD500">
        <f t="shared" si="316"/>
        <v>3.3114605220537907</v>
      </c>
      <c r="AE500">
        <f t="shared" si="317"/>
        <v>4.6108064026580573</v>
      </c>
      <c r="AF500">
        <f t="shared" si="318"/>
        <v>1.2018979904942118</v>
      </c>
      <c r="AG500">
        <f t="shared" si="319"/>
        <v>-13.292336899529447</v>
      </c>
      <c r="AH500">
        <f t="shared" si="320"/>
        <v>45.539641680040269</v>
      </c>
      <c r="AI500">
        <f t="shared" si="321"/>
        <v>4.5508726854804049</v>
      </c>
      <c r="AJ500">
        <f t="shared" si="322"/>
        <v>36.79817746599123</v>
      </c>
      <c r="AK500">
        <v>-4.1222994943090299E-2</v>
      </c>
      <c r="AL500">
        <v>4.6276423156320301E-2</v>
      </c>
      <c r="AM500">
        <v>3.4578267092388</v>
      </c>
      <c r="AN500">
        <v>0</v>
      </c>
      <c r="AO500">
        <v>0</v>
      </c>
      <c r="AP500">
        <f t="shared" si="323"/>
        <v>1</v>
      </c>
      <c r="AQ500">
        <f t="shared" si="324"/>
        <v>0</v>
      </c>
      <c r="AR500">
        <f t="shared" si="325"/>
        <v>51812.007317547017</v>
      </c>
      <c r="AS500" t="s">
        <v>240</v>
      </c>
      <c r="AT500">
        <v>0</v>
      </c>
      <c r="AU500">
        <v>0</v>
      </c>
      <c r="AV500">
        <f t="shared" si="326"/>
        <v>0</v>
      </c>
      <c r="AW500" t="e">
        <f t="shared" si="327"/>
        <v>#DIV/0!</v>
      </c>
      <c r="AX500">
        <v>0</v>
      </c>
      <c r="AY500" t="s">
        <v>240</v>
      </c>
      <c r="AZ500">
        <v>0</v>
      </c>
      <c r="BA500">
        <v>0</v>
      </c>
      <c r="BB500" t="e">
        <f t="shared" si="328"/>
        <v>#DIV/0!</v>
      </c>
      <c r="BC500">
        <v>0.5</v>
      </c>
      <c r="BD500">
        <f t="shared" si="329"/>
        <v>0</v>
      </c>
      <c r="BE500">
        <f t="shared" si="330"/>
        <v>-0.53490364779083588</v>
      </c>
      <c r="BF500" t="e">
        <f t="shared" si="331"/>
        <v>#DIV/0!</v>
      </c>
      <c r="BG500" t="e">
        <f t="shared" si="332"/>
        <v>#DIV/0!</v>
      </c>
      <c r="BH500" t="e">
        <f t="shared" si="333"/>
        <v>#DIV/0!</v>
      </c>
      <c r="BI500" t="e">
        <f t="shared" si="334"/>
        <v>#DIV/0!</v>
      </c>
      <c r="BJ500" t="s">
        <v>240</v>
      </c>
      <c r="BK500">
        <v>0</v>
      </c>
      <c r="BL500">
        <f t="shared" si="335"/>
        <v>0</v>
      </c>
      <c r="BM500" t="e">
        <f t="shared" si="336"/>
        <v>#DIV/0!</v>
      </c>
      <c r="BN500" t="e">
        <f t="shared" si="337"/>
        <v>#DIV/0!</v>
      </c>
      <c r="BO500" t="e">
        <f t="shared" si="338"/>
        <v>#DIV/0!</v>
      </c>
      <c r="BP500" t="e">
        <f t="shared" si="339"/>
        <v>#DIV/0!</v>
      </c>
      <c r="BQ500">
        <f t="shared" si="340"/>
        <v>0</v>
      </c>
      <c r="BR500">
        <f t="shared" si="341"/>
        <v>0</v>
      </c>
      <c r="BS500">
        <f t="shared" si="342"/>
        <v>0</v>
      </c>
      <c r="BT500">
        <f t="shared" si="343"/>
        <v>0</v>
      </c>
      <c r="BU500">
        <v>6</v>
      </c>
      <c r="BV500">
        <v>0.5</v>
      </c>
      <c r="BW500" t="s">
        <v>241</v>
      </c>
      <c r="BX500">
        <v>1581698594.37097</v>
      </c>
      <c r="BY500">
        <v>400.70800000000003</v>
      </c>
      <c r="BZ500">
        <v>399.99809677419398</v>
      </c>
      <c r="CA500">
        <v>33.195816129032302</v>
      </c>
      <c r="CB500">
        <v>32.6962774193548</v>
      </c>
      <c r="CC500">
        <v>350.01235483871</v>
      </c>
      <c r="CD500">
        <v>99.555364516129004</v>
      </c>
      <c r="CE500">
        <v>0.19999348387096799</v>
      </c>
      <c r="CF500">
        <v>31.382877419354799</v>
      </c>
      <c r="CG500">
        <v>31.007696774193601</v>
      </c>
      <c r="CH500">
        <v>999.9</v>
      </c>
      <c r="CI500">
        <v>0</v>
      </c>
      <c r="CJ500">
        <v>0</v>
      </c>
      <c r="CK500">
        <v>9985.5248387096799</v>
      </c>
      <c r="CL500">
        <v>0</v>
      </c>
      <c r="CM500">
        <v>5.5714067741935498</v>
      </c>
      <c r="CN500">
        <v>0</v>
      </c>
      <c r="CO500">
        <v>0</v>
      </c>
      <c r="CP500">
        <v>0</v>
      </c>
      <c r="CQ500">
        <v>0</v>
      </c>
      <c r="CR500">
        <v>0.67741935483870996</v>
      </c>
      <c r="CS500">
        <v>0</v>
      </c>
      <c r="CT500">
        <v>374.71290322580597</v>
      </c>
      <c r="CU500">
        <v>-0.99032258064516099</v>
      </c>
      <c r="CV500">
        <v>39.908999999999999</v>
      </c>
      <c r="CW500">
        <v>45.231709677419403</v>
      </c>
      <c r="CX500">
        <v>42.520032258064496</v>
      </c>
      <c r="CY500">
        <v>43.933</v>
      </c>
      <c r="CZ500">
        <v>40.993903225806399</v>
      </c>
      <c r="DA500">
        <v>0</v>
      </c>
      <c r="DB500">
        <v>0</v>
      </c>
      <c r="DC500">
        <v>0</v>
      </c>
      <c r="DD500">
        <v>1581698603</v>
      </c>
      <c r="DE500">
        <v>1.46923076923077</v>
      </c>
      <c r="DF500">
        <v>5.3470081037222403</v>
      </c>
      <c r="DG500">
        <v>-773.818801749979</v>
      </c>
      <c r="DH500">
        <v>364.230769230769</v>
      </c>
      <c r="DI500">
        <v>15</v>
      </c>
      <c r="DJ500">
        <v>100</v>
      </c>
      <c r="DK500">
        <v>100</v>
      </c>
      <c r="DL500">
        <v>2.7679999999999998</v>
      </c>
      <c r="DM500">
        <v>0.48899999999999999</v>
      </c>
      <c r="DN500">
        <v>2</v>
      </c>
      <c r="DO500">
        <v>344.84199999999998</v>
      </c>
      <c r="DP500">
        <v>681.44100000000003</v>
      </c>
      <c r="DQ500">
        <v>30.689599999999999</v>
      </c>
      <c r="DR500">
        <v>32.208199999999998</v>
      </c>
      <c r="DS500">
        <v>30.0002</v>
      </c>
      <c r="DT500">
        <v>32.1233</v>
      </c>
      <c r="DU500">
        <v>32.133499999999998</v>
      </c>
      <c r="DV500">
        <v>20.996500000000001</v>
      </c>
      <c r="DW500">
        <v>19.930700000000002</v>
      </c>
      <c r="DX500">
        <v>100</v>
      </c>
      <c r="DY500">
        <v>30.680700000000002</v>
      </c>
      <c r="DZ500">
        <v>400</v>
      </c>
      <c r="EA500">
        <v>32.644100000000002</v>
      </c>
      <c r="EB500">
        <v>99.921000000000006</v>
      </c>
      <c r="EC500">
        <v>100.393</v>
      </c>
    </row>
    <row r="501" spans="1:133" x14ac:dyDescent="0.35">
      <c r="A501">
        <v>485</v>
      </c>
      <c r="B501">
        <v>1581698608</v>
      </c>
      <c r="C501">
        <v>2484</v>
      </c>
      <c r="D501" t="s">
        <v>1211</v>
      </c>
      <c r="E501" t="s">
        <v>1212</v>
      </c>
      <c r="F501" t="s">
        <v>232</v>
      </c>
      <c r="G501" t="s">
        <v>233</v>
      </c>
      <c r="H501" t="s">
        <v>234</v>
      </c>
      <c r="I501" t="s">
        <v>235</v>
      </c>
      <c r="J501" t="s">
        <v>236</v>
      </c>
      <c r="K501" t="s">
        <v>237</v>
      </c>
      <c r="L501" t="s">
        <v>238</v>
      </c>
      <c r="M501" t="s">
        <v>239</v>
      </c>
      <c r="N501">
        <v>1581698599.37097</v>
      </c>
      <c r="O501">
        <f t="shared" si="301"/>
        <v>3.0789110257127561E-4</v>
      </c>
      <c r="P501">
        <f t="shared" si="302"/>
        <v>-0.56134596641646117</v>
      </c>
      <c r="Q501">
        <f t="shared" si="303"/>
        <v>400.72932258064498</v>
      </c>
      <c r="R501">
        <f t="shared" si="304"/>
        <v>429.01156230976471</v>
      </c>
      <c r="S501">
        <f t="shared" si="305"/>
        <v>42.796142365581801</v>
      </c>
      <c r="T501">
        <f t="shared" si="306"/>
        <v>39.974841346680634</v>
      </c>
      <c r="U501">
        <f t="shared" si="307"/>
        <v>2.4658220344020251E-2</v>
      </c>
      <c r="V501">
        <f t="shared" si="308"/>
        <v>2.2520579152371081</v>
      </c>
      <c r="W501">
        <f t="shared" si="309"/>
        <v>2.450920584063742E-2</v>
      </c>
      <c r="X501">
        <f t="shared" si="310"/>
        <v>1.5331566828539481E-2</v>
      </c>
      <c r="Y501">
        <f t="shared" si="311"/>
        <v>0</v>
      </c>
      <c r="Z501">
        <f t="shared" si="312"/>
        <v>31.283116178097472</v>
      </c>
      <c r="AA501">
        <f t="shared" si="313"/>
        <v>31.015180645161301</v>
      </c>
      <c r="AB501">
        <f t="shared" si="314"/>
        <v>4.5152846660832733</v>
      </c>
      <c r="AC501">
        <f t="shared" si="315"/>
        <v>71.808176421233853</v>
      </c>
      <c r="AD501">
        <f t="shared" si="316"/>
        <v>3.3112930826454301</v>
      </c>
      <c r="AE501">
        <f t="shared" si="317"/>
        <v>4.6113036811031911</v>
      </c>
      <c r="AF501">
        <f t="shared" si="318"/>
        <v>1.2039915834378432</v>
      </c>
      <c r="AG501">
        <f t="shared" si="319"/>
        <v>-13.577997623393255</v>
      </c>
      <c r="AH501">
        <f t="shared" si="320"/>
        <v>44.87344165285576</v>
      </c>
      <c r="AI501">
        <f t="shared" si="321"/>
        <v>4.4833095470465336</v>
      </c>
      <c r="AJ501">
        <f t="shared" si="322"/>
        <v>35.77875357650904</v>
      </c>
      <c r="AK501">
        <v>-4.1239172296423501E-2</v>
      </c>
      <c r="AL501">
        <v>4.6294583652650698E-2</v>
      </c>
      <c r="AM501">
        <v>3.4589006159924498</v>
      </c>
      <c r="AN501">
        <v>0</v>
      </c>
      <c r="AO501">
        <v>0</v>
      </c>
      <c r="AP501">
        <f t="shared" si="323"/>
        <v>1</v>
      </c>
      <c r="AQ501">
        <f t="shared" si="324"/>
        <v>0</v>
      </c>
      <c r="AR501">
        <f t="shared" si="325"/>
        <v>51831.189713951513</v>
      </c>
      <c r="AS501" t="s">
        <v>240</v>
      </c>
      <c r="AT501">
        <v>0</v>
      </c>
      <c r="AU501">
        <v>0</v>
      </c>
      <c r="AV501">
        <f t="shared" si="326"/>
        <v>0</v>
      </c>
      <c r="AW501" t="e">
        <f t="shared" si="327"/>
        <v>#DIV/0!</v>
      </c>
      <c r="AX501">
        <v>0</v>
      </c>
      <c r="AY501" t="s">
        <v>240</v>
      </c>
      <c r="AZ501">
        <v>0</v>
      </c>
      <c r="BA501">
        <v>0</v>
      </c>
      <c r="BB501" t="e">
        <f t="shared" si="328"/>
        <v>#DIV/0!</v>
      </c>
      <c r="BC501">
        <v>0.5</v>
      </c>
      <c r="BD501">
        <f t="shared" si="329"/>
        <v>0</v>
      </c>
      <c r="BE501">
        <f t="shared" si="330"/>
        <v>-0.56134596641646117</v>
      </c>
      <c r="BF501" t="e">
        <f t="shared" si="331"/>
        <v>#DIV/0!</v>
      </c>
      <c r="BG501" t="e">
        <f t="shared" si="332"/>
        <v>#DIV/0!</v>
      </c>
      <c r="BH501" t="e">
        <f t="shared" si="333"/>
        <v>#DIV/0!</v>
      </c>
      <c r="BI501" t="e">
        <f t="shared" si="334"/>
        <v>#DIV/0!</v>
      </c>
      <c r="BJ501" t="s">
        <v>240</v>
      </c>
      <c r="BK501">
        <v>0</v>
      </c>
      <c r="BL501">
        <f t="shared" si="335"/>
        <v>0</v>
      </c>
      <c r="BM501" t="e">
        <f t="shared" si="336"/>
        <v>#DIV/0!</v>
      </c>
      <c r="BN501" t="e">
        <f t="shared" si="337"/>
        <v>#DIV/0!</v>
      </c>
      <c r="BO501" t="e">
        <f t="shared" si="338"/>
        <v>#DIV/0!</v>
      </c>
      <c r="BP501" t="e">
        <f t="shared" si="339"/>
        <v>#DIV/0!</v>
      </c>
      <c r="BQ501">
        <f t="shared" si="340"/>
        <v>0</v>
      </c>
      <c r="BR501">
        <f t="shared" si="341"/>
        <v>0</v>
      </c>
      <c r="BS501">
        <f t="shared" si="342"/>
        <v>0</v>
      </c>
      <c r="BT501">
        <f t="shared" si="343"/>
        <v>0</v>
      </c>
      <c r="BU501">
        <v>6</v>
      </c>
      <c r="BV501">
        <v>0.5</v>
      </c>
      <c r="BW501" t="s">
        <v>241</v>
      </c>
      <c r="BX501">
        <v>1581698599.37097</v>
      </c>
      <c r="BY501">
        <v>400.72932258064498</v>
      </c>
      <c r="BZ501">
        <v>399.97854838709702</v>
      </c>
      <c r="CA501">
        <v>33.194183870967699</v>
      </c>
      <c r="CB501">
        <v>32.683906451612899</v>
      </c>
      <c r="CC501">
        <v>350.01067741935498</v>
      </c>
      <c r="CD501">
        <v>99.555251612903206</v>
      </c>
      <c r="CE501">
        <v>0.199967419354839</v>
      </c>
      <c r="CF501">
        <v>31.384774193548399</v>
      </c>
      <c r="CG501">
        <v>31.015180645161301</v>
      </c>
      <c r="CH501">
        <v>999.9</v>
      </c>
      <c r="CI501">
        <v>0</v>
      </c>
      <c r="CJ501">
        <v>0</v>
      </c>
      <c r="CK501">
        <v>9989.4548387096802</v>
      </c>
      <c r="CL501">
        <v>0</v>
      </c>
      <c r="CM501">
        <v>5.1669232258064497</v>
      </c>
      <c r="CN501">
        <v>0</v>
      </c>
      <c r="CO501">
        <v>0</v>
      </c>
      <c r="CP501">
        <v>0</v>
      </c>
      <c r="CQ501">
        <v>0</v>
      </c>
      <c r="CR501">
        <v>1.6806451612903199</v>
      </c>
      <c r="CS501">
        <v>0</v>
      </c>
      <c r="CT501">
        <v>324.52903225806398</v>
      </c>
      <c r="CU501">
        <v>-0.93225806451612903</v>
      </c>
      <c r="CV501">
        <v>39.911000000000001</v>
      </c>
      <c r="CW501">
        <v>45.245935483871001</v>
      </c>
      <c r="CX501">
        <v>42.518000000000001</v>
      </c>
      <c r="CY501">
        <v>43.933</v>
      </c>
      <c r="CZ501">
        <v>40.995935483871001</v>
      </c>
      <c r="DA501">
        <v>0</v>
      </c>
      <c r="DB501">
        <v>0</v>
      </c>
      <c r="DC501">
        <v>0</v>
      </c>
      <c r="DD501">
        <v>1581698607.8</v>
      </c>
      <c r="DE501">
        <v>1.8384615384615399</v>
      </c>
      <c r="DF501">
        <v>24.3418801822537</v>
      </c>
      <c r="DG501">
        <v>-694.24957335574095</v>
      </c>
      <c r="DH501">
        <v>317.50769230769203</v>
      </c>
      <c r="DI501">
        <v>15</v>
      </c>
      <c r="DJ501">
        <v>100</v>
      </c>
      <c r="DK501">
        <v>100</v>
      </c>
      <c r="DL501">
        <v>2.7679999999999998</v>
      </c>
      <c r="DM501">
        <v>0.48899999999999999</v>
      </c>
      <c r="DN501">
        <v>2</v>
      </c>
      <c r="DO501">
        <v>344.83</v>
      </c>
      <c r="DP501">
        <v>681.53399999999999</v>
      </c>
      <c r="DQ501">
        <v>30.672599999999999</v>
      </c>
      <c r="DR501">
        <v>32.208199999999998</v>
      </c>
      <c r="DS501">
        <v>30.000299999999999</v>
      </c>
      <c r="DT501">
        <v>32.1233</v>
      </c>
      <c r="DU501">
        <v>32.133499999999998</v>
      </c>
      <c r="DV501">
        <v>20.995699999999999</v>
      </c>
      <c r="DW501">
        <v>19.930700000000002</v>
      </c>
      <c r="DX501">
        <v>100</v>
      </c>
      <c r="DY501">
        <v>30.659400000000002</v>
      </c>
      <c r="DZ501">
        <v>400</v>
      </c>
      <c r="EA501">
        <v>32.644100000000002</v>
      </c>
      <c r="EB501">
        <v>99.921599999999998</v>
      </c>
      <c r="EC501">
        <v>100.392</v>
      </c>
    </row>
    <row r="502" spans="1:133" x14ac:dyDescent="0.35">
      <c r="A502">
        <v>486</v>
      </c>
      <c r="B502">
        <v>1581698613</v>
      </c>
      <c r="C502">
        <v>2489</v>
      </c>
      <c r="D502" t="s">
        <v>1213</v>
      </c>
      <c r="E502" t="s">
        <v>1214</v>
      </c>
      <c r="F502" t="s">
        <v>232</v>
      </c>
      <c r="G502" t="s">
        <v>233</v>
      </c>
      <c r="H502" t="s">
        <v>234</v>
      </c>
      <c r="I502" t="s">
        <v>235</v>
      </c>
      <c r="J502" t="s">
        <v>236</v>
      </c>
      <c r="K502" t="s">
        <v>237</v>
      </c>
      <c r="L502" t="s">
        <v>238</v>
      </c>
      <c r="M502" t="s">
        <v>239</v>
      </c>
      <c r="N502">
        <v>1581698604.37097</v>
      </c>
      <c r="O502">
        <f t="shared" si="301"/>
        <v>3.1236035551329792E-4</v>
      </c>
      <c r="P502">
        <f t="shared" si="302"/>
        <v>-0.56480697712342531</v>
      </c>
      <c r="Q502">
        <f t="shared" si="303"/>
        <v>400.75651612903198</v>
      </c>
      <c r="R502">
        <f t="shared" si="304"/>
        <v>428.75627916611359</v>
      </c>
      <c r="S502">
        <f t="shared" si="305"/>
        <v>42.770393685005025</v>
      </c>
      <c r="T502">
        <f t="shared" si="306"/>
        <v>39.977289662104262</v>
      </c>
      <c r="U502">
        <f t="shared" si="307"/>
        <v>2.5003157396738359E-2</v>
      </c>
      <c r="V502">
        <f t="shared" si="308"/>
        <v>2.2517839992852196</v>
      </c>
      <c r="W502">
        <f t="shared" si="309"/>
        <v>2.4849940153299842E-2</v>
      </c>
      <c r="X502">
        <f t="shared" si="310"/>
        <v>1.5544900173847374E-2</v>
      </c>
      <c r="Y502">
        <f t="shared" si="311"/>
        <v>0</v>
      </c>
      <c r="Z502">
        <f t="shared" si="312"/>
        <v>31.282826022386601</v>
      </c>
      <c r="AA502">
        <f t="shared" si="313"/>
        <v>31.015890322580599</v>
      </c>
      <c r="AB502">
        <f t="shared" si="314"/>
        <v>4.5154673557353542</v>
      </c>
      <c r="AC502">
        <f t="shared" si="315"/>
        <v>71.791588342155961</v>
      </c>
      <c r="AD502">
        <f t="shared" si="316"/>
        <v>3.3107534257793274</v>
      </c>
      <c r="AE502">
        <f t="shared" si="317"/>
        <v>4.6116174641524905</v>
      </c>
      <c r="AF502">
        <f t="shared" si="318"/>
        <v>1.2047139299560268</v>
      </c>
      <c r="AG502">
        <f t="shared" si="319"/>
        <v>-13.775091678136437</v>
      </c>
      <c r="AH502">
        <f t="shared" si="320"/>
        <v>44.927116394426704</v>
      </c>
      <c r="AI502">
        <f t="shared" si="321"/>
        <v>4.4892604212295337</v>
      </c>
      <c r="AJ502">
        <f t="shared" si="322"/>
        <v>35.641285137519802</v>
      </c>
      <c r="AK502">
        <v>-4.1231792384791001E-2</v>
      </c>
      <c r="AL502">
        <v>4.62862990553276E-2</v>
      </c>
      <c r="AM502">
        <v>3.4584107308057299</v>
      </c>
      <c r="AN502">
        <v>0</v>
      </c>
      <c r="AO502">
        <v>0</v>
      </c>
      <c r="AP502">
        <f t="shared" si="323"/>
        <v>1</v>
      </c>
      <c r="AQ502">
        <f t="shared" si="324"/>
        <v>0</v>
      </c>
      <c r="AR502">
        <f t="shared" si="325"/>
        <v>51822.071894069108</v>
      </c>
      <c r="AS502" t="s">
        <v>240</v>
      </c>
      <c r="AT502">
        <v>0</v>
      </c>
      <c r="AU502">
        <v>0</v>
      </c>
      <c r="AV502">
        <f t="shared" si="326"/>
        <v>0</v>
      </c>
      <c r="AW502" t="e">
        <f t="shared" si="327"/>
        <v>#DIV/0!</v>
      </c>
      <c r="AX502">
        <v>0</v>
      </c>
      <c r="AY502" t="s">
        <v>240</v>
      </c>
      <c r="AZ502">
        <v>0</v>
      </c>
      <c r="BA502">
        <v>0</v>
      </c>
      <c r="BB502" t="e">
        <f t="shared" si="328"/>
        <v>#DIV/0!</v>
      </c>
      <c r="BC502">
        <v>0.5</v>
      </c>
      <c r="BD502">
        <f t="shared" si="329"/>
        <v>0</v>
      </c>
      <c r="BE502">
        <f t="shared" si="330"/>
        <v>-0.56480697712342531</v>
      </c>
      <c r="BF502" t="e">
        <f t="shared" si="331"/>
        <v>#DIV/0!</v>
      </c>
      <c r="BG502" t="e">
        <f t="shared" si="332"/>
        <v>#DIV/0!</v>
      </c>
      <c r="BH502" t="e">
        <f t="shared" si="333"/>
        <v>#DIV/0!</v>
      </c>
      <c r="BI502" t="e">
        <f t="shared" si="334"/>
        <v>#DIV/0!</v>
      </c>
      <c r="BJ502" t="s">
        <v>240</v>
      </c>
      <c r="BK502">
        <v>0</v>
      </c>
      <c r="BL502">
        <f t="shared" si="335"/>
        <v>0</v>
      </c>
      <c r="BM502" t="e">
        <f t="shared" si="336"/>
        <v>#DIV/0!</v>
      </c>
      <c r="BN502" t="e">
        <f t="shared" si="337"/>
        <v>#DIV/0!</v>
      </c>
      <c r="BO502" t="e">
        <f t="shared" si="338"/>
        <v>#DIV/0!</v>
      </c>
      <c r="BP502" t="e">
        <f t="shared" si="339"/>
        <v>#DIV/0!</v>
      </c>
      <c r="BQ502">
        <f t="shared" si="340"/>
        <v>0</v>
      </c>
      <c r="BR502">
        <f t="shared" si="341"/>
        <v>0</v>
      </c>
      <c r="BS502">
        <f t="shared" si="342"/>
        <v>0</v>
      </c>
      <c r="BT502">
        <f t="shared" si="343"/>
        <v>0</v>
      </c>
      <c r="BU502">
        <v>6</v>
      </c>
      <c r="BV502">
        <v>0.5</v>
      </c>
      <c r="BW502" t="s">
        <v>241</v>
      </c>
      <c r="BX502">
        <v>1581698604.37097</v>
      </c>
      <c r="BY502">
        <v>400.75651612903198</v>
      </c>
      <c r="BZ502">
        <v>400.00290322580702</v>
      </c>
      <c r="CA502">
        <v>33.188993548387103</v>
      </c>
      <c r="CB502">
        <v>32.671312903225797</v>
      </c>
      <c r="CC502">
        <v>350.01512903225802</v>
      </c>
      <c r="CD502">
        <v>99.554532258064498</v>
      </c>
      <c r="CE502">
        <v>0.20002706451612901</v>
      </c>
      <c r="CF502">
        <v>31.385970967741901</v>
      </c>
      <c r="CG502">
        <v>31.015890322580599</v>
      </c>
      <c r="CH502">
        <v>999.9</v>
      </c>
      <c r="CI502">
        <v>0</v>
      </c>
      <c r="CJ502">
        <v>0</v>
      </c>
      <c r="CK502">
        <v>9987.7393548387099</v>
      </c>
      <c r="CL502">
        <v>0</v>
      </c>
      <c r="CM502">
        <v>4.7926512903225804</v>
      </c>
      <c r="CN502">
        <v>0</v>
      </c>
      <c r="CO502">
        <v>0</v>
      </c>
      <c r="CP502">
        <v>0</v>
      </c>
      <c r="CQ502">
        <v>0</v>
      </c>
      <c r="CR502">
        <v>3.9612903225806502</v>
      </c>
      <c r="CS502">
        <v>0</v>
      </c>
      <c r="CT502">
        <v>279.35483870967698</v>
      </c>
      <c r="CU502">
        <v>-0.87419354838709695</v>
      </c>
      <c r="CV502">
        <v>39.920999999999999</v>
      </c>
      <c r="CW502">
        <v>45.245935483871001</v>
      </c>
      <c r="CX502">
        <v>42.546258064516103</v>
      </c>
      <c r="CY502">
        <v>43.941096774193497</v>
      </c>
      <c r="CZ502">
        <v>40.995935483871001</v>
      </c>
      <c r="DA502">
        <v>0</v>
      </c>
      <c r="DB502">
        <v>0</v>
      </c>
      <c r="DC502">
        <v>0</v>
      </c>
      <c r="DD502">
        <v>1581698613.2</v>
      </c>
      <c r="DE502">
        <v>3.6192307692307701</v>
      </c>
      <c r="DF502">
        <v>2.5538462729691198</v>
      </c>
      <c r="DG502">
        <v>-239.39145314839999</v>
      </c>
      <c r="DH502">
        <v>267.83076923076902</v>
      </c>
      <c r="DI502">
        <v>15</v>
      </c>
      <c r="DJ502">
        <v>100</v>
      </c>
      <c r="DK502">
        <v>100</v>
      </c>
      <c r="DL502">
        <v>2.7679999999999998</v>
      </c>
      <c r="DM502">
        <v>0.48899999999999999</v>
      </c>
      <c r="DN502">
        <v>2</v>
      </c>
      <c r="DO502">
        <v>344.93799999999999</v>
      </c>
      <c r="DP502">
        <v>681.35599999999999</v>
      </c>
      <c r="DQ502">
        <v>30.651199999999999</v>
      </c>
      <c r="DR502">
        <v>32.210599999999999</v>
      </c>
      <c r="DS502">
        <v>30.000299999999999</v>
      </c>
      <c r="DT502">
        <v>32.125599999999999</v>
      </c>
      <c r="DU502">
        <v>32.134300000000003</v>
      </c>
      <c r="DV502">
        <v>20.991099999999999</v>
      </c>
      <c r="DW502">
        <v>19.930700000000002</v>
      </c>
      <c r="DX502">
        <v>100</v>
      </c>
      <c r="DY502">
        <v>30.645399999999999</v>
      </c>
      <c r="DZ502">
        <v>400</v>
      </c>
      <c r="EA502">
        <v>32.644100000000002</v>
      </c>
      <c r="EB502">
        <v>99.920199999999994</v>
      </c>
      <c r="EC502">
        <v>100.393</v>
      </c>
    </row>
    <row r="503" spans="1:133" x14ac:dyDescent="0.35">
      <c r="A503">
        <v>487</v>
      </c>
      <c r="B503">
        <v>1581698618</v>
      </c>
      <c r="C503">
        <v>2494</v>
      </c>
      <c r="D503" t="s">
        <v>1215</v>
      </c>
      <c r="E503" t="s">
        <v>1216</v>
      </c>
      <c r="F503" t="s">
        <v>232</v>
      </c>
      <c r="G503" t="s">
        <v>233</v>
      </c>
      <c r="H503" t="s">
        <v>234</v>
      </c>
      <c r="I503" t="s">
        <v>235</v>
      </c>
      <c r="J503" t="s">
        <v>236</v>
      </c>
      <c r="K503" t="s">
        <v>237</v>
      </c>
      <c r="L503" t="s">
        <v>238</v>
      </c>
      <c r="M503" t="s">
        <v>239</v>
      </c>
      <c r="N503">
        <v>1581698609.37097</v>
      </c>
      <c r="O503">
        <f t="shared" si="301"/>
        <v>3.0983463440831748E-4</v>
      </c>
      <c r="P503">
        <f t="shared" si="302"/>
        <v>-0.56460708538413007</v>
      </c>
      <c r="Q503">
        <f t="shared" si="303"/>
        <v>400.78706451612902</v>
      </c>
      <c r="R503">
        <f t="shared" si="304"/>
        <v>429.08932359191567</v>
      </c>
      <c r="S503">
        <f t="shared" si="305"/>
        <v>42.803882572573883</v>
      </c>
      <c r="T503">
        <f t="shared" si="306"/>
        <v>39.980585633191922</v>
      </c>
      <c r="U503">
        <f t="shared" si="307"/>
        <v>2.4779728785503684E-2</v>
      </c>
      <c r="V503">
        <f t="shared" si="308"/>
        <v>2.2518491304202852</v>
      </c>
      <c r="W503">
        <f t="shared" si="309"/>
        <v>2.4629233040416146E-2</v>
      </c>
      <c r="X503">
        <f t="shared" si="310"/>
        <v>1.5406715787588968E-2</v>
      </c>
      <c r="Y503">
        <f t="shared" si="311"/>
        <v>0</v>
      </c>
      <c r="Z503">
        <f t="shared" si="312"/>
        <v>31.283114296748327</v>
      </c>
      <c r="AA503">
        <f t="shared" si="313"/>
        <v>31.0166</v>
      </c>
      <c r="AB503">
        <f t="shared" si="314"/>
        <v>4.5156500518257143</v>
      </c>
      <c r="AC503">
        <f t="shared" si="315"/>
        <v>71.776562964724519</v>
      </c>
      <c r="AD503">
        <f t="shared" si="316"/>
        <v>3.3099573094223205</v>
      </c>
      <c r="AE503">
        <f t="shared" si="317"/>
        <v>4.6114736798543001</v>
      </c>
      <c r="AF503">
        <f t="shared" si="318"/>
        <v>1.2056927424033939</v>
      </c>
      <c r="AG503">
        <f t="shared" si="319"/>
        <v>-13.663707377406801</v>
      </c>
      <c r="AH503">
        <f t="shared" si="320"/>
        <v>44.775684718223658</v>
      </c>
      <c r="AI503">
        <f t="shared" si="321"/>
        <v>4.4740030262900774</v>
      </c>
      <c r="AJ503">
        <f t="shared" si="322"/>
        <v>35.585980367106934</v>
      </c>
      <c r="AK503">
        <v>-4.1233547090286898E-2</v>
      </c>
      <c r="AL503">
        <v>4.6288268865967298E-2</v>
      </c>
      <c r="AM503">
        <v>3.4585272124748099</v>
      </c>
      <c r="AN503">
        <v>0</v>
      </c>
      <c r="AO503">
        <v>0</v>
      </c>
      <c r="AP503">
        <f t="shared" si="323"/>
        <v>1</v>
      </c>
      <c r="AQ503">
        <f t="shared" si="324"/>
        <v>0</v>
      </c>
      <c r="AR503">
        <f t="shared" si="325"/>
        <v>51824.294719233323</v>
      </c>
      <c r="AS503" t="s">
        <v>240</v>
      </c>
      <c r="AT503">
        <v>0</v>
      </c>
      <c r="AU503">
        <v>0</v>
      </c>
      <c r="AV503">
        <f t="shared" si="326"/>
        <v>0</v>
      </c>
      <c r="AW503" t="e">
        <f t="shared" si="327"/>
        <v>#DIV/0!</v>
      </c>
      <c r="AX503">
        <v>0</v>
      </c>
      <c r="AY503" t="s">
        <v>240</v>
      </c>
      <c r="AZ503">
        <v>0</v>
      </c>
      <c r="BA503">
        <v>0</v>
      </c>
      <c r="BB503" t="e">
        <f t="shared" si="328"/>
        <v>#DIV/0!</v>
      </c>
      <c r="BC503">
        <v>0.5</v>
      </c>
      <c r="BD503">
        <f t="shared" si="329"/>
        <v>0</v>
      </c>
      <c r="BE503">
        <f t="shared" si="330"/>
        <v>-0.56460708538413007</v>
      </c>
      <c r="BF503" t="e">
        <f t="shared" si="331"/>
        <v>#DIV/0!</v>
      </c>
      <c r="BG503" t="e">
        <f t="shared" si="332"/>
        <v>#DIV/0!</v>
      </c>
      <c r="BH503" t="e">
        <f t="shared" si="333"/>
        <v>#DIV/0!</v>
      </c>
      <c r="BI503" t="e">
        <f t="shared" si="334"/>
        <v>#DIV/0!</v>
      </c>
      <c r="BJ503" t="s">
        <v>240</v>
      </c>
      <c r="BK503">
        <v>0</v>
      </c>
      <c r="BL503">
        <f t="shared" si="335"/>
        <v>0</v>
      </c>
      <c r="BM503" t="e">
        <f t="shared" si="336"/>
        <v>#DIV/0!</v>
      </c>
      <c r="BN503" t="e">
        <f t="shared" si="337"/>
        <v>#DIV/0!</v>
      </c>
      <c r="BO503" t="e">
        <f t="shared" si="338"/>
        <v>#DIV/0!</v>
      </c>
      <c r="BP503" t="e">
        <f t="shared" si="339"/>
        <v>#DIV/0!</v>
      </c>
      <c r="BQ503">
        <f t="shared" si="340"/>
        <v>0</v>
      </c>
      <c r="BR503">
        <f t="shared" si="341"/>
        <v>0</v>
      </c>
      <c r="BS503">
        <f t="shared" si="342"/>
        <v>0</v>
      </c>
      <c r="BT503">
        <f t="shared" si="343"/>
        <v>0</v>
      </c>
      <c r="BU503">
        <v>6</v>
      </c>
      <c r="BV503">
        <v>0.5</v>
      </c>
      <c r="BW503" t="s">
        <v>241</v>
      </c>
      <c r="BX503">
        <v>1581698609.37097</v>
      </c>
      <c r="BY503">
        <v>400.78706451612902</v>
      </c>
      <c r="BZ503">
        <v>400.03206451612903</v>
      </c>
      <c r="CA503">
        <v>33.180806451612902</v>
      </c>
      <c r="CB503">
        <v>32.667299999999997</v>
      </c>
      <c r="CC503">
        <v>350.01009677419302</v>
      </c>
      <c r="CD503">
        <v>99.555174193548396</v>
      </c>
      <c r="CE503">
        <v>0.200005483870968</v>
      </c>
      <c r="CF503">
        <v>31.385422580645201</v>
      </c>
      <c r="CG503">
        <v>31.0166</v>
      </c>
      <c r="CH503">
        <v>999.9</v>
      </c>
      <c r="CI503">
        <v>0</v>
      </c>
      <c r="CJ503">
        <v>0</v>
      </c>
      <c r="CK503">
        <v>9988.1</v>
      </c>
      <c r="CL503">
        <v>0</v>
      </c>
      <c r="CM503">
        <v>4.4308390322580697</v>
      </c>
      <c r="CN503">
        <v>0</v>
      </c>
      <c r="CO503">
        <v>0</v>
      </c>
      <c r="CP503">
        <v>0</v>
      </c>
      <c r="CQ503">
        <v>0</v>
      </c>
      <c r="CR503">
        <v>4.8709677419354804</v>
      </c>
      <c r="CS503">
        <v>0</v>
      </c>
      <c r="CT503">
        <v>255.11935483871</v>
      </c>
      <c r="CU503">
        <v>-0.76774193548387104</v>
      </c>
      <c r="CV503">
        <v>39.917000000000002</v>
      </c>
      <c r="CW503">
        <v>45.247967741935497</v>
      </c>
      <c r="CX503">
        <v>42.542258064516098</v>
      </c>
      <c r="CY503">
        <v>43.943096774193499</v>
      </c>
      <c r="CZ503">
        <v>41</v>
      </c>
      <c r="DA503">
        <v>0</v>
      </c>
      <c r="DB503">
        <v>0</v>
      </c>
      <c r="DC503">
        <v>0</v>
      </c>
      <c r="DD503">
        <v>1581698618</v>
      </c>
      <c r="DE503">
        <v>3.9307692307692301</v>
      </c>
      <c r="DF503">
        <v>-18.803418784941499</v>
      </c>
      <c r="DG503">
        <v>-193.34017067191201</v>
      </c>
      <c r="DH503">
        <v>250.638461538462</v>
      </c>
      <c r="DI503">
        <v>15</v>
      </c>
      <c r="DJ503">
        <v>100</v>
      </c>
      <c r="DK503">
        <v>100</v>
      </c>
      <c r="DL503">
        <v>2.7679999999999998</v>
      </c>
      <c r="DM503">
        <v>0.48899999999999999</v>
      </c>
      <c r="DN503">
        <v>2</v>
      </c>
      <c r="DO503">
        <v>344.96499999999997</v>
      </c>
      <c r="DP503">
        <v>681.24199999999996</v>
      </c>
      <c r="DQ503">
        <v>30.6355</v>
      </c>
      <c r="DR503">
        <v>32.211100000000002</v>
      </c>
      <c r="DS503">
        <v>30.0001</v>
      </c>
      <c r="DT503">
        <v>32.126100000000001</v>
      </c>
      <c r="DU503">
        <v>32.136400000000002</v>
      </c>
      <c r="DV503">
        <v>20.991099999999999</v>
      </c>
      <c r="DW503">
        <v>19.930700000000002</v>
      </c>
      <c r="DX503">
        <v>100</v>
      </c>
      <c r="DY503">
        <v>30.629799999999999</v>
      </c>
      <c r="DZ503">
        <v>400</v>
      </c>
      <c r="EA503">
        <v>32.644100000000002</v>
      </c>
      <c r="EB503">
        <v>99.921300000000002</v>
      </c>
      <c r="EC503">
        <v>100.39400000000001</v>
      </c>
    </row>
    <row r="504" spans="1:133" x14ac:dyDescent="0.35">
      <c r="A504">
        <v>488</v>
      </c>
      <c r="B504">
        <v>1581698623</v>
      </c>
      <c r="C504">
        <v>2499</v>
      </c>
      <c r="D504" t="s">
        <v>1217</v>
      </c>
      <c r="E504" t="s">
        <v>1218</v>
      </c>
      <c r="F504" t="s">
        <v>232</v>
      </c>
      <c r="G504" t="s">
        <v>233</v>
      </c>
      <c r="H504" t="s">
        <v>234</v>
      </c>
      <c r="I504" t="s">
        <v>235</v>
      </c>
      <c r="J504" t="s">
        <v>236</v>
      </c>
      <c r="K504" t="s">
        <v>237</v>
      </c>
      <c r="L504" t="s">
        <v>238</v>
      </c>
      <c r="M504" t="s">
        <v>239</v>
      </c>
      <c r="N504">
        <v>1581698614.37097</v>
      </c>
      <c r="O504">
        <f t="shared" si="301"/>
        <v>3.0574845508106371E-4</v>
      </c>
      <c r="P504">
        <f t="shared" si="302"/>
        <v>-0.5610117868029989</v>
      </c>
      <c r="Q504">
        <f t="shared" si="303"/>
        <v>400.78561290322602</v>
      </c>
      <c r="R504">
        <f t="shared" si="304"/>
        <v>429.33692770318379</v>
      </c>
      <c r="S504">
        <f t="shared" si="305"/>
        <v>42.829117152799263</v>
      </c>
      <c r="T504">
        <f t="shared" si="306"/>
        <v>39.980940051016795</v>
      </c>
      <c r="U504">
        <f t="shared" si="307"/>
        <v>2.4452698696529634E-2</v>
      </c>
      <c r="V504">
        <f t="shared" si="308"/>
        <v>2.2528385856750721</v>
      </c>
      <c r="W504">
        <f t="shared" si="309"/>
        <v>2.4306200345087653E-2</v>
      </c>
      <c r="X504">
        <f t="shared" si="310"/>
        <v>1.5204464231694609E-2</v>
      </c>
      <c r="Y504">
        <f t="shared" si="311"/>
        <v>0</v>
      </c>
      <c r="Z504">
        <f t="shared" si="312"/>
        <v>31.282084299548234</v>
      </c>
      <c r="AA504">
        <f t="shared" si="313"/>
        <v>31.013283870967701</v>
      </c>
      <c r="AB504">
        <f t="shared" si="314"/>
        <v>4.5147964180657931</v>
      </c>
      <c r="AC504">
        <f t="shared" si="315"/>
        <v>71.769278450939893</v>
      </c>
      <c r="AD504">
        <f t="shared" si="316"/>
        <v>3.3091661564041828</v>
      </c>
      <c r="AE504">
        <f t="shared" si="317"/>
        <v>4.6108393839660318</v>
      </c>
      <c r="AF504">
        <f t="shared" si="318"/>
        <v>1.2056302616616104</v>
      </c>
      <c r="AG504">
        <f t="shared" si="319"/>
        <v>-13.48350686907491</v>
      </c>
      <c r="AH504">
        <f t="shared" si="320"/>
        <v>44.904276749890336</v>
      </c>
      <c r="AI504">
        <f t="shared" si="321"/>
        <v>4.4847545179726049</v>
      </c>
      <c r="AJ504">
        <f t="shared" si="322"/>
        <v>35.905524398788032</v>
      </c>
      <c r="AK504">
        <v>-4.1260209778782801E-2</v>
      </c>
      <c r="AL504">
        <v>4.6318200069583801E-2</v>
      </c>
      <c r="AM504">
        <v>3.4602969372937502</v>
      </c>
      <c r="AN504">
        <v>0</v>
      </c>
      <c r="AO504">
        <v>0</v>
      </c>
      <c r="AP504">
        <f t="shared" si="323"/>
        <v>1</v>
      </c>
      <c r="AQ504">
        <f t="shared" si="324"/>
        <v>0</v>
      </c>
      <c r="AR504">
        <f t="shared" si="325"/>
        <v>51856.881976185345</v>
      </c>
      <c r="AS504" t="s">
        <v>240</v>
      </c>
      <c r="AT504">
        <v>0</v>
      </c>
      <c r="AU504">
        <v>0</v>
      </c>
      <c r="AV504">
        <f t="shared" si="326"/>
        <v>0</v>
      </c>
      <c r="AW504" t="e">
        <f t="shared" si="327"/>
        <v>#DIV/0!</v>
      </c>
      <c r="AX504">
        <v>0</v>
      </c>
      <c r="AY504" t="s">
        <v>240</v>
      </c>
      <c r="AZ504">
        <v>0</v>
      </c>
      <c r="BA504">
        <v>0</v>
      </c>
      <c r="BB504" t="e">
        <f t="shared" si="328"/>
        <v>#DIV/0!</v>
      </c>
      <c r="BC504">
        <v>0.5</v>
      </c>
      <c r="BD504">
        <f t="shared" si="329"/>
        <v>0</v>
      </c>
      <c r="BE504">
        <f t="shared" si="330"/>
        <v>-0.5610117868029989</v>
      </c>
      <c r="BF504" t="e">
        <f t="shared" si="331"/>
        <v>#DIV/0!</v>
      </c>
      <c r="BG504" t="e">
        <f t="shared" si="332"/>
        <v>#DIV/0!</v>
      </c>
      <c r="BH504" t="e">
        <f t="shared" si="333"/>
        <v>#DIV/0!</v>
      </c>
      <c r="BI504" t="e">
        <f t="shared" si="334"/>
        <v>#DIV/0!</v>
      </c>
      <c r="BJ504" t="s">
        <v>240</v>
      </c>
      <c r="BK504">
        <v>0</v>
      </c>
      <c r="BL504">
        <f t="shared" si="335"/>
        <v>0</v>
      </c>
      <c r="BM504" t="e">
        <f t="shared" si="336"/>
        <v>#DIV/0!</v>
      </c>
      <c r="BN504" t="e">
        <f t="shared" si="337"/>
        <v>#DIV/0!</v>
      </c>
      <c r="BO504" t="e">
        <f t="shared" si="338"/>
        <v>#DIV/0!</v>
      </c>
      <c r="BP504" t="e">
        <f t="shared" si="339"/>
        <v>#DIV/0!</v>
      </c>
      <c r="BQ504">
        <f t="shared" si="340"/>
        <v>0</v>
      </c>
      <c r="BR504">
        <f t="shared" si="341"/>
        <v>0</v>
      </c>
      <c r="BS504">
        <f t="shared" si="342"/>
        <v>0</v>
      </c>
      <c r="BT504">
        <f t="shared" si="343"/>
        <v>0</v>
      </c>
      <c r="BU504">
        <v>6</v>
      </c>
      <c r="BV504">
        <v>0.5</v>
      </c>
      <c r="BW504" t="s">
        <v>241</v>
      </c>
      <c r="BX504">
        <v>1581698614.37097</v>
      </c>
      <c r="BY504">
        <v>400.78561290322602</v>
      </c>
      <c r="BZ504">
        <v>400.03396774193499</v>
      </c>
      <c r="CA504">
        <v>33.172461290322602</v>
      </c>
      <c r="CB504">
        <v>32.665722580645202</v>
      </c>
      <c r="CC504">
        <v>350.01</v>
      </c>
      <c r="CD504">
        <v>99.556458064516093</v>
      </c>
      <c r="CE504">
        <v>0.19996722580645199</v>
      </c>
      <c r="CF504">
        <v>31.383003225806501</v>
      </c>
      <c r="CG504">
        <v>31.013283870967701</v>
      </c>
      <c r="CH504">
        <v>999.9</v>
      </c>
      <c r="CI504">
        <v>0</v>
      </c>
      <c r="CJ504">
        <v>0</v>
      </c>
      <c r="CK504">
        <v>9994.4296774193499</v>
      </c>
      <c r="CL504">
        <v>0</v>
      </c>
      <c r="CM504">
        <v>4.0536229032258104</v>
      </c>
      <c r="CN504">
        <v>0</v>
      </c>
      <c r="CO504">
        <v>0</v>
      </c>
      <c r="CP504">
        <v>0</v>
      </c>
      <c r="CQ504">
        <v>0</v>
      </c>
      <c r="CR504">
        <v>4.1290322580645196</v>
      </c>
      <c r="CS504">
        <v>0</v>
      </c>
      <c r="CT504">
        <v>239.27096774193501</v>
      </c>
      <c r="CU504">
        <v>-0.793548387096774</v>
      </c>
      <c r="CV504">
        <v>39.927</v>
      </c>
      <c r="CW504">
        <v>45.247967741935497</v>
      </c>
      <c r="CX504">
        <v>42.526096774193498</v>
      </c>
      <c r="CY504">
        <v>43.9491935483871</v>
      </c>
      <c r="CZ504">
        <v>41</v>
      </c>
      <c r="DA504">
        <v>0</v>
      </c>
      <c r="DB504">
        <v>0</v>
      </c>
      <c r="DC504">
        <v>0</v>
      </c>
      <c r="DD504">
        <v>1581698622.8</v>
      </c>
      <c r="DE504">
        <v>2.8615384615384598</v>
      </c>
      <c r="DF504">
        <v>-6.51623938995378</v>
      </c>
      <c r="DG504">
        <v>-171.121367341812</v>
      </c>
      <c r="DH504">
        <v>235.81923076923101</v>
      </c>
      <c r="DI504">
        <v>15</v>
      </c>
      <c r="DJ504">
        <v>100</v>
      </c>
      <c r="DK504">
        <v>100</v>
      </c>
      <c r="DL504">
        <v>2.7679999999999998</v>
      </c>
      <c r="DM504">
        <v>0.48899999999999999</v>
      </c>
      <c r="DN504">
        <v>2</v>
      </c>
      <c r="DO504">
        <v>344.81200000000001</v>
      </c>
      <c r="DP504">
        <v>681.428</v>
      </c>
      <c r="DQ504">
        <v>30.619800000000001</v>
      </c>
      <c r="DR504">
        <v>32.213900000000002</v>
      </c>
      <c r="DS504">
        <v>30.0001</v>
      </c>
      <c r="DT504">
        <v>32.127000000000002</v>
      </c>
      <c r="DU504">
        <v>32.136400000000002</v>
      </c>
      <c r="DV504">
        <v>20.991700000000002</v>
      </c>
      <c r="DW504">
        <v>19.930700000000002</v>
      </c>
      <c r="DX504">
        <v>100</v>
      </c>
      <c r="DY504">
        <v>30.6158</v>
      </c>
      <c r="DZ504">
        <v>400</v>
      </c>
      <c r="EA504">
        <v>32.644100000000002</v>
      </c>
      <c r="EB504">
        <v>99.921700000000001</v>
      </c>
      <c r="EC504">
        <v>100.393</v>
      </c>
    </row>
    <row r="505" spans="1:133" x14ac:dyDescent="0.35">
      <c r="A505">
        <v>489</v>
      </c>
      <c r="B505">
        <v>1581698628</v>
      </c>
      <c r="C505">
        <v>2504</v>
      </c>
      <c r="D505" t="s">
        <v>1219</v>
      </c>
      <c r="E505" t="s">
        <v>1220</v>
      </c>
      <c r="F505" t="s">
        <v>232</v>
      </c>
      <c r="G505" t="s">
        <v>233</v>
      </c>
      <c r="H505" t="s">
        <v>234</v>
      </c>
      <c r="I505" t="s">
        <v>235</v>
      </c>
      <c r="J505" t="s">
        <v>236</v>
      </c>
      <c r="K505" t="s">
        <v>237</v>
      </c>
      <c r="L505" t="s">
        <v>238</v>
      </c>
      <c r="M505" t="s">
        <v>239</v>
      </c>
      <c r="N505">
        <v>1581698619.37097</v>
      </c>
      <c r="O505">
        <f t="shared" si="301"/>
        <v>3.0173477283794393E-4</v>
      </c>
      <c r="P505">
        <f t="shared" si="302"/>
        <v>-0.55919531959596147</v>
      </c>
      <c r="Q505">
        <f t="shared" si="303"/>
        <v>400.77290322580598</v>
      </c>
      <c r="R505">
        <f t="shared" si="304"/>
        <v>429.6978280268134</v>
      </c>
      <c r="S505">
        <f t="shared" si="305"/>
        <v>42.865542572914954</v>
      </c>
      <c r="T505">
        <f t="shared" si="306"/>
        <v>39.980066979124949</v>
      </c>
      <c r="U505">
        <f t="shared" si="307"/>
        <v>2.4123916122088175E-2</v>
      </c>
      <c r="V505">
        <f t="shared" si="308"/>
        <v>2.2525107317428716</v>
      </c>
      <c r="W505">
        <f t="shared" si="309"/>
        <v>2.3981297798082064E-2</v>
      </c>
      <c r="X505">
        <f t="shared" si="310"/>
        <v>1.5001054414472092E-2</v>
      </c>
      <c r="Y505">
        <f t="shared" si="311"/>
        <v>0</v>
      </c>
      <c r="Z505">
        <f t="shared" si="312"/>
        <v>31.279405246407801</v>
      </c>
      <c r="AA505">
        <f t="shared" si="313"/>
        <v>31.011658064516102</v>
      </c>
      <c r="AB505">
        <f t="shared" si="314"/>
        <v>4.5143779563667294</v>
      </c>
      <c r="AC505">
        <f t="shared" si="315"/>
        <v>71.769707046896698</v>
      </c>
      <c r="AD505">
        <f t="shared" si="316"/>
        <v>3.3084352076021823</v>
      </c>
      <c r="AE505">
        <f t="shared" si="317"/>
        <v>4.6097933846105033</v>
      </c>
      <c r="AF505">
        <f t="shared" si="318"/>
        <v>1.2059427487645471</v>
      </c>
      <c r="AG505">
        <f t="shared" si="319"/>
        <v>-13.306503482153328</v>
      </c>
      <c r="AH505">
        <f t="shared" si="320"/>
        <v>44.610601270711868</v>
      </c>
      <c r="AI505">
        <f t="shared" si="321"/>
        <v>4.4559491393021657</v>
      </c>
      <c r="AJ505">
        <f t="shared" si="322"/>
        <v>35.760046927860706</v>
      </c>
      <c r="AK505">
        <v>-4.1251373975887101E-2</v>
      </c>
      <c r="AL505">
        <v>4.6308281106774499E-2</v>
      </c>
      <c r="AM505">
        <v>3.4597105082341599</v>
      </c>
      <c r="AN505">
        <v>0</v>
      </c>
      <c r="AO505">
        <v>0</v>
      </c>
      <c r="AP505">
        <f t="shared" si="323"/>
        <v>1</v>
      </c>
      <c r="AQ505">
        <f t="shared" si="324"/>
        <v>0</v>
      </c>
      <c r="AR505">
        <f t="shared" si="325"/>
        <v>51846.92917959491</v>
      </c>
      <c r="AS505" t="s">
        <v>240</v>
      </c>
      <c r="AT505">
        <v>0</v>
      </c>
      <c r="AU505">
        <v>0</v>
      </c>
      <c r="AV505">
        <f t="shared" si="326"/>
        <v>0</v>
      </c>
      <c r="AW505" t="e">
        <f t="shared" si="327"/>
        <v>#DIV/0!</v>
      </c>
      <c r="AX505">
        <v>0</v>
      </c>
      <c r="AY505" t="s">
        <v>240</v>
      </c>
      <c r="AZ505">
        <v>0</v>
      </c>
      <c r="BA505">
        <v>0</v>
      </c>
      <c r="BB505" t="e">
        <f t="shared" si="328"/>
        <v>#DIV/0!</v>
      </c>
      <c r="BC505">
        <v>0.5</v>
      </c>
      <c r="BD505">
        <f t="shared" si="329"/>
        <v>0</v>
      </c>
      <c r="BE505">
        <f t="shared" si="330"/>
        <v>-0.55919531959596147</v>
      </c>
      <c r="BF505" t="e">
        <f t="shared" si="331"/>
        <v>#DIV/0!</v>
      </c>
      <c r="BG505" t="e">
        <f t="shared" si="332"/>
        <v>#DIV/0!</v>
      </c>
      <c r="BH505" t="e">
        <f t="shared" si="333"/>
        <v>#DIV/0!</v>
      </c>
      <c r="BI505" t="e">
        <f t="shared" si="334"/>
        <v>#DIV/0!</v>
      </c>
      <c r="BJ505" t="s">
        <v>240</v>
      </c>
      <c r="BK505">
        <v>0</v>
      </c>
      <c r="BL505">
        <f t="shared" si="335"/>
        <v>0</v>
      </c>
      <c r="BM505" t="e">
        <f t="shared" si="336"/>
        <v>#DIV/0!</v>
      </c>
      <c r="BN505" t="e">
        <f t="shared" si="337"/>
        <v>#DIV/0!</v>
      </c>
      <c r="BO505" t="e">
        <f t="shared" si="338"/>
        <v>#DIV/0!</v>
      </c>
      <c r="BP505" t="e">
        <f t="shared" si="339"/>
        <v>#DIV/0!</v>
      </c>
      <c r="BQ505">
        <f t="shared" si="340"/>
        <v>0</v>
      </c>
      <c r="BR505">
        <f t="shared" si="341"/>
        <v>0</v>
      </c>
      <c r="BS505">
        <f t="shared" si="342"/>
        <v>0</v>
      </c>
      <c r="BT505">
        <f t="shared" si="343"/>
        <v>0</v>
      </c>
      <c r="BU505">
        <v>6</v>
      </c>
      <c r="BV505">
        <v>0.5</v>
      </c>
      <c r="BW505" t="s">
        <v>241</v>
      </c>
      <c r="BX505">
        <v>1581698619.37097</v>
      </c>
      <c r="BY505">
        <v>400.77290322580598</v>
      </c>
      <c r="BZ505">
        <v>400.02161290322601</v>
      </c>
      <c r="CA505">
        <v>33.164806451612897</v>
      </c>
      <c r="CB505">
        <v>32.664719354838702</v>
      </c>
      <c r="CC505">
        <v>350.01238709677398</v>
      </c>
      <c r="CD505">
        <v>99.557425806451604</v>
      </c>
      <c r="CE505">
        <v>0.199984580645161</v>
      </c>
      <c r="CF505">
        <v>31.379012903225799</v>
      </c>
      <c r="CG505">
        <v>31.011658064516102</v>
      </c>
      <c r="CH505">
        <v>999.9</v>
      </c>
      <c r="CI505">
        <v>0</v>
      </c>
      <c r="CJ505">
        <v>0</v>
      </c>
      <c r="CK505">
        <v>9992.1922580645205</v>
      </c>
      <c r="CL505">
        <v>0</v>
      </c>
      <c r="CM505">
        <v>3.7381519354838701</v>
      </c>
      <c r="CN505">
        <v>0</v>
      </c>
      <c r="CO505">
        <v>0</v>
      </c>
      <c r="CP505">
        <v>0</v>
      </c>
      <c r="CQ505">
        <v>0</v>
      </c>
      <c r="CR505">
        <v>2.9064516129032301</v>
      </c>
      <c r="CS505">
        <v>0</v>
      </c>
      <c r="CT505">
        <v>239.945161290323</v>
      </c>
      <c r="CU505">
        <v>-0.96129032258064495</v>
      </c>
      <c r="CV505">
        <v>39.931032258064498</v>
      </c>
      <c r="CW505">
        <v>45.25</v>
      </c>
      <c r="CX505">
        <v>42.509935483870997</v>
      </c>
      <c r="CY505">
        <v>43.945129032258002</v>
      </c>
      <c r="CZ505">
        <v>41</v>
      </c>
      <c r="DA505">
        <v>0</v>
      </c>
      <c r="DB505">
        <v>0</v>
      </c>
      <c r="DC505">
        <v>0</v>
      </c>
      <c r="DD505">
        <v>1581698628.2</v>
      </c>
      <c r="DE505">
        <v>3.0884615384615399</v>
      </c>
      <c r="DF505">
        <v>4.2905982649818499</v>
      </c>
      <c r="DG505">
        <v>160.71453078680301</v>
      </c>
      <c r="DH505">
        <v>238.888461538462</v>
      </c>
      <c r="DI505">
        <v>15</v>
      </c>
      <c r="DJ505">
        <v>100</v>
      </c>
      <c r="DK505">
        <v>100</v>
      </c>
      <c r="DL505">
        <v>2.7679999999999998</v>
      </c>
      <c r="DM505">
        <v>0.48899999999999999</v>
      </c>
      <c r="DN505">
        <v>2</v>
      </c>
      <c r="DO505">
        <v>344.87099999999998</v>
      </c>
      <c r="DP505">
        <v>681.34500000000003</v>
      </c>
      <c r="DQ505">
        <v>30.607700000000001</v>
      </c>
      <c r="DR505">
        <v>32.2149</v>
      </c>
      <c r="DS505">
        <v>30.000299999999999</v>
      </c>
      <c r="DT505">
        <v>32.128999999999998</v>
      </c>
      <c r="DU505">
        <v>32.139200000000002</v>
      </c>
      <c r="DV505">
        <v>20.993300000000001</v>
      </c>
      <c r="DW505">
        <v>19.930700000000002</v>
      </c>
      <c r="DX505">
        <v>100</v>
      </c>
      <c r="DY505">
        <v>30.6067</v>
      </c>
      <c r="DZ505">
        <v>400</v>
      </c>
      <c r="EA505">
        <v>32.644100000000002</v>
      </c>
      <c r="EB505">
        <v>99.920599999999993</v>
      </c>
      <c r="EC505">
        <v>100.39</v>
      </c>
    </row>
    <row r="506" spans="1:133" x14ac:dyDescent="0.35">
      <c r="A506">
        <v>490</v>
      </c>
      <c r="B506">
        <v>1581698633</v>
      </c>
      <c r="C506">
        <v>2509</v>
      </c>
      <c r="D506" t="s">
        <v>1221</v>
      </c>
      <c r="E506" t="s">
        <v>1222</v>
      </c>
      <c r="F506" t="s">
        <v>232</v>
      </c>
      <c r="G506" t="s">
        <v>233</v>
      </c>
      <c r="H506" t="s">
        <v>234</v>
      </c>
      <c r="I506" t="s">
        <v>235</v>
      </c>
      <c r="J506" t="s">
        <v>236</v>
      </c>
      <c r="K506" t="s">
        <v>237</v>
      </c>
      <c r="L506" t="s">
        <v>238</v>
      </c>
      <c r="M506" t="s">
        <v>239</v>
      </c>
      <c r="N506">
        <v>1581698624.37097</v>
      </c>
      <c r="O506">
        <f t="shared" si="301"/>
        <v>2.9795431690919291E-4</v>
      </c>
      <c r="P506">
        <f t="shared" si="302"/>
        <v>-0.56042638351777163</v>
      </c>
      <c r="Q506">
        <f t="shared" si="303"/>
        <v>400.76164516129001</v>
      </c>
      <c r="R506">
        <f t="shared" si="304"/>
        <v>430.20827301001458</v>
      </c>
      <c r="S506">
        <f t="shared" si="305"/>
        <v>42.916820509738407</v>
      </c>
      <c r="T506">
        <f t="shared" si="306"/>
        <v>39.979276716917482</v>
      </c>
      <c r="U506">
        <f t="shared" si="307"/>
        <v>2.3843957120980291E-2</v>
      </c>
      <c r="V506">
        <f t="shared" si="308"/>
        <v>2.2535580643687418</v>
      </c>
      <c r="W506">
        <f t="shared" si="309"/>
        <v>2.3704683802600358E-2</v>
      </c>
      <c r="X506">
        <f t="shared" si="310"/>
        <v>1.4827872603629024E-2</v>
      </c>
      <c r="Y506">
        <f t="shared" si="311"/>
        <v>0</v>
      </c>
      <c r="Z506">
        <f t="shared" si="312"/>
        <v>31.275645961622487</v>
      </c>
      <c r="AA506">
        <f t="shared" si="313"/>
        <v>31.004512903225798</v>
      </c>
      <c r="AB506">
        <f t="shared" si="314"/>
        <v>4.5125392840877723</v>
      </c>
      <c r="AC506">
        <f t="shared" si="315"/>
        <v>71.776175504691679</v>
      </c>
      <c r="AD506">
        <f t="shared" si="316"/>
        <v>3.3077837497299361</v>
      </c>
      <c r="AE506">
        <f t="shared" si="317"/>
        <v>4.6084703266388463</v>
      </c>
      <c r="AF506">
        <f t="shared" si="318"/>
        <v>1.2047555343578362</v>
      </c>
      <c r="AG506">
        <f t="shared" si="319"/>
        <v>-13.139785375695407</v>
      </c>
      <c r="AH506">
        <f t="shared" si="320"/>
        <v>44.88608863098527</v>
      </c>
      <c r="AI506">
        <f t="shared" si="321"/>
        <v>4.4811132114786192</v>
      </c>
      <c r="AJ506">
        <f t="shared" si="322"/>
        <v>36.227416466768481</v>
      </c>
      <c r="AK506">
        <v>-4.1279604126340602E-2</v>
      </c>
      <c r="AL506">
        <v>4.6339971923755503E-2</v>
      </c>
      <c r="AM506">
        <v>3.4615839813744702</v>
      </c>
      <c r="AN506">
        <v>0</v>
      </c>
      <c r="AO506">
        <v>0</v>
      </c>
      <c r="AP506">
        <f t="shared" si="323"/>
        <v>1</v>
      </c>
      <c r="AQ506">
        <f t="shared" si="324"/>
        <v>0</v>
      </c>
      <c r="AR506">
        <f t="shared" si="325"/>
        <v>51881.841556760031</v>
      </c>
      <c r="AS506" t="s">
        <v>240</v>
      </c>
      <c r="AT506">
        <v>0</v>
      </c>
      <c r="AU506">
        <v>0</v>
      </c>
      <c r="AV506">
        <f t="shared" si="326"/>
        <v>0</v>
      </c>
      <c r="AW506" t="e">
        <f t="shared" si="327"/>
        <v>#DIV/0!</v>
      </c>
      <c r="AX506">
        <v>0</v>
      </c>
      <c r="AY506" t="s">
        <v>240</v>
      </c>
      <c r="AZ506">
        <v>0</v>
      </c>
      <c r="BA506">
        <v>0</v>
      </c>
      <c r="BB506" t="e">
        <f t="shared" si="328"/>
        <v>#DIV/0!</v>
      </c>
      <c r="BC506">
        <v>0.5</v>
      </c>
      <c r="BD506">
        <f t="shared" si="329"/>
        <v>0</v>
      </c>
      <c r="BE506">
        <f t="shared" si="330"/>
        <v>-0.56042638351777163</v>
      </c>
      <c r="BF506" t="e">
        <f t="shared" si="331"/>
        <v>#DIV/0!</v>
      </c>
      <c r="BG506" t="e">
        <f t="shared" si="332"/>
        <v>#DIV/0!</v>
      </c>
      <c r="BH506" t="e">
        <f t="shared" si="333"/>
        <v>#DIV/0!</v>
      </c>
      <c r="BI506" t="e">
        <f t="shared" si="334"/>
        <v>#DIV/0!</v>
      </c>
      <c r="BJ506" t="s">
        <v>240</v>
      </c>
      <c r="BK506">
        <v>0</v>
      </c>
      <c r="BL506">
        <f t="shared" si="335"/>
        <v>0</v>
      </c>
      <c r="BM506" t="e">
        <f t="shared" si="336"/>
        <v>#DIV/0!</v>
      </c>
      <c r="BN506" t="e">
        <f t="shared" si="337"/>
        <v>#DIV/0!</v>
      </c>
      <c r="BO506" t="e">
        <f t="shared" si="338"/>
        <v>#DIV/0!</v>
      </c>
      <c r="BP506" t="e">
        <f t="shared" si="339"/>
        <v>#DIV/0!</v>
      </c>
      <c r="BQ506">
        <f t="shared" si="340"/>
        <v>0</v>
      </c>
      <c r="BR506">
        <f t="shared" si="341"/>
        <v>0</v>
      </c>
      <c r="BS506">
        <f t="shared" si="342"/>
        <v>0</v>
      </c>
      <c r="BT506">
        <f t="shared" si="343"/>
        <v>0</v>
      </c>
      <c r="BU506">
        <v>6</v>
      </c>
      <c r="BV506">
        <v>0.5</v>
      </c>
      <c r="BW506" t="s">
        <v>241</v>
      </c>
      <c r="BX506">
        <v>1581698624.37097</v>
      </c>
      <c r="BY506">
        <v>400.76164516129001</v>
      </c>
      <c r="BZ506">
        <v>400.00564516128998</v>
      </c>
      <c r="CA506">
        <v>33.158000000000001</v>
      </c>
      <c r="CB506">
        <v>32.6641774193548</v>
      </c>
      <c r="CC506">
        <v>350.014064516129</v>
      </c>
      <c r="CD506">
        <v>99.558254838709701</v>
      </c>
      <c r="CE506">
        <v>0.199986</v>
      </c>
      <c r="CF506">
        <v>31.373964516129</v>
      </c>
      <c r="CG506">
        <v>31.004512903225798</v>
      </c>
      <c r="CH506">
        <v>999.9</v>
      </c>
      <c r="CI506">
        <v>0</v>
      </c>
      <c r="CJ506">
        <v>0</v>
      </c>
      <c r="CK506">
        <v>9998.9470967741909</v>
      </c>
      <c r="CL506">
        <v>0</v>
      </c>
      <c r="CM506">
        <v>3.6860499999999998</v>
      </c>
      <c r="CN506">
        <v>0</v>
      </c>
      <c r="CO506">
        <v>0</v>
      </c>
      <c r="CP506">
        <v>0</v>
      </c>
      <c r="CQ506">
        <v>0</v>
      </c>
      <c r="CR506">
        <v>3.8451612903225798</v>
      </c>
      <c r="CS506">
        <v>0</v>
      </c>
      <c r="CT506">
        <v>274.5</v>
      </c>
      <c r="CU506">
        <v>-0.64838709677419404</v>
      </c>
      <c r="CV506">
        <v>39.937032258064498</v>
      </c>
      <c r="CW506">
        <v>45.25</v>
      </c>
      <c r="CX506">
        <v>42.491709677419301</v>
      </c>
      <c r="CY506">
        <v>43.9491935483871</v>
      </c>
      <c r="CZ506">
        <v>41.006</v>
      </c>
      <c r="DA506">
        <v>0</v>
      </c>
      <c r="DB506">
        <v>0</v>
      </c>
      <c r="DC506">
        <v>0</v>
      </c>
      <c r="DD506">
        <v>1581698633</v>
      </c>
      <c r="DE506">
        <v>4.2269230769230797</v>
      </c>
      <c r="DF506">
        <v>22.970939929728502</v>
      </c>
      <c r="DG506">
        <v>852.06495661859799</v>
      </c>
      <c r="DH506">
        <v>278.89615384615399</v>
      </c>
      <c r="DI506">
        <v>15</v>
      </c>
      <c r="DJ506">
        <v>100</v>
      </c>
      <c r="DK506">
        <v>100</v>
      </c>
      <c r="DL506">
        <v>2.7679999999999998</v>
      </c>
      <c r="DM506">
        <v>0.48899999999999999</v>
      </c>
      <c r="DN506">
        <v>2</v>
      </c>
      <c r="DO506">
        <v>344.798</v>
      </c>
      <c r="DP506">
        <v>681.53099999999995</v>
      </c>
      <c r="DQ506">
        <v>30.600899999999999</v>
      </c>
      <c r="DR506">
        <v>32.216799999999999</v>
      </c>
      <c r="DS506">
        <v>30.000299999999999</v>
      </c>
      <c r="DT506">
        <v>32.128999999999998</v>
      </c>
      <c r="DU506">
        <v>32.139200000000002</v>
      </c>
      <c r="DV506">
        <v>20.988800000000001</v>
      </c>
      <c r="DW506">
        <v>19.930700000000002</v>
      </c>
      <c r="DX506">
        <v>100</v>
      </c>
      <c r="DY506">
        <v>30.602799999999998</v>
      </c>
      <c r="DZ506">
        <v>400</v>
      </c>
      <c r="EA506">
        <v>32.644100000000002</v>
      </c>
      <c r="EB506">
        <v>99.919600000000003</v>
      </c>
      <c r="EC506">
        <v>100.39100000000001</v>
      </c>
    </row>
    <row r="507" spans="1:133" x14ac:dyDescent="0.35">
      <c r="A507">
        <v>491</v>
      </c>
      <c r="B507">
        <v>1581698638</v>
      </c>
      <c r="C507">
        <v>2514</v>
      </c>
      <c r="D507" t="s">
        <v>1223</v>
      </c>
      <c r="E507" t="s">
        <v>1224</v>
      </c>
      <c r="F507" t="s">
        <v>232</v>
      </c>
      <c r="G507" t="s">
        <v>233</v>
      </c>
      <c r="H507" t="s">
        <v>234</v>
      </c>
      <c r="I507" t="s">
        <v>235</v>
      </c>
      <c r="J507" t="s">
        <v>236</v>
      </c>
      <c r="K507" t="s">
        <v>237</v>
      </c>
      <c r="L507" t="s">
        <v>238</v>
      </c>
      <c r="M507" t="s">
        <v>239</v>
      </c>
      <c r="N507">
        <v>1581698629.37097</v>
      </c>
      <c r="O507">
        <f t="shared" si="301"/>
        <v>2.9423175549783437E-4</v>
      </c>
      <c r="P507">
        <f t="shared" si="302"/>
        <v>-0.55307040505916993</v>
      </c>
      <c r="Q507">
        <f t="shared" si="303"/>
        <v>400.75519354838701</v>
      </c>
      <c r="R507">
        <f t="shared" si="304"/>
        <v>430.16471886186122</v>
      </c>
      <c r="S507">
        <f t="shared" si="305"/>
        <v>42.912414832549217</v>
      </c>
      <c r="T507">
        <f t="shared" si="306"/>
        <v>39.978576479605543</v>
      </c>
      <c r="U507">
        <f t="shared" si="307"/>
        <v>2.3555342049087439E-2</v>
      </c>
      <c r="V507">
        <f t="shared" si="308"/>
        <v>2.2541579064780413</v>
      </c>
      <c r="W507">
        <f t="shared" si="309"/>
        <v>2.341944551883984E-2</v>
      </c>
      <c r="X507">
        <f t="shared" si="310"/>
        <v>1.4649297743289168E-2</v>
      </c>
      <c r="Y507">
        <f t="shared" si="311"/>
        <v>0</v>
      </c>
      <c r="Z507">
        <f t="shared" si="312"/>
        <v>31.272019971453609</v>
      </c>
      <c r="AA507">
        <f t="shared" si="313"/>
        <v>31.000545161290301</v>
      </c>
      <c r="AB507">
        <f t="shared" si="314"/>
        <v>4.5115185423637154</v>
      </c>
      <c r="AC507">
        <f t="shared" si="315"/>
        <v>71.785959884187591</v>
      </c>
      <c r="AD507">
        <f t="shared" si="316"/>
        <v>3.3073172802951394</v>
      </c>
      <c r="AE507">
        <f t="shared" si="317"/>
        <v>4.6071923891953803</v>
      </c>
      <c r="AF507">
        <f t="shared" si="318"/>
        <v>1.204201262068576</v>
      </c>
      <c r="AG507">
        <f t="shared" si="319"/>
        <v>-12.975620417454495</v>
      </c>
      <c r="AH507">
        <f t="shared" si="320"/>
        <v>44.787486606785656</v>
      </c>
      <c r="AI507">
        <f t="shared" si="321"/>
        <v>4.4698846733582158</v>
      </c>
      <c r="AJ507">
        <f t="shared" si="322"/>
        <v>36.281750862689378</v>
      </c>
      <c r="AK507">
        <v>-4.1295777835980402E-2</v>
      </c>
      <c r="AL507">
        <v>4.6358128329720999E-2</v>
      </c>
      <c r="AM507">
        <v>3.4626571385950098</v>
      </c>
      <c r="AN507">
        <v>0</v>
      </c>
      <c r="AO507">
        <v>0</v>
      </c>
      <c r="AP507">
        <f t="shared" si="323"/>
        <v>1</v>
      </c>
      <c r="AQ507">
        <f t="shared" si="324"/>
        <v>0</v>
      </c>
      <c r="AR507">
        <f t="shared" si="325"/>
        <v>51902.166538673628</v>
      </c>
      <c r="AS507" t="s">
        <v>240</v>
      </c>
      <c r="AT507">
        <v>0</v>
      </c>
      <c r="AU507">
        <v>0</v>
      </c>
      <c r="AV507">
        <f t="shared" si="326"/>
        <v>0</v>
      </c>
      <c r="AW507" t="e">
        <f t="shared" si="327"/>
        <v>#DIV/0!</v>
      </c>
      <c r="AX507">
        <v>0</v>
      </c>
      <c r="AY507" t="s">
        <v>240</v>
      </c>
      <c r="AZ507">
        <v>0</v>
      </c>
      <c r="BA507">
        <v>0</v>
      </c>
      <c r="BB507" t="e">
        <f t="shared" si="328"/>
        <v>#DIV/0!</v>
      </c>
      <c r="BC507">
        <v>0.5</v>
      </c>
      <c r="BD507">
        <f t="shared" si="329"/>
        <v>0</v>
      </c>
      <c r="BE507">
        <f t="shared" si="330"/>
        <v>-0.55307040505916993</v>
      </c>
      <c r="BF507" t="e">
        <f t="shared" si="331"/>
        <v>#DIV/0!</v>
      </c>
      <c r="BG507" t="e">
        <f t="shared" si="332"/>
        <v>#DIV/0!</v>
      </c>
      <c r="BH507" t="e">
        <f t="shared" si="333"/>
        <v>#DIV/0!</v>
      </c>
      <c r="BI507" t="e">
        <f t="shared" si="334"/>
        <v>#DIV/0!</v>
      </c>
      <c r="BJ507" t="s">
        <v>240</v>
      </c>
      <c r="BK507">
        <v>0</v>
      </c>
      <c r="BL507">
        <f t="shared" si="335"/>
        <v>0</v>
      </c>
      <c r="BM507" t="e">
        <f t="shared" si="336"/>
        <v>#DIV/0!</v>
      </c>
      <c r="BN507" t="e">
        <f t="shared" si="337"/>
        <v>#DIV/0!</v>
      </c>
      <c r="BO507" t="e">
        <f t="shared" si="338"/>
        <v>#DIV/0!</v>
      </c>
      <c r="BP507" t="e">
        <f t="shared" si="339"/>
        <v>#DIV/0!</v>
      </c>
      <c r="BQ507">
        <f t="shared" si="340"/>
        <v>0</v>
      </c>
      <c r="BR507">
        <f t="shared" si="341"/>
        <v>0</v>
      </c>
      <c r="BS507">
        <f t="shared" si="342"/>
        <v>0</v>
      </c>
      <c r="BT507">
        <f t="shared" si="343"/>
        <v>0</v>
      </c>
      <c r="BU507">
        <v>6</v>
      </c>
      <c r="BV507">
        <v>0.5</v>
      </c>
      <c r="BW507" t="s">
        <v>241</v>
      </c>
      <c r="BX507">
        <v>1581698629.37097</v>
      </c>
      <c r="BY507">
        <v>400.75519354838701</v>
      </c>
      <c r="BZ507">
        <v>400.00925806451602</v>
      </c>
      <c r="CA507">
        <v>33.1533709677419</v>
      </c>
      <c r="CB507">
        <v>32.665725806451597</v>
      </c>
      <c r="CC507">
        <v>350.02129032258102</v>
      </c>
      <c r="CD507">
        <v>99.558112903225805</v>
      </c>
      <c r="CE507">
        <v>0.199986612903226</v>
      </c>
      <c r="CF507">
        <v>31.369087096774201</v>
      </c>
      <c r="CG507">
        <v>31.000545161290301</v>
      </c>
      <c r="CH507">
        <v>999.9</v>
      </c>
      <c r="CI507">
        <v>0</v>
      </c>
      <c r="CJ507">
        <v>0</v>
      </c>
      <c r="CK507">
        <v>10002.879032258101</v>
      </c>
      <c r="CL507">
        <v>0</v>
      </c>
      <c r="CM507">
        <v>3.9028212903225801</v>
      </c>
      <c r="CN507">
        <v>0</v>
      </c>
      <c r="CO507">
        <v>0</v>
      </c>
      <c r="CP507">
        <v>0</v>
      </c>
      <c r="CQ507">
        <v>0</v>
      </c>
      <c r="CR507">
        <v>3.8645161290322601</v>
      </c>
      <c r="CS507">
        <v>0</v>
      </c>
      <c r="CT507">
        <v>319.39677419354803</v>
      </c>
      <c r="CU507">
        <v>-5.8064516129032198E-2</v>
      </c>
      <c r="CV507">
        <v>39.935032258064503</v>
      </c>
      <c r="CW507">
        <v>45.253999999999998</v>
      </c>
      <c r="CX507">
        <v>42.487677419354803</v>
      </c>
      <c r="CY507">
        <v>43.955290322580602</v>
      </c>
      <c r="CZ507">
        <v>41.01</v>
      </c>
      <c r="DA507">
        <v>0</v>
      </c>
      <c r="DB507">
        <v>0</v>
      </c>
      <c r="DC507">
        <v>0</v>
      </c>
      <c r="DD507">
        <v>1581698637.8</v>
      </c>
      <c r="DE507">
        <v>3.9923076923076901</v>
      </c>
      <c r="DF507">
        <v>-7.1111112338323501</v>
      </c>
      <c r="DG507">
        <v>751.96923197255501</v>
      </c>
      <c r="DH507">
        <v>329.85769230769199</v>
      </c>
      <c r="DI507">
        <v>15</v>
      </c>
      <c r="DJ507">
        <v>100</v>
      </c>
      <c r="DK507">
        <v>100</v>
      </c>
      <c r="DL507">
        <v>2.7679999999999998</v>
      </c>
      <c r="DM507">
        <v>0.48899999999999999</v>
      </c>
      <c r="DN507">
        <v>2</v>
      </c>
      <c r="DO507">
        <v>344.87299999999999</v>
      </c>
      <c r="DP507">
        <v>681.36800000000005</v>
      </c>
      <c r="DQ507">
        <v>30.6174</v>
      </c>
      <c r="DR507">
        <v>32.219099999999997</v>
      </c>
      <c r="DS507">
        <v>30.0001</v>
      </c>
      <c r="DT507">
        <v>32.131799999999998</v>
      </c>
      <c r="DU507">
        <v>32.139299999999999</v>
      </c>
      <c r="DV507">
        <v>20.9907</v>
      </c>
      <c r="DW507">
        <v>19.930700000000002</v>
      </c>
      <c r="DX507">
        <v>100</v>
      </c>
      <c r="DY507">
        <v>30.646999999999998</v>
      </c>
      <c r="DZ507">
        <v>400</v>
      </c>
      <c r="EA507">
        <v>32.644100000000002</v>
      </c>
      <c r="EB507">
        <v>99.921899999999994</v>
      </c>
      <c r="EC507">
        <v>100.39</v>
      </c>
    </row>
    <row r="508" spans="1:133" x14ac:dyDescent="0.35">
      <c r="A508">
        <v>492</v>
      </c>
      <c r="B508">
        <v>1581698643</v>
      </c>
      <c r="C508">
        <v>2519</v>
      </c>
      <c r="D508" t="s">
        <v>1225</v>
      </c>
      <c r="E508" t="s">
        <v>1226</v>
      </c>
      <c r="F508" t="s">
        <v>232</v>
      </c>
      <c r="G508" t="s">
        <v>233</v>
      </c>
      <c r="H508" t="s">
        <v>234</v>
      </c>
      <c r="I508" t="s">
        <v>235</v>
      </c>
      <c r="J508" t="s">
        <v>236</v>
      </c>
      <c r="K508" t="s">
        <v>237</v>
      </c>
      <c r="L508" t="s">
        <v>238</v>
      </c>
      <c r="M508" t="s">
        <v>239</v>
      </c>
      <c r="N508">
        <v>1581698634.37097</v>
      </c>
      <c r="O508">
        <f t="shared" si="301"/>
        <v>2.9102719009812183E-4</v>
      </c>
      <c r="P508">
        <f t="shared" si="302"/>
        <v>-0.54329256680184723</v>
      </c>
      <c r="Q508">
        <f t="shared" si="303"/>
        <v>400.75225806451601</v>
      </c>
      <c r="R508">
        <f t="shared" si="304"/>
        <v>429.87907989232718</v>
      </c>
      <c r="S508">
        <f t="shared" si="305"/>
        <v>42.883463777559236</v>
      </c>
      <c r="T508">
        <f t="shared" si="306"/>
        <v>39.977858300965174</v>
      </c>
      <c r="U508">
        <f t="shared" si="307"/>
        <v>2.3318752528880961E-2</v>
      </c>
      <c r="V508">
        <f t="shared" si="308"/>
        <v>2.2559071480010493</v>
      </c>
      <c r="W508">
        <f t="shared" si="309"/>
        <v>2.3185666483678268E-2</v>
      </c>
      <c r="X508">
        <f t="shared" si="310"/>
        <v>1.4502935375255809E-2</v>
      </c>
      <c r="Y508">
        <f t="shared" si="311"/>
        <v>0</v>
      </c>
      <c r="Z508">
        <f t="shared" si="312"/>
        <v>31.268825116979681</v>
      </c>
      <c r="AA508">
        <f t="shared" si="313"/>
        <v>30.994964516128999</v>
      </c>
      <c r="AB508">
        <f t="shared" si="314"/>
        <v>4.5100832053426139</v>
      </c>
      <c r="AC508">
        <f t="shared" si="315"/>
        <v>71.79648625118476</v>
      </c>
      <c r="AD508">
        <f t="shared" si="316"/>
        <v>3.3069899012217046</v>
      </c>
      <c r="AE508">
        <f t="shared" si="317"/>
        <v>4.606060928458227</v>
      </c>
      <c r="AF508">
        <f t="shared" si="318"/>
        <v>1.2030933041209093</v>
      </c>
      <c r="AG508">
        <f t="shared" si="319"/>
        <v>-12.834299083327172</v>
      </c>
      <c r="AH508">
        <f t="shared" si="320"/>
        <v>44.975640711179715</v>
      </c>
      <c r="AI508">
        <f t="shared" si="321"/>
        <v>4.4849633672836102</v>
      </c>
      <c r="AJ508">
        <f t="shared" si="322"/>
        <v>36.626304995136152</v>
      </c>
      <c r="AK508">
        <v>-4.13429654718118E-2</v>
      </c>
      <c r="AL508">
        <v>4.6411100584805701E-2</v>
      </c>
      <c r="AM508">
        <v>3.4657873014774401</v>
      </c>
      <c r="AN508">
        <v>0</v>
      </c>
      <c r="AO508">
        <v>0</v>
      </c>
      <c r="AP508">
        <f t="shared" si="323"/>
        <v>1</v>
      </c>
      <c r="AQ508">
        <f t="shared" si="324"/>
        <v>0</v>
      </c>
      <c r="AR508">
        <f t="shared" si="325"/>
        <v>51959.751272529764</v>
      </c>
      <c r="AS508" t="s">
        <v>240</v>
      </c>
      <c r="AT508">
        <v>0</v>
      </c>
      <c r="AU508">
        <v>0</v>
      </c>
      <c r="AV508">
        <f t="shared" si="326"/>
        <v>0</v>
      </c>
      <c r="AW508" t="e">
        <f t="shared" si="327"/>
        <v>#DIV/0!</v>
      </c>
      <c r="AX508">
        <v>0</v>
      </c>
      <c r="AY508" t="s">
        <v>240</v>
      </c>
      <c r="AZ508">
        <v>0</v>
      </c>
      <c r="BA508">
        <v>0</v>
      </c>
      <c r="BB508" t="e">
        <f t="shared" si="328"/>
        <v>#DIV/0!</v>
      </c>
      <c r="BC508">
        <v>0.5</v>
      </c>
      <c r="BD508">
        <f t="shared" si="329"/>
        <v>0</v>
      </c>
      <c r="BE508">
        <f t="shared" si="330"/>
        <v>-0.54329256680184723</v>
      </c>
      <c r="BF508" t="e">
        <f t="shared" si="331"/>
        <v>#DIV/0!</v>
      </c>
      <c r="BG508" t="e">
        <f t="shared" si="332"/>
        <v>#DIV/0!</v>
      </c>
      <c r="BH508" t="e">
        <f t="shared" si="333"/>
        <v>#DIV/0!</v>
      </c>
      <c r="BI508" t="e">
        <f t="shared" si="334"/>
        <v>#DIV/0!</v>
      </c>
      <c r="BJ508" t="s">
        <v>240</v>
      </c>
      <c r="BK508">
        <v>0</v>
      </c>
      <c r="BL508">
        <f t="shared" si="335"/>
        <v>0</v>
      </c>
      <c r="BM508" t="e">
        <f t="shared" si="336"/>
        <v>#DIV/0!</v>
      </c>
      <c r="BN508" t="e">
        <f t="shared" si="337"/>
        <v>#DIV/0!</v>
      </c>
      <c r="BO508" t="e">
        <f t="shared" si="338"/>
        <v>#DIV/0!</v>
      </c>
      <c r="BP508" t="e">
        <f t="shared" si="339"/>
        <v>#DIV/0!</v>
      </c>
      <c r="BQ508">
        <f t="shared" si="340"/>
        <v>0</v>
      </c>
      <c r="BR508">
        <f t="shared" si="341"/>
        <v>0</v>
      </c>
      <c r="BS508">
        <f t="shared" si="342"/>
        <v>0</v>
      </c>
      <c r="BT508">
        <f t="shared" si="343"/>
        <v>0</v>
      </c>
      <c r="BU508">
        <v>6</v>
      </c>
      <c r="BV508">
        <v>0.5</v>
      </c>
      <c r="BW508" t="s">
        <v>241</v>
      </c>
      <c r="BX508">
        <v>1581698634.37097</v>
      </c>
      <c r="BY508">
        <v>400.75225806451601</v>
      </c>
      <c r="BZ508">
        <v>400.02087096774198</v>
      </c>
      <c r="CA508">
        <v>33.150441935483897</v>
      </c>
      <c r="CB508">
        <v>32.668100000000003</v>
      </c>
      <c r="CC508">
        <v>350.01664516129</v>
      </c>
      <c r="CD508">
        <v>99.557077419354798</v>
      </c>
      <c r="CE508">
        <v>0.19996074193548399</v>
      </c>
      <c r="CF508">
        <v>31.364767741935498</v>
      </c>
      <c r="CG508">
        <v>30.994964516128999</v>
      </c>
      <c r="CH508">
        <v>999.9</v>
      </c>
      <c r="CI508">
        <v>0</v>
      </c>
      <c r="CJ508">
        <v>0</v>
      </c>
      <c r="CK508">
        <v>10014.4132258065</v>
      </c>
      <c r="CL508">
        <v>0</v>
      </c>
      <c r="CM508">
        <v>4.5006496774193501</v>
      </c>
      <c r="CN508">
        <v>0</v>
      </c>
      <c r="CO508">
        <v>0</v>
      </c>
      <c r="CP508">
        <v>0</v>
      </c>
      <c r="CQ508">
        <v>0</v>
      </c>
      <c r="CR508">
        <v>3.0645161290322598</v>
      </c>
      <c r="CS508">
        <v>0</v>
      </c>
      <c r="CT508">
        <v>379.53225806451599</v>
      </c>
      <c r="CU508">
        <v>-0.23548387096774201</v>
      </c>
      <c r="CV508">
        <v>39.935032258064503</v>
      </c>
      <c r="CW508">
        <v>45.253999999999998</v>
      </c>
      <c r="CX508">
        <v>42.505774193548397</v>
      </c>
      <c r="CY508">
        <v>43.967483870967698</v>
      </c>
      <c r="CZ508">
        <v>41.012</v>
      </c>
      <c r="DA508">
        <v>0</v>
      </c>
      <c r="DB508">
        <v>0</v>
      </c>
      <c r="DC508">
        <v>0</v>
      </c>
      <c r="DD508">
        <v>1581698643.2</v>
      </c>
      <c r="DE508">
        <v>3.5269230769230799</v>
      </c>
      <c r="DF508">
        <v>-28.420512978798499</v>
      </c>
      <c r="DG508">
        <v>492.05470096240998</v>
      </c>
      <c r="DH508">
        <v>396.27692307692303</v>
      </c>
      <c r="DI508">
        <v>15</v>
      </c>
      <c r="DJ508">
        <v>100</v>
      </c>
      <c r="DK508">
        <v>100</v>
      </c>
      <c r="DL508">
        <v>2.7679999999999998</v>
      </c>
      <c r="DM508">
        <v>0.48899999999999999</v>
      </c>
      <c r="DN508">
        <v>2</v>
      </c>
      <c r="DO508">
        <v>344.86099999999999</v>
      </c>
      <c r="DP508">
        <v>681.37800000000004</v>
      </c>
      <c r="DQ508">
        <v>30.646899999999999</v>
      </c>
      <c r="DR508">
        <v>32.2196</v>
      </c>
      <c r="DS508">
        <v>30.0002</v>
      </c>
      <c r="DT508">
        <v>32.131799999999998</v>
      </c>
      <c r="DU508">
        <v>32.142099999999999</v>
      </c>
      <c r="DV508">
        <v>20.990500000000001</v>
      </c>
      <c r="DW508">
        <v>19.930700000000002</v>
      </c>
      <c r="DX508">
        <v>100</v>
      </c>
      <c r="DY508">
        <v>30.6493</v>
      </c>
      <c r="DZ508">
        <v>400</v>
      </c>
      <c r="EA508">
        <v>32.644100000000002</v>
      </c>
      <c r="EB508">
        <v>99.918700000000001</v>
      </c>
      <c r="EC508">
        <v>100.39100000000001</v>
      </c>
    </row>
    <row r="509" spans="1:133" x14ac:dyDescent="0.35">
      <c r="A509">
        <v>493</v>
      </c>
      <c r="B509">
        <v>1581698648</v>
      </c>
      <c r="C509">
        <v>2524</v>
      </c>
      <c r="D509" t="s">
        <v>1227</v>
      </c>
      <c r="E509" t="s">
        <v>1228</v>
      </c>
      <c r="F509" t="s">
        <v>232</v>
      </c>
      <c r="G509" t="s">
        <v>233</v>
      </c>
      <c r="H509" t="s">
        <v>234</v>
      </c>
      <c r="I509" t="s">
        <v>235</v>
      </c>
      <c r="J509" t="s">
        <v>236</v>
      </c>
      <c r="K509" t="s">
        <v>237</v>
      </c>
      <c r="L509" t="s">
        <v>238</v>
      </c>
      <c r="M509" t="s">
        <v>239</v>
      </c>
      <c r="N509">
        <v>1581698639.37097</v>
      </c>
      <c r="O509">
        <f t="shared" si="301"/>
        <v>2.8900249909153439E-4</v>
      </c>
      <c r="P509">
        <f t="shared" si="302"/>
        <v>-0.52911805491655517</v>
      </c>
      <c r="Q509">
        <f t="shared" si="303"/>
        <v>400.74693548387103</v>
      </c>
      <c r="R509">
        <f t="shared" si="304"/>
        <v>429.14231142123248</v>
      </c>
      <c r="S509">
        <f t="shared" si="305"/>
        <v>42.80930291220109</v>
      </c>
      <c r="T509">
        <f t="shared" si="306"/>
        <v>39.976708182069366</v>
      </c>
      <c r="U509">
        <f t="shared" si="307"/>
        <v>2.3169754849778585E-2</v>
      </c>
      <c r="V509">
        <f t="shared" si="308"/>
        <v>2.2562256315833022</v>
      </c>
      <c r="W509">
        <f t="shared" si="309"/>
        <v>2.3038377368490265E-2</v>
      </c>
      <c r="X509">
        <f t="shared" si="310"/>
        <v>1.441072738944673E-2</v>
      </c>
      <c r="Y509">
        <f t="shared" si="311"/>
        <v>0</v>
      </c>
      <c r="Z509">
        <f t="shared" si="312"/>
        <v>31.267023965469964</v>
      </c>
      <c r="AA509">
        <f t="shared" si="313"/>
        <v>30.991864516128999</v>
      </c>
      <c r="AB509">
        <f t="shared" si="314"/>
        <v>4.5092860599287521</v>
      </c>
      <c r="AC509">
        <f t="shared" si="315"/>
        <v>71.805502678254399</v>
      </c>
      <c r="AD509">
        <f t="shared" si="316"/>
        <v>3.3069386837889168</v>
      </c>
      <c r="AE509">
        <f t="shared" si="317"/>
        <v>4.6054112295635958</v>
      </c>
      <c r="AF509">
        <f t="shared" si="318"/>
        <v>1.2023473761398353</v>
      </c>
      <c r="AG509">
        <f t="shared" si="319"/>
        <v>-12.745010209936666</v>
      </c>
      <c r="AH509">
        <f t="shared" si="320"/>
        <v>45.057327123277226</v>
      </c>
      <c r="AI509">
        <f t="shared" si="321"/>
        <v>4.4923512604979816</v>
      </c>
      <c r="AJ509">
        <f t="shared" si="322"/>
        <v>36.804668173838543</v>
      </c>
      <c r="AK509">
        <v>-4.1351560488233997E-2</v>
      </c>
      <c r="AL509">
        <v>4.6420749243704401E-2</v>
      </c>
      <c r="AM509">
        <v>3.4663573136974999</v>
      </c>
      <c r="AN509">
        <v>0</v>
      </c>
      <c r="AO509">
        <v>0</v>
      </c>
      <c r="AP509">
        <f t="shared" si="323"/>
        <v>1</v>
      </c>
      <c r="AQ509">
        <f t="shared" si="324"/>
        <v>0</v>
      </c>
      <c r="AR509">
        <f t="shared" si="325"/>
        <v>51970.497969458105</v>
      </c>
      <c r="AS509" t="s">
        <v>240</v>
      </c>
      <c r="AT509">
        <v>0</v>
      </c>
      <c r="AU509">
        <v>0</v>
      </c>
      <c r="AV509">
        <f t="shared" si="326"/>
        <v>0</v>
      </c>
      <c r="AW509" t="e">
        <f t="shared" si="327"/>
        <v>#DIV/0!</v>
      </c>
      <c r="AX509">
        <v>0</v>
      </c>
      <c r="AY509" t="s">
        <v>240</v>
      </c>
      <c r="AZ509">
        <v>0</v>
      </c>
      <c r="BA509">
        <v>0</v>
      </c>
      <c r="BB509" t="e">
        <f t="shared" si="328"/>
        <v>#DIV/0!</v>
      </c>
      <c r="BC509">
        <v>0.5</v>
      </c>
      <c r="BD509">
        <f t="shared" si="329"/>
        <v>0</v>
      </c>
      <c r="BE509">
        <f t="shared" si="330"/>
        <v>-0.52911805491655517</v>
      </c>
      <c r="BF509" t="e">
        <f t="shared" si="331"/>
        <v>#DIV/0!</v>
      </c>
      <c r="BG509" t="e">
        <f t="shared" si="332"/>
        <v>#DIV/0!</v>
      </c>
      <c r="BH509" t="e">
        <f t="shared" si="333"/>
        <v>#DIV/0!</v>
      </c>
      <c r="BI509" t="e">
        <f t="shared" si="334"/>
        <v>#DIV/0!</v>
      </c>
      <c r="BJ509" t="s">
        <v>240</v>
      </c>
      <c r="BK509">
        <v>0</v>
      </c>
      <c r="BL509">
        <f t="shared" si="335"/>
        <v>0</v>
      </c>
      <c r="BM509" t="e">
        <f t="shared" si="336"/>
        <v>#DIV/0!</v>
      </c>
      <c r="BN509" t="e">
        <f t="shared" si="337"/>
        <v>#DIV/0!</v>
      </c>
      <c r="BO509" t="e">
        <f t="shared" si="338"/>
        <v>#DIV/0!</v>
      </c>
      <c r="BP509" t="e">
        <f t="shared" si="339"/>
        <v>#DIV/0!</v>
      </c>
      <c r="BQ509">
        <f t="shared" si="340"/>
        <v>0</v>
      </c>
      <c r="BR509">
        <f t="shared" si="341"/>
        <v>0</v>
      </c>
      <c r="BS509">
        <f t="shared" si="342"/>
        <v>0</v>
      </c>
      <c r="BT509">
        <f t="shared" si="343"/>
        <v>0</v>
      </c>
      <c r="BU509">
        <v>6</v>
      </c>
      <c r="BV509">
        <v>0.5</v>
      </c>
      <c r="BW509" t="s">
        <v>241</v>
      </c>
      <c r="BX509">
        <v>1581698639.37097</v>
      </c>
      <c r="BY509">
        <v>400.74693548387103</v>
      </c>
      <c r="BZ509">
        <v>400.03845161290297</v>
      </c>
      <c r="CA509">
        <v>33.150441935483897</v>
      </c>
      <c r="CB509">
        <v>32.6714548387097</v>
      </c>
      <c r="CC509">
        <v>350.01603225806502</v>
      </c>
      <c r="CD509">
        <v>99.555522580645203</v>
      </c>
      <c r="CE509">
        <v>0.19997058064516099</v>
      </c>
      <c r="CF509">
        <v>31.3622870967742</v>
      </c>
      <c r="CG509">
        <v>30.991864516128999</v>
      </c>
      <c r="CH509">
        <v>999.9</v>
      </c>
      <c r="CI509">
        <v>0</v>
      </c>
      <c r="CJ509">
        <v>0</v>
      </c>
      <c r="CK509">
        <v>10016.651612903201</v>
      </c>
      <c r="CL509">
        <v>0</v>
      </c>
      <c r="CM509">
        <v>4.9881719354838703</v>
      </c>
      <c r="CN509">
        <v>0</v>
      </c>
      <c r="CO509">
        <v>0</v>
      </c>
      <c r="CP509">
        <v>0</v>
      </c>
      <c r="CQ509">
        <v>0</v>
      </c>
      <c r="CR509">
        <v>2.1580645161290302</v>
      </c>
      <c r="CS509">
        <v>0</v>
      </c>
      <c r="CT509">
        <v>423.6</v>
      </c>
      <c r="CU509">
        <v>5.4838709677419301E-2</v>
      </c>
      <c r="CV509">
        <v>39.929000000000002</v>
      </c>
      <c r="CW509">
        <v>45.258000000000003</v>
      </c>
      <c r="CX509">
        <v>42.481483870967701</v>
      </c>
      <c r="CY509">
        <v>43.981709677419303</v>
      </c>
      <c r="CZ509">
        <v>41.02</v>
      </c>
      <c r="DA509">
        <v>0</v>
      </c>
      <c r="DB509">
        <v>0</v>
      </c>
      <c r="DC509">
        <v>0</v>
      </c>
      <c r="DD509">
        <v>1581698648</v>
      </c>
      <c r="DE509">
        <v>1.7923076923076899</v>
      </c>
      <c r="DF509">
        <v>6.2632479266624896</v>
      </c>
      <c r="DG509">
        <v>407.71623866114902</v>
      </c>
      <c r="DH509">
        <v>429.13461538461502</v>
      </c>
      <c r="DI509">
        <v>15</v>
      </c>
      <c r="DJ509">
        <v>100</v>
      </c>
      <c r="DK509">
        <v>100</v>
      </c>
      <c r="DL509">
        <v>2.7679999999999998</v>
      </c>
      <c r="DM509">
        <v>0.48899999999999999</v>
      </c>
      <c r="DN509">
        <v>2</v>
      </c>
      <c r="DO509">
        <v>344.94200000000001</v>
      </c>
      <c r="DP509">
        <v>681.26199999999994</v>
      </c>
      <c r="DQ509">
        <v>30.6571</v>
      </c>
      <c r="DR509">
        <v>32.2224</v>
      </c>
      <c r="DS509">
        <v>30.0002</v>
      </c>
      <c r="DT509">
        <v>32.133499999999998</v>
      </c>
      <c r="DU509">
        <v>32.142099999999999</v>
      </c>
      <c r="DV509">
        <v>20.9878</v>
      </c>
      <c r="DW509">
        <v>19.930700000000002</v>
      </c>
      <c r="DX509">
        <v>100</v>
      </c>
      <c r="DY509">
        <v>30.658899999999999</v>
      </c>
      <c r="DZ509">
        <v>400</v>
      </c>
      <c r="EA509">
        <v>32.644100000000002</v>
      </c>
      <c r="EB509">
        <v>99.918899999999994</v>
      </c>
      <c r="EC509">
        <v>100.39100000000001</v>
      </c>
    </row>
    <row r="510" spans="1:133" x14ac:dyDescent="0.35">
      <c r="A510">
        <v>494</v>
      </c>
      <c r="B510">
        <v>1581698653</v>
      </c>
      <c r="C510">
        <v>2529</v>
      </c>
      <c r="D510" t="s">
        <v>1229</v>
      </c>
      <c r="E510" t="s">
        <v>1230</v>
      </c>
      <c r="F510" t="s">
        <v>232</v>
      </c>
      <c r="G510" t="s">
        <v>233</v>
      </c>
      <c r="H510" t="s">
        <v>234</v>
      </c>
      <c r="I510" t="s">
        <v>235</v>
      </c>
      <c r="J510" t="s">
        <v>236</v>
      </c>
      <c r="K510" t="s">
        <v>237</v>
      </c>
      <c r="L510" t="s">
        <v>238</v>
      </c>
      <c r="M510" t="s">
        <v>239</v>
      </c>
      <c r="N510">
        <v>1581698644.37097</v>
      </c>
      <c r="O510">
        <f t="shared" si="301"/>
        <v>2.8901391560666039E-4</v>
      </c>
      <c r="P510">
        <f t="shared" si="302"/>
        <v>-0.54237191475947166</v>
      </c>
      <c r="Q510">
        <f t="shared" si="303"/>
        <v>400.73751612903197</v>
      </c>
      <c r="R510">
        <f t="shared" si="304"/>
        <v>430.04076012657919</v>
      </c>
      <c r="S510">
        <f t="shared" si="305"/>
        <v>42.898361201182944</v>
      </c>
      <c r="T510">
        <f t="shared" si="306"/>
        <v>39.975240274219722</v>
      </c>
      <c r="U510">
        <f t="shared" si="307"/>
        <v>2.3171829513848517E-2</v>
      </c>
      <c r="V510">
        <f t="shared" si="308"/>
        <v>2.2562084860252507</v>
      </c>
      <c r="W510">
        <f t="shared" si="309"/>
        <v>2.304042758349422E-2</v>
      </c>
      <c r="X510">
        <f t="shared" si="310"/>
        <v>1.441201095291799E-2</v>
      </c>
      <c r="Y510">
        <f t="shared" si="311"/>
        <v>0</v>
      </c>
      <c r="Z510">
        <f t="shared" si="312"/>
        <v>31.266471110199188</v>
      </c>
      <c r="AA510">
        <f t="shared" si="313"/>
        <v>30.992506451612901</v>
      </c>
      <c r="AB510">
        <f t="shared" si="314"/>
        <v>4.5094511195066316</v>
      </c>
      <c r="AC510">
        <f t="shared" si="315"/>
        <v>71.813032741646495</v>
      </c>
      <c r="AD510">
        <f t="shared" si="316"/>
        <v>3.3071823393327464</v>
      </c>
      <c r="AE510">
        <f t="shared" si="317"/>
        <v>4.6052676137917983</v>
      </c>
      <c r="AF510">
        <f t="shared" si="318"/>
        <v>1.2022687801738852</v>
      </c>
      <c r="AG510">
        <f t="shared" si="319"/>
        <v>-12.745513678253722</v>
      </c>
      <c r="AH510">
        <f t="shared" si="320"/>
        <v>44.912197797858617</v>
      </c>
      <c r="AI510">
        <f t="shared" si="321"/>
        <v>4.4779175132803832</v>
      </c>
      <c r="AJ510">
        <f t="shared" si="322"/>
        <v>36.644601632885276</v>
      </c>
      <c r="AK510">
        <v>-4.1351097747520597E-2</v>
      </c>
      <c r="AL510">
        <v>4.6420229776715297E-2</v>
      </c>
      <c r="AM510">
        <v>3.4663266262757002</v>
      </c>
      <c r="AN510">
        <v>0</v>
      </c>
      <c r="AO510">
        <v>0</v>
      </c>
      <c r="AP510">
        <f t="shared" si="323"/>
        <v>1</v>
      </c>
      <c r="AQ510">
        <f t="shared" si="324"/>
        <v>0</v>
      </c>
      <c r="AR510">
        <f t="shared" si="325"/>
        <v>51970.00596030242</v>
      </c>
      <c r="AS510" t="s">
        <v>240</v>
      </c>
      <c r="AT510">
        <v>0</v>
      </c>
      <c r="AU510">
        <v>0</v>
      </c>
      <c r="AV510">
        <f t="shared" si="326"/>
        <v>0</v>
      </c>
      <c r="AW510" t="e">
        <f t="shared" si="327"/>
        <v>#DIV/0!</v>
      </c>
      <c r="AX510">
        <v>0</v>
      </c>
      <c r="AY510" t="s">
        <v>240</v>
      </c>
      <c r="AZ510">
        <v>0</v>
      </c>
      <c r="BA510">
        <v>0</v>
      </c>
      <c r="BB510" t="e">
        <f t="shared" si="328"/>
        <v>#DIV/0!</v>
      </c>
      <c r="BC510">
        <v>0.5</v>
      </c>
      <c r="BD510">
        <f t="shared" si="329"/>
        <v>0</v>
      </c>
      <c r="BE510">
        <f t="shared" si="330"/>
        <v>-0.54237191475947166</v>
      </c>
      <c r="BF510" t="e">
        <f t="shared" si="331"/>
        <v>#DIV/0!</v>
      </c>
      <c r="BG510" t="e">
        <f t="shared" si="332"/>
        <v>#DIV/0!</v>
      </c>
      <c r="BH510" t="e">
        <f t="shared" si="333"/>
        <v>#DIV/0!</v>
      </c>
      <c r="BI510" t="e">
        <f t="shared" si="334"/>
        <v>#DIV/0!</v>
      </c>
      <c r="BJ510" t="s">
        <v>240</v>
      </c>
      <c r="BK510">
        <v>0</v>
      </c>
      <c r="BL510">
        <f t="shared" si="335"/>
        <v>0</v>
      </c>
      <c r="BM510" t="e">
        <f t="shared" si="336"/>
        <v>#DIV/0!</v>
      </c>
      <c r="BN510" t="e">
        <f t="shared" si="337"/>
        <v>#DIV/0!</v>
      </c>
      <c r="BO510" t="e">
        <f t="shared" si="338"/>
        <v>#DIV/0!</v>
      </c>
      <c r="BP510" t="e">
        <f t="shared" si="339"/>
        <v>#DIV/0!</v>
      </c>
      <c r="BQ510">
        <f t="shared" si="340"/>
        <v>0</v>
      </c>
      <c r="BR510">
        <f t="shared" si="341"/>
        <v>0</v>
      </c>
      <c r="BS510">
        <f t="shared" si="342"/>
        <v>0</v>
      </c>
      <c r="BT510">
        <f t="shared" si="343"/>
        <v>0</v>
      </c>
      <c r="BU510">
        <v>6</v>
      </c>
      <c r="BV510">
        <v>0.5</v>
      </c>
      <c r="BW510" t="s">
        <v>241</v>
      </c>
      <c r="BX510">
        <v>1581698644.37097</v>
      </c>
      <c r="BY510">
        <v>400.73751612903197</v>
      </c>
      <c r="BZ510">
        <v>400.00632258064502</v>
      </c>
      <c r="CA510">
        <v>33.153322580645202</v>
      </c>
      <c r="CB510">
        <v>32.674322580645203</v>
      </c>
      <c r="CC510">
        <v>350.01938709677398</v>
      </c>
      <c r="CD510">
        <v>99.554219354838693</v>
      </c>
      <c r="CE510">
        <v>0.199955548387097</v>
      </c>
      <c r="CF510">
        <v>31.3617387096774</v>
      </c>
      <c r="CG510">
        <v>30.992506451612901</v>
      </c>
      <c r="CH510">
        <v>999.9</v>
      </c>
      <c r="CI510">
        <v>0</v>
      </c>
      <c r="CJ510">
        <v>0</v>
      </c>
      <c r="CK510">
        <v>10016.670645161301</v>
      </c>
      <c r="CL510">
        <v>0</v>
      </c>
      <c r="CM510">
        <v>5.55702612903226</v>
      </c>
      <c r="CN510">
        <v>0</v>
      </c>
      <c r="CO510">
        <v>0</v>
      </c>
      <c r="CP510">
        <v>0</v>
      </c>
      <c r="CQ510">
        <v>0</v>
      </c>
      <c r="CR510">
        <v>2.5935483870967699</v>
      </c>
      <c r="CS510">
        <v>0</v>
      </c>
      <c r="CT510">
        <v>461.43870967741901</v>
      </c>
      <c r="CU510">
        <v>-0.16129032258064499</v>
      </c>
      <c r="CV510">
        <v>39.930999999999997</v>
      </c>
      <c r="CW510">
        <v>45.262</v>
      </c>
      <c r="CX510">
        <v>42.483548387096803</v>
      </c>
      <c r="CY510">
        <v>43.9796774193548</v>
      </c>
      <c r="CZ510">
        <v>41.02</v>
      </c>
      <c r="DA510">
        <v>0</v>
      </c>
      <c r="DB510">
        <v>0</v>
      </c>
      <c r="DC510">
        <v>0</v>
      </c>
      <c r="DD510">
        <v>1581698652.8</v>
      </c>
      <c r="DE510">
        <v>3.2576923076923099</v>
      </c>
      <c r="DF510">
        <v>16.6256408893206</v>
      </c>
      <c r="DG510">
        <v>380.30085487330899</v>
      </c>
      <c r="DH510">
        <v>470.06153846153802</v>
      </c>
      <c r="DI510">
        <v>15</v>
      </c>
      <c r="DJ510">
        <v>100</v>
      </c>
      <c r="DK510">
        <v>100</v>
      </c>
      <c r="DL510">
        <v>2.7679999999999998</v>
      </c>
      <c r="DM510">
        <v>0.48899999999999999</v>
      </c>
      <c r="DN510">
        <v>2</v>
      </c>
      <c r="DO510">
        <v>344.80399999999997</v>
      </c>
      <c r="DP510">
        <v>681.44799999999998</v>
      </c>
      <c r="DQ510">
        <v>30.664999999999999</v>
      </c>
      <c r="DR510">
        <v>32.222700000000003</v>
      </c>
      <c r="DS510">
        <v>30.000399999999999</v>
      </c>
      <c r="DT510">
        <v>32.134700000000002</v>
      </c>
      <c r="DU510">
        <v>32.142099999999999</v>
      </c>
      <c r="DV510">
        <v>20.9893</v>
      </c>
      <c r="DW510">
        <v>19.930700000000002</v>
      </c>
      <c r="DX510">
        <v>100</v>
      </c>
      <c r="DY510">
        <v>30.664300000000001</v>
      </c>
      <c r="DZ510">
        <v>400</v>
      </c>
      <c r="EA510">
        <v>32.644100000000002</v>
      </c>
      <c r="EB510">
        <v>99.919300000000007</v>
      </c>
      <c r="EC510">
        <v>100.39100000000001</v>
      </c>
    </row>
    <row r="511" spans="1:133" x14ac:dyDescent="0.35">
      <c r="A511">
        <v>495</v>
      </c>
      <c r="B511">
        <v>1581698658</v>
      </c>
      <c r="C511">
        <v>2534</v>
      </c>
      <c r="D511" t="s">
        <v>1231</v>
      </c>
      <c r="E511" t="s">
        <v>1232</v>
      </c>
      <c r="F511" t="s">
        <v>232</v>
      </c>
      <c r="G511" t="s">
        <v>233</v>
      </c>
      <c r="H511" t="s">
        <v>234</v>
      </c>
      <c r="I511" t="s">
        <v>235</v>
      </c>
      <c r="J511" t="s">
        <v>236</v>
      </c>
      <c r="K511" t="s">
        <v>237</v>
      </c>
      <c r="L511" t="s">
        <v>238</v>
      </c>
      <c r="M511" t="s">
        <v>239</v>
      </c>
      <c r="N511">
        <v>1581698649.37097</v>
      </c>
      <c r="O511">
        <f t="shared" si="301"/>
        <v>2.8957638549838126E-4</v>
      </c>
      <c r="P511">
        <f t="shared" si="302"/>
        <v>-0.53601562582374318</v>
      </c>
      <c r="Q511">
        <f t="shared" si="303"/>
        <v>400.72058064516102</v>
      </c>
      <c r="R511">
        <f t="shared" si="304"/>
        <v>429.50655395709543</v>
      </c>
      <c r="S511">
        <f t="shared" si="305"/>
        <v>42.844604159025593</v>
      </c>
      <c r="T511">
        <f t="shared" si="306"/>
        <v>39.973114491360811</v>
      </c>
      <c r="U511">
        <f t="shared" si="307"/>
        <v>2.3224967424243476E-2</v>
      </c>
      <c r="V511">
        <f t="shared" si="308"/>
        <v>2.2540248420673481</v>
      </c>
      <c r="W511">
        <f t="shared" si="309"/>
        <v>2.3092836894374767E-2</v>
      </c>
      <c r="X511">
        <f t="shared" si="310"/>
        <v>1.4444831686860208E-2</v>
      </c>
      <c r="Y511">
        <f t="shared" si="311"/>
        <v>0</v>
      </c>
      <c r="Z511">
        <f t="shared" si="312"/>
        <v>31.266614574631173</v>
      </c>
      <c r="AA511">
        <f t="shared" si="313"/>
        <v>30.9922516129032</v>
      </c>
      <c r="AB511">
        <f t="shared" si="314"/>
        <v>4.5093855927126469</v>
      </c>
      <c r="AC511">
        <f t="shared" si="315"/>
        <v>71.81881441609427</v>
      </c>
      <c r="AD511">
        <f t="shared" si="316"/>
        <v>3.3075262613737437</v>
      </c>
      <c r="AE511">
        <f t="shared" si="317"/>
        <v>4.6053757476572077</v>
      </c>
      <c r="AF511">
        <f t="shared" si="318"/>
        <v>1.2018593313389032</v>
      </c>
      <c r="AG511">
        <f t="shared" si="319"/>
        <v>-12.770318600478614</v>
      </c>
      <c r="AH511">
        <f t="shared" si="320"/>
        <v>44.9498733969195</v>
      </c>
      <c r="AI511">
        <f t="shared" si="321"/>
        <v>4.4860191526948263</v>
      </c>
      <c r="AJ511">
        <f t="shared" si="322"/>
        <v>36.665573949135712</v>
      </c>
      <c r="AK511">
        <v>-4.1292189645685401E-2</v>
      </c>
      <c r="AL511">
        <v>4.63541002717721E-2</v>
      </c>
      <c r="AM511">
        <v>3.46241906768139</v>
      </c>
      <c r="AN511">
        <v>0</v>
      </c>
      <c r="AO511">
        <v>0</v>
      </c>
      <c r="AP511">
        <f t="shared" si="323"/>
        <v>1</v>
      </c>
      <c r="AQ511">
        <f t="shared" si="324"/>
        <v>0</v>
      </c>
      <c r="AR511">
        <f t="shared" si="325"/>
        <v>51898.915882526293</v>
      </c>
      <c r="AS511" t="s">
        <v>240</v>
      </c>
      <c r="AT511">
        <v>0</v>
      </c>
      <c r="AU511">
        <v>0</v>
      </c>
      <c r="AV511">
        <f t="shared" si="326"/>
        <v>0</v>
      </c>
      <c r="AW511" t="e">
        <f t="shared" si="327"/>
        <v>#DIV/0!</v>
      </c>
      <c r="AX511">
        <v>0</v>
      </c>
      <c r="AY511" t="s">
        <v>240</v>
      </c>
      <c r="AZ511">
        <v>0</v>
      </c>
      <c r="BA511">
        <v>0</v>
      </c>
      <c r="BB511" t="e">
        <f t="shared" si="328"/>
        <v>#DIV/0!</v>
      </c>
      <c r="BC511">
        <v>0.5</v>
      </c>
      <c r="BD511">
        <f t="shared" si="329"/>
        <v>0</v>
      </c>
      <c r="BE511">
        <f t="shared" si="330"/>
        <v>-0.53601562582374318</v>
      </c>
      <c r="BF511" t="e">
        <f t="shared" si="331"/>
        <v>#DIV/0!</v>
      </c>
      <c r="BG511" t="e">
        <f t="shared" si="332"/>
        <v>#DIV/0!</v>
      </c>
      <c r="BH511" t="e">
        <f t="shared" si="333"/>
        <v>#DIV/0!</v>
      </c>
      <c r="BI511" t="e">
        <f t="shared" si="334"/>
        <v>#DIV/0!</v>
      </c>
      <c r="BJ511" t="s">
        <v>240</v>
      </c>
      <c r="BK511">
        <v>0</v>
      </c>
      <c r="BL511">
        <f t="shared" si="335"/>
        <v>0</v>
      </c>
      <c r="BM511" t="e">
        <f t="shared" si="336"/>
        <v>#DIV/0!</v>
      </c>
      <c r="BN511" t="e">
        <f t="shared" si="337"/>
        <v>#DIV/0!</v>
      </c>
      <c r="BO511" t="e">
        <f t="shared" si="338"/>
        <v>#DIV/0!</v>
      </c>
      <c r="BP511" t="e">
        <f t="shared" si="339"/>
        <v>#DIV/0!</v>
      </c>
      <c r="BQ511">
        <f t="shared" si="340"/>
        <v>0</v>
      </c>
      <c r="BR511">
        <f t="shared" si="341"/>
        <v>0</v>
      </c>
      <c r="BS511">
        <f t="shared" si="342"/>
        <v>0</v>
      </c>
      <c r="BT511">
        <f t="shared" si="343"/>
        <v>0</v>
      </c>
      <c r="BU511">
        <v>6</v>
      </c>
      <c r="BV511">
        <v>0.5</v>
      </c>
      <c r="BW511" t="s">
        <v>241</v>
      </c>
      <c r="BX511">
        <v>1581698649.37097</v>
      </c>
      <c r="BY511">
        <v>400.72058064516102</v>
      </c>
      <c r="BZ511">
        <v>400.00067741935499</v>
      </c>
      <c r="CA511">
        <v>33.1571322580645</v>
      </c>
      <c r="CB511">
        <v>32.677212903225801</v>
      </c>
      <c r="CC511">
        <v>350.02738709677402</v>
      </c>
      <c r="CD511">
        <v>99.553048387096794</v>
      </c>
      <c r="CE511">
        <v>0.20003748387096801</v>
      </c>
      <c r="CF511">
        <v>31.362151612903201</v>
      </c>
      <c r="CG511">
        <v>30.9922516129032</v>
      </c>
      <c r="CH511">
        <v>999.9</v>
      </c>
      <c r="CI511">
        <v>0</v>
      </c>
      <c r="CJ511">
        <v>0</v>
      </c>
      <c r="CK511">
        <v>10002.518709677401</v>
      </c>
      <c r="CL511">
        <v>0</v>
      </c>
      <c r="CM511">
        <v>5.82641096774194</v>
      </c>
      <c r="CN511">
        <v>0</v>
      </c>
      <c r="CO511">
        <v>0</v>
      </c>
      <c r="CP511">
        <v>0</v>
      </c>
      <c r="CQ511">
        <v>0</v>
      </c>
      <c r="CR511">
        <v>2.3580645161290299</v>
      </c>
      <c r="CS511">
        <v>0</v>
      </c>
      <c r="CT511">
        <v>429.38387096774198</v>
      </c>
      <c r="CU511">
        <v>-0.396774193548387</v>
      </c>
      <c r="CV511">
        <v>39.937064516128999</v>
      </c>
      <c r="CW511">
        <v>45.268000000000001</v>
      </c>
      <c r="CX511">
        <v>42.461354838709703</v>
      </c>
      <c r="CY511">
        <v>43.969516129032201</v>
      </c>
      <c r="CZ511">
        <v>41.027999999999999</v>
      </c>
      <c r="DA511">
        <v>0</v>
      </c>
      <c r="DB511">
        <v>0</v>
      </c>
      <c r="DC511">
        <v>0</v>
      </c>
      <c r="DD511">
        <v>1581698658.2</v>
      </c>
      <c r="DE511">
        <v>2.89230769230769</v>
      </c>
      <c r="DF511">
        <v>-2.9675217323220799</v>
      </c>
      <c r="DG511">
        <v>-871.33675311901504</v>
      </c>
      <c r="DH511">
        <v>422.87692307692299</v>
      </c>
      <c r="DI511">
        <v>15</v>
      </c>
      <c r="DJ511">
        <v>100</v>
      </c>
      <c r="DK511">
        <v>100</v>
      </c>
      <c r="DL511">
        <v>2.7679999999999998</v>
      </c>
      <c r="DM511">
        <v>0.48899999999999999</v>
      </c>
      <c r="DN511">
        <v>2</v>
      </c>
      <c r="DO511">
        <v>344.92399999999998</v>
      </c>
      <c r="DP511">
        <v>681.17</v>
      </c>
      <c r="DQ511">
        <v>30.668500000000002</v>
      </c>
      <c r="DR511">
        <v>32.225299999999997</v>
      </c>
      <c r="DS511">
        <v>30.0002</v>
      </c>
      <c r="DT511">
        <v>32.134700000000002</v>
      </c>
      <c r="DU511">
        <v>32.144199999999998</v>
      </c>
      <c r="DV511">
        <v>20.992100000000001</v>
      </c>
      <c r="DW511">
        <v>19.930700000000002</v>
      </c>
      <c r="DX511">
        <v>100</v>
      </c>
      <c r="DY511">
        <v>30.666499999999999</v>
      </c>
      <c r="DZ511">
        <v>400</v>
      </c>
      <c r="EA511">
        <v>32.644100000000002</v>
      </c>
      <c r="EB511">
        <v>99.918400000000005</v>
      </c>
      <c r="EC511">
        <v>100.39</v>
      </c>
    </row>
    <row r="512" spans="1:133" x14ac:dyDescent="0.35">
      <c r="A512">
        <v>496</v>
      </c>
      <c r="B512">
        <v>1581698663</v>
      </c>
      <c r="C512">
        <v>2539</v>
      </c>
      <c r="D512" t="s">
        <v>1233</v>
      </c>
      <c r="E512" t="s">
        <v>1234</v>
      </c>
      <c r="F512" t="s">
        <v>232</v>
      </c>
      <c r="G512" t="s">
        <v>233</v>
      </c>
      <c r="H512" t="s">
        <v>234</v>
      </c>
      <c r="I512" t="s">
        <v>235</v>
      </c>
      <c r="J512" t="s">
        <v>236</v>
      </c>
      <c r="K512" t="s">
        <v>237</v>
      </c>
      <c r="L512" t="s">
        <v>238</v>
      </c>
      <c r="M512" t="s">
        <v>239</v>
      </c>
      <c r="N512">
        <v>1581698654.37097</v>
      </c>
      <c r="O512">
        <f t="shared" si="301"/>
        <v>2.9030697373500002E-4</v>
      </c>
      <c r="P512">
        <f t="shared" si="302"/>
        <v>-0.53688862589904185</v>
      </c>
      <c r="Q512">
        <f t="shared" si="303"/>
        <v>400.70241935483898</v>
      </c>
      <c r="R512">
        <f t="shared" si="304"/>
        <v>429.46615756165136</v>
      </c>
      <c r="S512">
        <f t="shared" si="305"/>
        <v>42.840445363145996</v>
      </c>
      <c r="T512">
        <f t="shared" si="306"/>
        <v>39.971182364438384</v>
      </c>
      <c r="U512">
        <f t="shared" si="307"/>
        <v>2.3275567305802061E-2</v>
      </c>
      <c r="V512">
        <f t="shared" si="308"/>
        <v>2.2524860056835494</v>
      </c>
      <c r="W512">
        <f t="shared" si="309"/>
        <v>2.3142772080401934E-2</v>
      </c>
      <c r="X512">
        <f t="shared" si="310"/>
        <v>1.4476100403846899E-2</v>
      </c>
      <c r="Y512">
        <f t="shared" si="311"/>
        <v>0</v>
      </c>
      <c r="Z512">
        <f t="shared" si="312"/>
        <v>31.266639891671627</v>
      </c>
      <c r="AA512">
        <f t="shared" si="313"/>
        <v>30.9953516129032</v>
      </c>
      <c r="AB512">
        <f t="shared" si="314"/>
        <v>4.5101827534523107</v>
      </c>
      <c r="AC512">
        <f t="shared" si="315"/>
        <v>71.825644749622199</v>
      </c>
      <c r="AD512">
        <f t="shared" si="316"/>
        <v>3.3079021098032566</v>
      </c>
      <c r="AE512">
        <f t="shared" si="317"/>
        <v>4.6054610735960795</v>
      </c>
      <c r="AF512">
        <f t="shared" si="318"/>
        <v>1.2022806436490541</v>
      </c>
      <c r="AG512">
        <f t="shared" si="319"/>
        <v>-12.8025375417135</v>
      </c>
      <c r="AH512">
        <f t="shared" si="320"/>
        <v>44.582298808066462</v>
      </c>
      <c r="AI512">
        <f t="shared" si="321"/>
        <v>4.4524498870222091</v>
      </c>
      <c r="AJ512">
        <f t="shared" si="322"/>
        <v>36.232211153375175</v>
      </c>
      <c r="AK512">
        <v>-4.1250707645380698E-2</v>
      </c>
      <c r="AL512">
        <v>4.6307533092407399E-2</v>
      </c>
      <c r="AM512">
        <v>3.4596662823628099</v>
      </c>
      <c r="AN512">
        <v>0</v>
      </c>
      <c r="AO512">
        <v>0</v>
      </c>
      <c r="AP512">
        <f t="shared" si="323"/>
        <v>1</v>
      </c>
      <c r="AQ512">
        <f t="shared" si="324"/>
        <v>0</v>
      </c>
      <c r="AR512">
        <f t="shared" si="325"/>
        <v>51848.843435451599</v>
      </c>
      <c r="AS512" t="s">
        <v>240</v>
      </c>
      <c r="AT512">
        <v>0</v>
      </c>
      <c r="AU512">
        <v>0</v>
      </c>
      <c r="AV512">
        <f t="shared" si="326"/>
        <v>0</v>
      </c>
      <c r="AW512" t="e">
        <f t="shared" si="327"/>
        <v>#DIV/0!</v>
      </c>
      <c r="AX512">
        <v>0</v>
      </c>
      <c r="AY512" t="s">
        <v>240</v>
      </c>
      <c r="AZ512">
        <v>0</v>
      </c>
      <c r="BA512">
        <v>0</v>
      </c>
      <c r="BB512" t="e">
        <f t="shared" si="328"/>
        <v>#DIV/0!</v>
      </c>
      <c r="BC512">
        <v>0.5</v>
      </c>
      <c r="BD512">
        <f t="shared" si="329"/>
        <v>0</v>
      </c>
      <c r="BE512">
        <f t="shared" si="330"/>
        <v>-0.53688862589904185</v>
      </c>
      <c r="BF512" t="e">
        <f t="shared" si="331"/>
        <v>#DIV/0!</v>
      </c>
      <c r="BG512" t="e">
        <f t="shared" si="332"/>
        <v>#DIV/0!</v>
      </c>
      <c r="BH512" t="e">
        <f t="shared" si="333"/>
        <v>#DIV/0!</v>
      </c>
      <c r="BI512" t="e">
        <f t="shared" si="334"/>
        <v>#DIV/0!</v>
      </c>
      <c r="BJ512" t="s">
        <v>240</v>
      </c>
      <c r="BK512">
        <v>0</v>
      </c>
      <c r="BL512">
        <f t="shared" si="335"/>
        <v>0</v>
      </c>
      <c r="BM512" t="e">
        <f t="shared" si="336"/>
        <v>#DIV/0!</v>
      </c>
      <c r="BN512" t="e">
        <f t="shared" si="337"/>
        <v>#DIV/0!</v>
      </c>
      <c r="BO512" t="e">
        <f t="shared" si="338"/>
        <v>#DIV/0!</v>
      </c>
      <c r="BP512" t="e">
        <f t="shared" si="339"/>
        <v>#DIV/0!</v>
      </c>
      <c r="BQ512">
        <f t="shared" si="340"/>
        <v>0</v>
      </c>
      <c r="BR512">
        <f t="shared" si="341"/>
        <v>0</v>
      </c>
      <c r="BS512">
        <f t="shared" si="342"/>
        <v>0</v>
      </c>
      <c r="BT512">
        <f t="shared" si="343"/>
        <v>0</v>
      </c>
      <c r="BU512">
        <v>6</v>
      </c>
      <c r="BV512">
        <v>0.5</v>
      </c>
      <c r="BW512" t="s">
        <v>241</v>
      </c>
      <c r="BX512">
        <v>1581698654.37097</v>
      </c>
      <c r="BY512">
        <v>400.70241935483898</v>
      </c>
      <c r="BZ512">
        <v>399.981516129032</v>
      </c>
      <c r="CA512">
        <v>33.161000000000001</v>
      </c>
      <c r="CB512">
        <v>32.6798741935484</v>
      </c>
      <c r="CC512">
        <v>350.02916129032297</v>
      </c>
      <c r="CD512">
        <v>99.552751612903194</v>
      </c>
      <c r="CE512">
        <v>0.200033580645161</v>
      </c>
      <c r="CF512">
        <v>31.3624774193548</v>
      </c>
      <c r="CG512">
        <v>30.9953516129032</v>
      </c>
      <c r="CH512">
        <v>999.9</v>
      </c>
      <c r="CI512">
        <v>0</v>
      </c>
      <c r="CJ512">
        <v>0</v>
      </c>
      <c r="CK512">
        <v>9992.5</v>
      </c>
      <c r="CL512">
        <v>0</v>
      </c>
      <c r="CM512">
        <v>5.5557451612903197</v>
      </c>
      <c r="CN512">
        <v>0</v>
      </c>
      <c r="CO512">
        <v>0</v>
      </c>
      <c r="CP512">
        <v>0</v>
      </c>
      <c r="CQ512">
        <v>0</v>
      </c>
      <c r="CR512">
        <v>3.3322580645161302</v>
      </c>
      <c r="CS512">
        <v>0</v>
      </c>
      <c r="CT512">
        <v>369.341935483871</v>
      </c>
      <c r="CU512">
        <v>-0.79032258064516103</v>
      </c>
      <c r="CV512">
        <v>39.939064516129001</v>
      </c>
      <c r="CW512">
        <v>45.276000000000003</v>
      </c>
      <c r="CX512">
        <v>42.459387096774201</v>
      </c>
      <c r="CY512">
        <v>43.969516129032201</v>
      </c>
      <c r="CZ512">
        <v>41.036000000000001</v>
      </c>
      <c r="DA512">
        <v>0</v>
      </c>
      <c r="DB512">
        <v>0</v>
      </c>
      <c r="DC512">
        <v>0</v>
      </c>
      <c r="DD512">
        <v>1581698663</v>
      </c>
      <c r="DE512">
        <v>3.4807692307692299</v>
      </c>
      <c r="DF512">
        <v>-2.8341883530775802</v>
      </c>
      <c r="DG512">
        <v>-1513.87350147902</v>
      </c>
      <c r="DH512">
        <v>355.46923076923099</v>
      </c>
      <c r="DI512">
        <v>15</v>
      </c>
      <c r="DJ512">
        <v>100</v>
      </c>
      <c r="DK512">
        <v>100</v>
      </c>
      <c r="DL512">
        <v>2.7679999999999998</v>
      </c>
      <c r="DM512">
        <v>0.48899999999999999</v>
      </c>
      <c r="DN512">
        <v>2</v>
      </c>
      <c r="DO512">
        <v>344.89600000000002</v>
      </c>
      <c r="DP512">
        <v>681.27200000000005</v>
      </c>
      <c r="DQ512">
        <v>30.671299999999999</v>
      </c>
      <c r="DR512">
        <v>32.226199999999999</v>
      </c>
      <c r="DS512">
        <v>30.0001</v>
      </c>
      <c r="DT512">
        <v>32.136299999999999</v>
      </c>
      <c r="DU512">
        <v>32.1449</v>
      </c>
      <c r="DV512">
        <v>20.989699999999999</v>
      </c>
      <c r="DW512">
        <v>19.930700000000002</v>
      </c>
      <c r="DX512">
        <v>100</v>
      </c>
      <c r="DY512">
        <v>30.671900000000001</v>
      </c>
      <c r="DZ512">
        <v>400</v>
      </c>
      <c r="EA512">
        <v>32.644100000000002</v>
      </c>
      <c r="EB512">
        <v>99.916700000000006</v>
      </c>
      <c r="EC512">
        <v>100.39</v>
      </c>
    </row>
    <row r="513" spans="1:133" x14ac:dyDescent="0.35">
      <c r="A513">
        <v>497</v>
      </c>
      <c r="B513">
        <v>1581698668</v>
      </c>
      <c r="C513">
        <v>2544</v>
      </c>
      <c r="D513" t="s">
        <v>1235</v>
      </c>
      <c r="E513" t="s">
        <v>1236</v>
      </c>
      <c r="F513" t="s">
        <v>232</v>
      </c>
      <c r="G513" t="s">
        <v>233</v>
      </c>
      <c r="H513" t="s">
        <v>234</v>
      </c>
      <c r="I513" t="s">
        <v>235</v>
      </c>
      <c r="J513" t="s">
        <v>236</v>
      </c>
      <c r="K513" t="s">
        <v>237</v>
      </c>
      <c r="L513" t="s">
        <v>238</v>
      </c>
      <c r="M513" t="s">
        <v>239</v>
      </c>
      <c r="N513">
        <v>1581698659.37097</v>
      </c>
      <c r="O513">
        <f t="shared" si="301"/>
        <v>2.9072672444518878E-4</v>
      </c>
      <c r="P513">
        <f t="shared" si="302"/>
        <v>-0.52743296575190002</v>
      </c>
      <c r="Q513">
        <f t="shared" si="303"/>
        <v>400.69290322580599</v>
      </c>
      <c r="R513">
        <f t="shared" si="304"/>
        <v>428.75215144421531</v>
      </c>
      <c r="S513">
        <f t="shared" si="305"/>
        <v>42.769390884169958</v>
      </c>
      <c r="T513">
        <f t="shared" si="306"/>
        <v>39.970391623345868</v>
      </c>
      <c r="U513">
        <f t="shared" si="307"/>
        <v>2.3314314777042593E-2</v>
      </c>
      <c r="V513">
        <f t="shared" si="308"/>
        <v>2.2532402458418193</v>
      </c>
      <c r="W513">
        <f t="shared" si="309"/>
        <v>2.3181122737801478E-2</v>
      </c>
      <c r="X513">
        <f t="shared" si="310"/>
        <v>1.4500104944337931E-2</v>
      </c>
      <c r="Y513">
        <f t="shared" si="311"/>
        <v>0</v>
      </c>
      <c r="Z513">
        <f t="shared" si="312"/>
        <v>31.266333736005262</v>
      </c>
      <c r="AA513">
        <f t="shared" si="313"/>
        <v>30.995332258064501</v>
      </c>
      <c r="AB513">
        <f t="shared" si="314"/>
        <v>4.5101777760013748</v>
      </c>
      <c r="AC513">
        <f t="shared" si="315"/>
        <v>71.831771021057506</v>
      </c>
      <c r="AD513">
        <f t="shared" si="316"/>
        <v>3.3081472353142312</v>
      </c>
      <c r="AE513">
        <f t="shared" si="317"/>
        <v>4.6054095399436097</v>
      </c>
      <c r="AF513">
        <f t="shared" si="318"/>
        <v>1.2020305406871437</v>
      </c>
      <c r="AG513">
        <f t="shared" si="319"/>
        <v>-12.821048548032826</v>
      </c>
      <c r="AH513">
        <f t="shared" si="320"/>
        <v>44.575674780567518</v>
      </c>
      <c r="AI513">
        <f t="shared" si="321"/>
        <v>4.4502934254804059</v>
      </c>
      <c r="AJ513">
        <f t="shared" si="322"/>
        <v>36.2049196580151</v>
      </c>
      <c r="AK513">
        <v>-4.1271036281618101E-2</v>
      </c>
      <c r="AL513">
        <v>4.6330353767470099E-2</v>
      </c>
      <c r="AM513">
        <v>3.4610154293752502</v>
      </c>
      <c r="AN513">
        <v>0</v>
      </c>
      <c r="AO513">
        <v>0</v>
      </c>
      <c r="AP513">
        <f t="shared" si="323"/>
        <v>1</v>
      </c>
      <c r="AQ513">
        <f t="shared" si="324"/>
        <v>0</v>
      </c>
      <c r="AR513">
        <f t="shared" si="325"/>
        <v>51873.39599468276</v>
      </c>
      <c r="AS513" t="s">
        <v>240</v>
      </c>
      <c r="AT513">
        <v>0</v>
      </c>
      <c r="AU513">
        <v>0</v>
      </c>
      <c r="AV513">
        <f t="shared" si="326"/>
        <v>0</v>
      </c>
      <c r="AW513" t="e">
        <f t="shared" si="327"/>
        <v>#DIV/0!</v>
      </c>
      <c r="AX513">
        <v>0</v>
      </c>
      <c r="AY513" t="s">
        <v>240</v>
      </c>
      <c r="AZ513">
        <v>0</v>
      </c>
      <c r="BA513">
        <v>0</v>
      </c>
      <c r="BB513" t="e">
        <f t="shared" si="328"/>
        <v>#DIV/0!</v>
      </c>
      <c r="BC513">
        <v>0.5</v>
      </c>
      <c r="BD513">
        <f t="shared" si="329"/>
        <v>0</v>
      </c>
      <c r="BE513">
        <f t="shared" si="330"/>
        <v>-0.52743296575190002</v>
      </c>
      <c r="BF513" t="e">
        <f t="shared" si="331"/>
        <v>#DIV/0!</v>
      </c>
      <c r="BG513" t="e">
        <f t="shared" si="332"/>
        <v>#DIV/0!</v>
      </c>
      <c r="BH513" t="e">
        <f t="shared" si="333"/>
        <v>#DIV/0!</v>
      </c>
      <c r="BI513" t="e">
        <f t="shared" si="334"/>
        <v>#DIV/0!</v>
      </c>
      <c r="BJ513" t="s">
        <v>240</v>
      </c>
      <c r="BK513">
        <v>0</v>
      </c>
      <c r="BL513">
        <f t="shared" si="335"/>
        <v>0</v>
      </c>
      <c r="BM513" t="e">
        <f t="shared" si="336"/>
        <v>#DIV/0!</v>
      </c>
      <c r="BN513" t="e">
        <f t="shared" si="337"/>
        <v>#DIV/0!</v>
      </c>
      <c r="BO513" t="e">
        <f t="shared" si="338"/>
        <v>#DIV/0!</v>
      </c>
      <c r="BP513" t="e">
        <f t="shared" si="339"/>
        <v>#DIV/0!</v>
      </c>
      <c r="BQ513">
        <f t="shared" si="340"/>
        <v>0</v>
      </c>
      <c r="BR513">
        <f t="shared" si="341"/>
        <v>0</v>
      </c>
      <c r="BS513">
        <f t="shared" si="342"/>
        <v>0</v>
      </c>
      <c r="BT513">
        <f t="shared" si="343"/>
        <v>0</v>
      </c>
      <c r="BU513">
        <v>6</v>
      </c>
      <c r="BV513">
        <v>0.5</v>
      </c>
      <c r="BW513" t="s">
        <v>241</v>
      </c>
      <c r="BX513">
        <v>1581698659.37097</v>
      </c>
      <c r="BY513">
        <v>400.69290322580599</v>
      </c>
      <c r="BZ513">
        <v>399.98848387096803</v>
      </c>
      <c r="CA513">
        <v>33.163325806451603</v>
      </c>
      <c r="CB513">
        <v>32.6815</v>
      </c>
      <c r="CC513">
        <v>350.02516129032301</v>
      </c>
      <c r="CD513">
        <v>99.553177419354896</v>
      </c>
      <c r="CE513">
        <v>0.20000338709677401</v>
      </c>
      <c r="CF513">
        <v>31.362280645161299</v>
      </c>
      <c r="CG513">
        <v>30.995332258064501</v>
      </c>
      <c r="CH513">
        <v>999.9</v>
      </c>
      <c r="CI513">
        <v>0</v>
      </c>
      <c r="CJ513">
        <v>0</v>
      </c>
      <c r="CK513">
        <v>9997.3816129032293</v>
      </c>
      <c r="CL513">
        <v>0</v>
      </c>
      <c r="CM513">
        <v>5.0587070967741896</v>
      </c>
      <c r="CN513">
        <v>0</v>
      </c>
      <c r="CO513">
        <v>0</v>
      </c>
      <c r="CP513">
        <v>0</v>
      </c>
      <c r="CQ513">
        <v>0</v>
      </c>
      <c r="CR513">
        <v>3.54516129032258</v>
      </c>
      <c r="CS513">
        <v>0</v>
      </c>
      <c r="CT513">
        <v>293.316129032258</v>
      </c>
      <c r="CU513">
        <v>-0.92258064516129001</v>
      </c>
      <c r="CV513">
        <v>39.941064516129003</v>
      </c>
      <c r="CW513">
        <v>45.283999999999999</v>
      </c>
      <c r="CX513">
        <v>42.417032258064502</v>
      </c>
      <c r="CY513">
        <v>43.9796774193548</v>
      </c>
      <c r="CZ513">
        <v>41.033999999999999</v>
      </c>
      <c r="DA513">
        <v>0</v>
      </c>
      <c r="DB513">
        <v>0</v>
      </c>
      <c r="DC513">
        <v>0</v>
      </c>
      <c r="DD513">
        <v>1581698667.8</v>
      </c>
      <c r="DE513">
        <v>2.89230769230769</v>
      </c>
      <c r="DF513">
        <v>11.685470011102799</v>
      </c>
      <c r="DG513">
        <v>-626.44444493456604</v>
      </c>
      <c r="DH513">
        <v>268.10384615384601</v>
      </c>
      <c r="DI513">
        <v>15</v>
      </c>
      <c r="DJ513">
        <v>100</v>
      </c>
      <c r="DK513">
        <v>100</v>
      </c>
      <c r="DL513">
        <v>2.7679999999999998</v>
      </c>
      <c r="DM513">
        <v>0.48899999999999999</v>
      </c>
      <c r="DN513">
        <v>2</v>
      </c>
      <c r="DO513">
        <v>344.85399999999998</v>
      </c>
      <c r="DP513">
        <v>681.27099999999996</v>
      </c>
      <c r="DQ513">
        <v>30.674700000000001</v>
      </c>
      <c r="DR513">
        <v>32.228099999999998</v>
      </c>
      <c r="DS513">
        <v>30.0001</v>
      </c>
      <c r="DT513">
        <v>32.137500000000003</v>
      </c>
      <c r="DU513">
        <v>32.1449</v>
      </c>
      <c r="DV513">
        <v>20.990200000000002</v>
      </c>
      <c r="DW513">
        <v>19.930700000000002</v>
      </c>
      <c r="DX513">
        <v>100</v>
      </c>
      <c r="DY513">
        <v>30.6736</v>
      </c>
      <c r="DZ513">
        <v>400</v>
      </c>
      <c r="EA513">
        <v>32.644100000000002</v>
      </c>
      <c r="EB513">
        <v>99.9178</v>
      </c>
      <c r="EC513">
        <v>100.389</v>
      </c>
    </row>
    <row r="514" spans="1:133" x14ac:dyDescent="0.35">
      <c r="A514">
        <v>498</v>
      </c>
      <c r="B514">
        <v>1581698673</v>
      </c>
      <c r="C514">
        <v>2549</v>
      </c>
      <c r="D514" t="s">
        <v>1237</v>
      </c>
      <c r="E514" t="s">
        <v>1238</v>
      </c>
      <c r="F514" t="s">
        <v>232</v>
      </c>
      <c r="G514" t="s">
        <v>233</v>
      </c>
      <c r="H514" t="s">
        <v>234</v>
      </c>
      <c r="I514" t="s">
        <v>235</v>
      </c>
      <c r="J514" t="s">
        <v>236</v>
      </c>
      <c r="K514" t="s">
        <v>237</v>
      </c>
      <c r="L514" t="s">
        <v>238</v>
      </c>
      <c r="M514" t="s">
        <v>239</v>
      </c>
      <c r="N514">
        <v>1581698664.37097</v>
      </c>
      <c r="O514">
        <f t="shared" si="301"/>
        <v>2.9008195151331354E-4</v>
      </c>
      <c r="P514">
        <f t="shared" si="302"/>
        <v>-0.52677864306683531</v>
      </c>
      <c r="Q514">
        <f t="shared" si="303"/>
        <v>400.69335483870998</v>
      </c>
      <c r="R514">
        <f t="shared" si="304"/>
        <v>428.79248324165411</v>
      </c>
      <c r="S514">
        <f t="shared" si="305"/>
        <v>42.773771915831361</v>
      </c>
      <c r="T514">
        <f t="shared" si="306"/>
        <v>39.970771032385755</v>
      </c>
      <c r="U514">
        <f t="shared" si="307"/>
        <v>2.3258506593869518E-2</v>
      </c>
      <c r="V514">
        <f t="shared" si="308"/>
        <v>2.2526017088407375</v>
      </c>
      <c r="W514">
        <f t="shared" si="309"/>
        <v>2.3125912142260577E-2</v>
      </c>
      <c r="X514">
        <f t="shared" si="310"/>
        <v>1.4465545048462893E-2</v>
      </c>
      <c r="Y514">
        <f t="shared" si="311"/>
        <v>0</v>
      </c>
      <c r="Z514">
        <f t="shared" si="312"/>
        <v>31.266221831701049</v>
      </c>
      <c r="AA514">
        <f t="shared" si="313"/>
        <v>30.996406451612899</v>
      </c>
      <c r="AB514">
        <f t="shared" si="314"/>
        <v>4.5104540317648185</v>
      </c>
      <c r="AC514">
        <f t="shared" si="315"/>
        <v>71.834526670060868</v>
      </c>
      <c r="AD514">
        <f t="shared" si="316"/>
        <v>3.3082177061953604</v>
      </c>
      <c r="AE514">
        <f t="shared" si="317"/>
        <v>4.6053309732103465</v>
      </c>
      <c r="AF514">
        <f t="shared" si="318"/>
        <v>1.2022363255694581</v>
      </c>
      <c r="AG514">
        <f t="shared" si="319"/>
        <v>-12.792614061737128</v>
      </c>
      <c r="AH514">
        <f t="shared" si="320"/>
        <v>44.39615747846856</v>
      </c>
      <c r="AI514">
        <f t="shared" si="321"/>
        <v>4.4336443327474448</v>
      </c>
      <c r="AJ514">
        <f t="shared" si="322"/>
        <v>36.037187749478875</v>
      </c>
      <c r="AK514">
        <v>-4.1253825730415299E-2</v>
      </c>
      <c r="AL514">
        <v>4.6311033416017999E-2</v>
      </c>
      <c r="AM514">
        <v>3.4598732346395802</v>
      </c>
      <c r="AN514">
        <v>0</v>
      </c>
      <c r="AO514">
        <v>0</v>
      </c>
      <c r="AP514">
        <f t="shared" si="323"/>
        <v>1</v>
      </c>
      <c r="AQ514">
        <f t="shared" si="324"/>
        <v>0</v>
      </c>
      <c r="AR514">
        <f t="shared" si="325"/>
        <v>51852.714542884547</v>
      </c>
      <c r="AS514" t="s">
        <v>240</v>
      </c>
      <c r="AT514">
        <v>0</v>
      </c>
      <c r="AU514">
        <v>0</v>
      </c>
      <c r="AV514">
        <f t="shared" si="326"/>
        <v>0</v>
      </c>
      <c r="AW514" t="e">
        <f t="shared" si="327"/>
        <v>#DIV/0!</v>
      </c>
      <c r="AX514">
        <v>0</v>
      </c>
      <c r="AY514" t="s">
        <v>240</v>
      </c>
      <c r="AZ514">
        <v>0</v>
      </c>
      <c r="BA514">
        <v>0</v>
      </c>
      <c r="BB514" t="e">
        <f t="shared" si="328"/>
        <v>#DIV/0!</v>
      </c>
      <c r="BC514">
        <v>0.5</v>
      </c>
      <c r="BD514">
        <f t="shared" si="329"/>
        <v>0</v>
      </c>
      <c r="BE514">
        <f t="shared" si="330"/>
        <v>-0.52677864306683531</v>
      </c>
      <c r="BF514" t="e">
        <f t="shared" si="331"/>
        <v>#DIV/0!</v>
      </c>
      <c r="BG514" t="e">
        <f t="shared" si="332"/>
        <v>#DIV/0!</v>
      </c>
      <c r="BH514" t="e">
        <f t="shared" si="333"/>
        <v>#DIV/0!</v>
      </c>
      <c r="BI514" t="e">
        <f t="shared" si="334"/>
        <v>#DIV/0!</v>
      </c>
      <c r="BJ514" t="s">
        <v>240</v>
      </c>
      <c r="BK514">
        <v>0</v>
      </c>
      <c r="BL514">
        <f t="shared" si="335"/>
        <v>0</v>
      </c>
      <c r="BM514" t="e">
        <f t="shared" si="336"/>
        <v>#DIV/0!</v>
      </c>
      <c r="BN514" t="e">
        <f t="shared" si="337"/>
        <v>#DIV/0!</v>
      </c>
      <c r="BO514" t="e">
        <f t="shared" si="338"/>
        <v>#DIV/0!</v>
      </c>
      <c r="BP514" t="e">
        <f t="shared" si="339"/>
        <v>#DIV/0!</v>
      </c>
      <c r="BQ514">
        <f t="shared" si="340"/>
        <v>0</v>
      </c>
      <c r="BR514">
        <f t="shared" si="341"/>
        <v>0</v>
      </c>
      <c r="BS514">
        <f t="shared" si="342"/>
        <v>0</v>
      </c>
      <c r="BT514">
        <f t="shared" si="343"/>
        <v>0</v>
      </c>
      <c r="BU514">
        <v>6</v>
      </c>
      <c r="BV514">
        <v>0.5</v>
      </c>
      <c r="BW514" t="s">
        <v>241</v>
      </c>
      <c r="BX514">
        <v>1581698664.37097</v>
      </c>
      <c r="BY514">
        <v>400.69335483870998</v>
      </c>
      <c r="BZ514">
        <v>399.98961290322598</v>
      </c>
      <c r="CA514">
        <v>33.1637548387097</v>
      </c>
      <c r="CB514">
        <v>32.682996774193498</v>
      </c>
      <c r="CC514">
        <v>350.02438709677398</v>
      </c>
      <c r="CD514">
        <v>99.554016129032306</v>
      </c>
      <c r="CE514">
        <v>0.199999129032258</v>
      </c>
      <c r="CF514">
        <v>31.361980645161299</v>
      </c>
      <c r="CG514">
        <v>30.996406451612899</v>
      </c>
      <c r="CH514">
        <v>999.9</v>
      </c>
      <c r="CI514">
        <v>0</v>
      </c>
      <c r="CJ514">
        <v>0</v>
      </c>
      <c r="CK514">
        <v>9993.1283870967709</v>
      </c>
      <c r="CL514">
        <v>0</v>
      </c>
      <c r="CM514">
        <v>4.4364712903225803</v>
      </c>
      <c r="CN514">
        <v>0</v>
      </c>
      <c r="CO514">
        <v>0</v>
      </c>
      <c r="CP514">
        <v>0</v>
      </c>
      <c r="CQ514">
        <v>0</v>
      </c>
      <c r="CR514">
        <v>2.3290322580645202</v>
      </c>
      <c r="CS514">
        <v>0</v>
      </c>
      <c r="CT514">
        <v>245.841935483871</v>
      </c>
      <c r="CU514">
        <v>-1.04193548387097</v>
      </c>
      <c r="CV514">
        <v>39.945129032258102</v>
      </c>
      <c r="CW514">
        <v>45.283999999999999</v>
      </c>
      <c r="CX514">
        <v>42.425032258064498</v>
      </c>
      <c r="CY514">
        <v>43.9898387096774</v>
      </c>
      <c r="CZ514">
        <v>41.031999999999996</v>
      </c>
      <c r="DA514">
        <v>0</v>
      </c>
      <c r="DB514">
        <v>0</v>
      </c>
      <c r="DC514">
        <v>0</v>
      </c>
      <c r="DD514">
        <v>1581698673.2</v>
      </c>
      <c r="DE514">
        <v>1.62692307692308</v>
      </c>
      <c r="DF514">
        <v>-13.7196581194288</v>
      </c>
      <c r="DG514">
        <v>172.29059852831901</v>
      </c>
      <c r="DH514">
        <v>244.026923076923</v>
      </c>
      <c r="DI514">
        <v>15</v>
      </c>
      <c r="DJ514">
        <v>100</v>
      </c>
      <c r="DK514">
        <v>100</v>
      </c>
      <c r="DL514">
        <v>2.7679999999999998</v>
      </c>
      <c r="DM514">
        <v>0.48899999999999999</v>
      </c>
      <c r="DN514">
        <v>2</v>
      </c>
      <c r="DO514">
        <v>344.87900000000002</v>
      </c>
      <c r="DP514">
        <v>681.202</v>
      </c>
      <c r="DQ514">
        <v>30.676400000000001</v>
      </c>
      <c r="DR514">
        <v>32.229100000000003</v>
      </c>
      <c r="DS514">
        <v>30.0001</v>
      </c>
      <c r="DT514">
        <v>32.137500000000003</v>
      </c>
      <c r="DU514">
        <v>32.1449</v>
      </c>
      <c r="DV514">
        <v>20.991700000000002</v>
      </c>
      <c r="DW514">
        <v>19.930700000000002</v>
      </c>
      <c r="DX514">
        <v>100</v>
      </c>
      <c r="DY514">
        <v>30.675799999999999</v>
      </c>
      <c r="DZ514">
        <v>400</v>
      </c>
      <c r="EA514">
        <v>32.644100000000002</v>
      </c>
      <c r="EB514">
        <v>99.919300000000007</v>
      </c>
      <c r="EC514">
        <v>100.38800000000001</v>
      </c>
    </row>
    <row r="515" spans="1:133" x14ac:dyDescent="0.35">
      <c r="A515">
        <v>499</v>
      </c>
      <c r="B515">
        <v>1581698678</v>
      </c>
      <c r="C515">
        <v>2554</v>
      </c>
      <c r="D515" t="s">
        <v>1239</v>
      </c>
      <c r="E515" t="s">
        <v>1240</v>
      </c>
      <c r="F515" t="s">
        <v>232</v>
      </c>
      <c r="G515" t="s">
        <v>233</v>
      </c>
      <c r="H515" t="s">
        <v>234</v>
      </c>
      <c r="I515" t="s">
        <v>235</v>
      </c>
      <c r="J515" t="s">
        <v>236</v>
      </c>
      <c r="K515" t="s">
        <v>237</v>
      </c>
      <c r="L515" t="s">
        <v>238</v>
      </c>
      <c r="M515" t="s">
        <v>239</v>
      </c>
      <c r="N515">
        <v>1581698669.37097</v>
      </c>
      <c r="O515">
        <f t="shared" si="301"/>
        <v>2.8975301890244299E-4</v>
      </c>
      <c r="P515">
        <f t="shared" si="302"/>
        <v>-0.52174451364986496</v>
      </c>
      <c r="Q515">
        <f t="shared" si="303"/>
        <v>400.698193548387</v>
      </c>
      <c r="R515">
        <f t="shared" si="304"/>
        <v>428.51334808147743</v>
      </c>
      <c r="S515">
        <f t="shared" si="305"/>
        <v>42.746185594583011</v>
      </c>
      <c r="T515">
        <f t="shared" si="306"/>
        <v>39.971495463372868</v>
      </c>
      <c r="U515">
        <f t="shared" si="307"/>
        <v>2.3214853117988501E-2</v>
      </c>
      <c r="V515">
        <f t="shared" si="308"/>
        <v>2.2541820991252517</v>
      </c>
      <c r="W515">
        <f t="shared" si="309"/>
        <v>2.3082846447029019E-2</v>
      </c>
      <c r="X515">
        <f t="shared" si="310"/>
        <v>1.4438576619234127E-2</v>
      </c>
      <c r="Y515">
        <f t="shared" si="311"/>
        <v>0</v>
      </c>
      <c r="Z515">
        <f t="shared" si="312"/>
        <v>31.265797780962266</v>
      </c>
      <c r="AA515">
        <f t="shared" si="313"/>
        <v>30.999929032258098</v>
      </c>
      <c r="AB515">
        <f t="shared" si="314"/>
        <v>4.5113600549826041</v>
      </c>
      <c r="AC515">
        <f t="shared" si="315"/>
        <v>71.837539534419079</v>
      </c>
      <c r="AD515">
        <f t="shared" si="316"/>
        <v>3.3082447939975355</v>
      </c>
      <c r="AE515">
        <f t="shared" si="317"/>
        <v>4.6051755327901738</v>
      </c>
      <c r="AF515">
        <f t="shared" si="318"/>
        <v>1.2031152609850686</v>
      </c>
      <c r="AG515">
        <f t="shared" si="319"/>
        <v>-12.778108133597737</v>
      </c>
      <c r="AH515">
        <f t="shared" si="320"/>
        <v>43.927082403021409</v>
      </c>
      <c r="AI515">
        <f t="shared" si="321"/>
        <v>4.3837876475667077</v>
      </c>
      <c r="AJ515">
        <f t="shared" si="322"/>
        <v>35.532761916990381</v>
      </c>
      <c r="AK515">
        <v>-4.1296430231114102E-2</v>
      </c>
      <c r="AL515">
        <v>4.6358860700411599E-2</v>
      </c>
      <c r="AM515">
        <v>3.46270042324289</v>
      </c>
      <c r="AN515">
        <v>0</v>
      </c>
      <c r="AO515">
        <v>0</v>
      </c>
      <c r="AP515">
        <f t="shared" si="323"/>
        <v>1</v>
      </c>
      <c r="AQ515">
        <f t="shared" si="324"/>
        <v>0</v>
      </c>
      <c r="AR515">
        <f t="shared" si="325"/>
        <v>51904.192249337044</v>
      </c>
      <c r="AS515" t="s">
        <v>240</v>
      </c>
      <c r="AT515">
        <v>0</v>
      </c>
      <c r="AU515">
        <v>0</v>
      </c>
      <c r="AV515">
        <f t="shared" si="326"/>
        <v>0</v>
      </c>
      <c r="AW515" t="e">
        <f t="shared" si="327"/>
        <v>#DIV/0!</v>
      </c>
      <c r="AX515">
        <v>0</v>
      </c>
      <c r="AY515" t="s">
        <v>240</v>
      </c>
      <c r="AZ515">
        <v>0</v>
      </c>
      <c r="BA515">
        <v>0</v>
      </c>
      <c r="BB515" t="e">
        <f t="shared" si="328"/>
        <v>#DIV/0!</v>
      </c>
      <c r="BC515">
        <v>0.5</v>
      </c>
      <c r="BD515">
        <f t="shared" si="329"/>
        <v>0</v>
      </c>
      <c r="BE515">
        <f t="shared" si="330"/>
        <v>-0.52174451364986496</v>
      </c>
      <c r="BF515" t="e">
        <f t="shared" si="331"/>
        <v>#DIV/0!</v>
      </c>
      <c r="BG515" t="e">
        <f t="shared" si="332"/>
        <v>#DIV/0!</v>
      </c>
      <c r="BH515" t="e">
        <f t="shared" si="333"/>
        <v>#DIV/0!</v>
      </c>
      <c r="BI515" t="e">
        <f t="shared" si="334"/>
        <v>#DIV/0!</v>
      </c>
      <c r="BJ515" t="s">
        <v>240</v>
      </c>
      <c r="BK515">
        <v>0</v>
      </c>
      <c r="BL515">
        <f t="shared" si="335"/>
        <v>0</v>
      </c>
      <c r="BM515" t="e">
        <f t="shared" si="336"/>
        <v>#DIV/0!</v>
      </c>
      <c r="BN515" t="e">
        <f t="shared" si="337"/>
        <v>#DIV/0!</v>
      </c>
      <c r="BO515" t="e">
        <f t="shared" si="338"/>
        <v>#DIV/0!</v>
      </c>
      <c r="BP515" t="e">
        <f t="shared" si="339"/>
        <v>#DIV/0!</v>
      </c>
      <c r="BQ515">
        <f t="shared" si="340"/>
        <v>0</v>
      </c>
      <c r="BR515">
        <f t="shared" si="341"/>
        <v>0</v>
      </c>
      <c r="BS515">
        <f t="shared" si="342"/>
        <v>0</v>
      </c>
      <c r="BT515">
        <f t="shared" si="343"/>
        <v>0</v>
      </c>
      <c r="BU515">
        <v>6</v>
      </c>
      <c r="BV515">
        <v>0.5</v>
      </c>
      <c r="BW515" t="s">
        <v>241</v>
      </c>
      <c r="BX515">
        <v>1581698669.37097</v>
      </c>
      <c r="BY515">
        <v>400.698193548387</v>
      </c>
      <c r="BZ515">
        <v>400.00283870967701</v>
      </c>
      <c r="CA515">
        <v>33.163825806451598</v>
      </c>
      <c r="CB515">
        <v>32.683599999999998</v>
      </c>
      <c r="CC515">
        <v>350.01496774193498</v>
      </c>
      <c r="CD515">
        <v>99.554658064516104</v>
      </c>
      <c r="CE515">
        <v>0.19996051612903201</v>
      </c>
      <c r="CF515">
        <v>31.361387096774202</v>
      </c>
      <c r="CG515">
        <v>30.999929032258098</v>
      </c>
      <c r="CH515">
        <v>999.9</v>
      </c>
      <c r="CI515">
        <v>0</v>
      </c>
      <c r="CJ515">
        <v>0</v>
      </c>
      <c r="CK515">
        <v>10003.3841935484</v>
      </c>
      <c r="CL515">
        <v>0</v>
      </c>
      <c r="CM515">
        <v>4.4247370967741899</v>
      </c>
      <c r="CN515">
        <v>0</v>
      </c>
      <c r="CO515">
        <v>0</v>
      </c>
      <c r="CP515">
        <v>0</v>
      </c>
      <c r="CQ515">
        <v>0</v>
      </c>
      <c r="CR515">
        <v>0.69677419354838699</v>
      </c>
      <c r="CS515">
        <v>0</v>
      </c>
      <c r="CT515">
        <v>264.26774193548403</v>
      </c>
      <c r="CU515">
        <v>-0.62258064516128997</v>
      </c>
      <c r="CV515">
        <v>39.953258064516099</v>
      </c>
      <c r="CW515">
        <v>45.287999999999997</v>
      </c>
      <c r="CX515">
        <v>42.467451612903197</v>
      </c>
      <c r="CY515">
        <v>43.991870967741903</v>
      </c>
      <c r="CZ515">
        <v>41.031999999999996</v>
      </c>
      <c r="DA515">
        <v>0</v>
      </c>
      <c r="DB515">
        <v>0</v>
      </c>
      <c r="DC515">
        <v>0</v>
      </c>
      <c r="DD515">
        <v>1581698678</v>
      </c>
      <c r="DE515">
        <v>0.50384615384615405</v>
      </c>
      <c r="DF515">
        <v>-13.514529854445399</v>
      </c>
      <c r="DG515">
        <v>356.19829025382501</v>
      </c>
      <c r="DH515">
        <v>265.60000000000002</v>
      </c>
      <c r="DI515">
        <v>15</v>
      </c>
      <c r="DJ515">
        <v>100</v>
      </c>
      <c r="DK515">
        <v>100</v>
      </c>
      <c r="DL515">
        <v>2.7679999999999998</v>
      </c>
      <c r="DM515">
        <v>0.48899999999999999</v>
      </c>
      <c r="DN515">
        <v>2</v>
      </c>
      <c r="DO515">
        <v>344.98</v>
      </c>
      <c r="DP515">
        <v>681.33500000000004</v>
      </c>
      <c r="DQ515">
        <v>30.677499999999998</v>
      </c>
      <c r="DR515">
        <v>32.231000000000002</v>
      </c>
      <c r="DS515">
        <v>30.0002</v>
      </c>
      <c r="DT515">
        <v>32.138500000000001</v>
      </c>
      <c r="DU515">
        <v>32.1464</v>
      </c>
      <c r="DV515">
        <v>20.991700000000002</v>
      </c>
      <c r="DW515">
        <v>19.930700000000002</v>
      </c>
      <c r="DX515">
        <v>100</v>
      </c>
      <c r="DY515">
        <v>30.676500000000001</v>
      </c>
      <c r="DZ515">
        <v>400</v>
      </c>
      <c r="EA515">
        <v>32.644100000000002</v>
      </c>
      <c r="EB515">
        <v>99.918199999999999</v>
      </c>
      <c r="EC515">
        <v>100.387</v>
      </c>
    </row>
    <row r="516" spans="1:133" x14ac:dyDescent="0.35">
      <c r="A516">
        <v>500</v>
      </c>
      <c r="B516">
        <v>1581698683</v>
      </c>
      <c r="C516">
        <v>2559</v>
      </c>
      <c r="D516" t="s">
        <v>1241</v>
      </c>
      <c r="E516" t="s">
        <v>1242</v>
      </c>
      <c r="F516" t="s">
        <v>232</v>
      </c>
      <c r="G516" t="s">
        <v>233</v>
      </c>
      <c r="H516" t="s">
        <v>234</v>
      </c>
      <c r="I516" t="s">
        <v>235</v>
      </c>
      <c r="J516" t="s">
        <v>236</v>
      </c>
      <c r="K516" t="s">
        <v>237</v>
      </c>
      <c r="L516" t="s">
        <v>238</v>
      </c>
      <c r="M516" t="s">
        <v>239</v>
      </c>
      <c r="N516">
        <v>1581698674.37097</v>
      </c>
      <c r="O516">
        <f t="shared" si="301"/>
        <v>2.8960942110087316E-4</v>
      </c>
      <c r="P516">
        <f t="shared" si="302"/>
        <v>-0.529879204612003</v>
      </c>
      <c r="Q516">
        <f t="shared" si="303"/>
        <v>400.709612903226</v>
      </c>
      <c r="R516">
        <f t="shared" si="304"/>
        <v>429.0980666123902</v>
      </c>
      <c r="S516">
        <f t="shared" si="305"/>
        <v>42.804353499776234</v>
      </c>
      <c r="T516">
        <f t="shared" si="306"/>
        <v>39.972484744290185</v>
      </c>
      <c r="U516">
        <f t="shared" si="307"/>
        <v>2.3205251548925637E-2</v>
      </c>
      <c r="V516">
        <f t="shared" si="308"/>
        <v>2.2530332164920521</v>
      </c>
      <c r="W516">
        <f t="shared" si="309"/>
        <v>2.3073286869977248E-2</v>
      </c>
      <c r="X516">
        <f t="shared" si="310"/>
        <v>1.4432598124742253E-2</v>
      </c>
      <c r="Y516">
        <f t="shared" si="311"/>
        <v>0</v>
      </c>
      <c r="Z516">
        <f t="shared" si="312"/>
        <v>31.265997655483094</v>
      </c>
      <c r="AA516">
        <f t="shared" si="313"/>
        <v>30.999761290322599</v>
      </c>
      <c r="AB516">
        <f t="shared" si="314"/>
        <v>4.5113169074255213</v>
      </c>
      <c r="AC516">
        <f t="shared" si="315"/>
        <v>71.838031571298416</v>
      </c>
      <c r="AD516">
        <f t="shared" si="316"/>
        <v>3.3083044722829209</v>
      </c>
      <c r="AE516">
        <f t="shared" si="317"/>
        <v>4.6052270641623396</v>
      </c>
      <c r="AF516">
        <f t="shared" si="318"/>
        <v>1.2030124351426004</v>
      </c>
      <c r="AG516">
        <f t="shared" si="319"/>
        <v>-12.771775470548507</v>
      </c>
      <c r="AH516">
        <f t="shared" si="320"/>
        <v>43.948970354452484</v>
      </c>
      <c r="AI516">
        <f t="shared" si="321"/>
        <v>4.3882091549953763</v>
      </c>
      <c r="AJ516">
        <f t="shared" si="322"/>
        <v>35.565404038899352</v>
      </c>
      <c r="AK516">
        <v>-4.12654557140179E-2</v>
      </c>
      <c r="AL516">
        <v>4.6324089091454398E-2</v>
      </c>
      <c r="AM516">
        <v>3.4606450876479702</v>
      </c>
      <c r="AN516">
        <v>0</v>
      </c>
      <c r="AO516">
        <v>0</v>
      </c>
      <c r="AP516">
        <f t="shared" si="323"/>
        <v>1</v>
      </c>
      <c r="AQ516">
        <f t="shared" si="324"/>
        <v>0</v>
      </c>
      <c r="AR516">
        <f t="shared" si="325"/>
        <v>51866.809406042492</v>
      </c>
      <c r="AS516" t="s">
        <v>240</v>
      </c>
      <c r="AT516">
        <v>0</v>
      </c>
      <c r="AU516">
        <v>0</v>
      </c>
      <c r="AV516">
        <f t="shared" si="326"/>
        <v>0</v>
      </c>
      <c r="AW516" t="e">
        <f t="shared" si="327"/>
        <v>#DIV/0!</v>
      </c>
      <c r="AX516">
        <v>0</v>
      </c>
      <c r="AY516" t="s">
        <v>240</v>
      </c>
      <c r="AZ516">
        <v>0</v>
      </c>
      <c r="BA516">
        <v>0</v>
      </c>
      <c r="BB516" t="e">
        <f t="shared" si="328"/>
        <v>#DIV/0!</v>
      </c>
      <c r="BC516">
        <v>0.5</v>
      </c>
      <c r="BD516">
        <f t="shared" si="329"/>
        <v>0</v>
      </c>
      <c r="BE516">
        <f t="shared" si="330"/>
        <v>-0.529879204612003</v>
      </c>
      <c r="BF516" t="e">
        <f t="shared" si="331"/>
        <v>#DIV/0!</v>
      </c>
      <c r="BG516" t="e">
        <f t="shared" si="332"/>
        <v>#DIV/0!</v>
      </c>
      <c r="BH516" t="e">
        <f t="shared" si="333"/>
        <v>#DIV/0!</v>
      </c>
      <c r="BI516" t="e">
        <f t="shared" si="334"/>
        <v>#DIV/0!</v>
      </c>
      <c r="BJ516" t="s">
        <v>240</v>
      </c>
      <c r="BK516">
        <v>0</v>
      </c>
      <c r="BL516">
        <f t="shared" si="335"/>
        <v>0</v>
      </c>
      <c r="BM516" t="e">
        <f t="shared" si="336"/>
        <v>#DIV/0!</v>
      </c>
      <c r="BN516" t="e">
        <f t="shared" si="337"/>
        <v>#DIV/0!</v>
      </c>
      <c r="BO516" t="e">
        <f t="shared" si="338"/>
        <v>#DIV/0!</v>
      </c>
      <c r="BP516" t="e">
        <f t="shared" si="339"/>
        <v>#DIV/0!</v>
      </c>
      <c r="BQ516">
        <f t="shared" si="340"/>
        <v>0</v>
      </c>
      <c r="BR516">
        <f t="shared" si="341"/>
        <v>0</v>
      </c>
      <c r="BS516">
        <f t="shared" si="342"/>
        <v>0</v>
      </c>
      <c r="BT516">
        <f t="shared" si="343"/>
        <v>0</v>
      </c>
      <c r="BU516">
        <v>6</v>
      </c>
      <c r="BV516">
        <v>0.5</v>
      </c>
      <c r="BW516" t="s">
        <v>241</v>
      </c>
      <c r="BX516">
        <v>1581698674.37097</v>
      </c>
      <c r="BY516">
        <v>400.709612903226</v>
      </c>
      <c r="BZ516">
        <v>400.00022580645202</v>
      </c>
      <c r="CA516">
        <v>33.164548387096801</v>
      </c>
      <c r="CB516">
        <v>32.684564516129001</v>
      </c>
      <c r="CC516">
        <v>350.01758064516099</v>
      </c>
      <c r="CD516">
        <v>99.554248387096806</v>
      </c>
      <c r="CE516">
        <v>0.19999622580645199</v>
      </c>
      <c r="CF516">
        <v>31.361583870967799</v>
      </c>
      <c r="CG516">
        <v>30.999761290322599</v>
      </c>
      <c r="CH516">
        <v>999.9</v>
      </c>
      <c r="CI516">
        <v>0</v>
      </c>
      <c r="CJ516">
        <v>0</v>
      </c>
      <c r="CK516">
        <v>9995.9222580645201</v>
      </c>
      <c r="CL516">
        <v>0</v>
      </c>
      <c r="CM516">
        <v>4.4026335483871</v>
      </c>
      <c r="CN516">
        <v>0</v>
      </c>
      <c r="CO516">
        <v>0</v>
      </c>
      <c r="CP516">
        <v>0</v>
      </c>
      <c r="CQ516">
        <v>0</v>
      </c>
      <c r="CR516">
        <v>0.68064516129032304</v>
      </c>
      <c r="CS516">
        <v>0</v>
      </c>
      <c r="CT516">
        <v>258.90645161290303</v>
      </c>
      <c r="CU516">
        <v>-0.47096774193548402</v>
      </c>
      <c r="CV516">
        <v>39.971548387096803</v>
      </c>
      <c r="CW516">
        <v>45.295999999999999</v>
      </c>
      <c r="CX516">
        <v>42.562322580645102</v>
      </c>
      <c r="CY516">
        <v>43.995935483871001</v>
      </c>
      <c r="CZ516">
        <v>41.04</v>
      </c>
      <c r="DA516">
        <v>0</v>
      </c>
      <c r="DB516">
        <v>0</v>
      </c>
      <c r="DC516">
        <v>0</v>
      </c>
      <c r="DD516">
        <v>1581698682.8</v>
      </c>
      <c r="DE516">
        <v>0.103846153846154</v>
      </c>
      <c r="DF516">
        <v>15.080341886178701</v>
      </c>
      <c r="DG516">
        <v>-244.18119618051901</v>
      </c>
      <c r="DH516">
        <v>261.480769230769</v>
      </c>
      <c r="DI516">
        <v>15</v>
      </c>
      <c r="DJ516">
        <v>100</v>
      </c>
      <c r="DK516">
        <v>100</v>
      </c>
      <c r="DL516">
        <v>2.7679999999999998</v>
      </c>
      <c r="DM516">
        <v>0.48899999999999999</v>
      </c>
      <c r="DN516">
        <v>2</v>
      </c>
      <c r="DO516">
        <v>344.95400000000001</v>
      </c>
      <c r="DP516">
        <v>681.21199999999999</v>
      </c>
      <c r="DQ516">
        <v>30.671500000000002</v>
      </c>
      <c r="DR516">
        <v>32.231200000000001</v>
      </c>
      <c r="DS516">
        <v>30.000299999999999</v>
      </c>
      <c r="DT516">
        <v>32.1404</v>
      </c>
      <c r="DU516">
        <v>32.1477</v>
      </c>
      <c r="DV516">
        <v>20.990300000000001</v>
      </c>
      <c r="DW516">
        <v>19.930700000000002</v>
      </c>
      <c r="DX516">
        <v>100</v>
      </c>
      <c r="DY516">
        <v>30.662299999999998</v>
      </c>
      <c r="DZ516">
        <v>400</v>
      </c>
      <c r="EA516">
        <v>32.644100000000002</v>
      </c>
      <c r="EB516">
        <v>99.917900000000003</v>
      </c>
      <c r="EC516">
        <v>100.386</v>
      </c>
    </row>
    <row r="517" spans="1:133" x14ac:dyDescent="0.35">
      <c r="A517">
        <v>501</v>
      </c>
      <c r="B517">
        <v>1581698688</v>
      </c>
      <c r="C517">
        <v>2564</v>
      </c>
      <c r="D517" t="s">
        <v>1243</v>
      </c>
      <c r="E517" t="s">
        <v>1244</v>
      </c>
      <c r="F517" t="s">
        <v>232</v>
      </c>
      <c r="G517" t="s">
        <v>233</v>
      </c>
      <c r="H517" t="s">
        <v>234</v>
      </c>
      <c r="I517" t="s">
        <v>235</v>
      </c>
      <c r="J517" t="s">
        <v>236</v>
      </c>
      <c r="K517" t="s">
        <v>237</v>
      </c>
      <c r="L517" t="s">
        <v>238</v>
      </c>
      <c r="M517" t="s">
        <v>239</v>
      </c>
      <c r="N517">
        <v>1581698679.37097</v>
      </c>
      <c r="O517">
        <f t="shared" si="301"/>
        <v>2.8935171730259636E-4</v>
      </c>
      <c r="P517">
        <f t="shared" si="302"/>
        <v>-0.53024428031837234</v>
      </c>
      <c r="Q517">
        <f t="shared" si="303"/>
        <v>400.70732258064498</v>
      </c>
      <c r="R517">
        <f t="shared" si="304"/>
        <v>429.15500976475056</v>
      </c>
      <c r="S517">
        <f t="shared" si="305"/>
        <v>42.809571967073033</v>
      </c>
      <c r="T517">
        <f t="shared" si="306"/>
        <v>39.971825036255822</v>
      </c>
      <c r="U517">
        <f t="shared" si="307"/>
        <v>2.3183075262182731E-2</v>
      </c>
      <c r="V517">
        <f t="shared" si="308"/>
        <v>2.2526459843988147</v>
      </c>
      <c r="W517">
        <f t="shared" si="309"/>
        <v>2.3051339413539026E-2</v>
      </c>
      <c r="X517">
        <f t="shared" si="310"/>
        <v>1.4418860562172982E-2</v>
      </c>
      <c r="Y517">
        <f t="shared" si="311"/>
        <v>0</v>
      </c>
      <c r="Z517">
        <f t="shared" si="312"/>
        <v>31.266680743156083</v>
      </c>
      <c r="AA517">
        <f t="shared" si="313"/>
        <v>31.000151612903199</v>
      </c>
      <c r="AB517">
        <f t="shared" si="314"/>
        <v>4.5114173090267196</v>
      </c>
      <c r="AC517">
        <f t="shared" si="315"/>
        <v>71.836415755924847</v>
      </c>
      <c r="AD517">
        <f t="shared" si="316"/>
        <v>3.3083453655005042</v>
      </c>
      <c r="AE517">
        <f t="shared" si="317"/>
        <v>4.6053875749329016</v>
      </c>
      <c r="AF517">
        <f t="shared" si="318"/>
        <v>1.2030719435262154</v>
      </c>
      <c r="AG517">
        <f t="shared" si="319"/>
        <v>-12.7604107330445</v>
      </c>
      <c r="AH517">
        <f t="shared" si="320"/>
        <v>43.968448009669231</v>
      </c>
      <c r="AI517">
        <f t="shared" si="321"/>
        <v>4.3909303529645847</v>
      </c>
      <c r="AJ517">
        <f t="shared" si="322"/>
        <v>35.598967629589318</v>
      </c>
      <c r="AK517">
        <v>-4.1255018951114199E-2</v>
      </c>
      <c r="AL517">
        <v>4.63123729107843E-2</v>
      </c>
      <c r="AM517">
        <v>3.4599524291742201</v>
      </c>
      <c r="AN517">
        <v>0</v>
      </c>
      <c r="AO517">
        <v>0</v>
      </c>
      <c r="AP517">
        <f t="shared" si="323"/>
        <v>1</v>
      </c>
      <c r="AQ517">
        <f t="shared" si="324"/>
        <v>0</v>
      </c>
      <c r="AR517">
        <f t="shared" si="325"/>
        <v>51854.099000124959</v>
      </c>
      <c r="AS517" t="s">
        <v>240</v>
      </c>
      <c r="AT517">
        <v>0</v>
      </c>
      <c r="AU517">
        <v>0</v>
      </c>
      <c r="AV517">
        <f t="shared" si="326"/>
        <v>0</v>
      </c>
      <c r="AW517" t="e">
        <f t="shared" si="327"/>
        <v>#DIV/0!</v>
      </c>
      <c r="AX517">
        <v>0</v>
      </c>
      <c r="AY517" t="s">
        <v>240</v>
      </c>
      <c r="AZ517">
        <v>0</v>
      </c>
      <c r="BA517">
        <v>0</v>
      </c>
      <c r="BB517" t="e">
        <f t="shared" si="328"/>
        <v>#DIV/0!</v>
      </c>
      <c r="BC517">
        <v>0.5</v>
      </c>
      <c r="BD517">
        <f t="shared" si="329"/>
        <v>0</v>
      </c>
      <c r="BE517">
        <f t="shared" si="330"/>
        <v>-0.53024428031837234</v>
      </c>
      <c r="BF517" t="e">
        <f t="shared" si="331"/>
        <v>#DIV/0!</v>
      </c>
      <c r="BG517" t="e">
        <f t="shared" si="332"/>
        <v>#DIV/0!</v>
      </c>
      <c r="BH517" t="e">
        <f t="shared" si="333"/>
        <v>#DIV/0!</v>
      </c>
      <c r="BI517" t="e">
        <f t="shared" si="334"/>
        <v>#DIV/0!</v>
      </c>
      <c r="BJ517" t="s">
        <v>240</v>
      </c>
      <c r="BK517">
        <v>0</v>
      </c>
      <c r="BL517">
        <f t="shared" si="335"/>
        <v>0</v>
      </c>
      <c r="BM517" t="e">
        <f t="shared" si="336"/>
        <v>#DIV/0!</v>
      </c>
      <c r="BN517" t="e">
        <f t="shared" si="337"/>
        <v>#DIV/0!</v>
      </c>
      <c r="BO517" t="e">
        <f t="shared" si="338"/>
        <v>#DIV/0!</v>
      </c>
      <c r="BP517" t="e">
        <f t="shared" si="339"/>
        <v>#DIV/0!</v>
      </c>
      <c r="BQ517">
        <f t="shared" si="340"/>
        <v>0</v>
      </c>
      <c r="BR517">
        <f t="shared" si="341"/>
        <v>0</v>
      </c>
      <c r="BS517">
        <f t="shared" si="342"/>
        <v>0</v>
      </c>
      <c r="BT517">
        <f t="shared" si="343"/>
        <v>0</v>
      </c>
      <c r="BU517">
        <v>6</v>
      </c>
      <c r="BV517">
        <v>0.5</v>
      </c>
      <c r="BW517" t="s">
        <v>241</v>
      </c>
      <c r="BX517">
        <v>1581698679.37097</v>
      </c>
      <c r="BY517">
        <v>400.70732258064498</v>
      </c>
      <c r="BZ517">
        <v>399.99712903225799</v>
      </c>
      <c r="CA517">
        <v>33.165316129032298</v>
      </c>
      <c r="CB517">
        <v>32.685758064516101</v>
      </c>
      <c r="CC517">
        <v>350.01635483871001</v>
      </c>
      <c r="CD517">
        <v>99.5531935483871</v>
      </c>
      <c r="CE517">
        <v>0.199974870967742</v>
      </c>
      <c r="CF517">
        <v>31.362196774193599</v>
      </c>
      <c r="CG517">
        <v>31.000151612903199</v>
      </c>
      <c r="CH517">
        <v>999.9</v>
      </c>
      <c r="CI517">
        <v>0</v>
      </c>
      <c r="CJ517">
        <v>0</v>
      </c>
      <c r="CK517">
        <v>9993.5</v>
      </c>
      <c r="CL517">
        <v>0</v>
      </c>
      <c r="CM517">
        <v>4.2806787096774199</v>
      </c>
      <c r="CN517">
        <v>0</v>
      </c>
      <c r="CO517">
        <v>0</v>
      </c>
      <c r="CP517">
        <v>0</v>
      </c>
      <c r="CQ517">
        <v>0</v>
      </c>
      <c r="CR517">
        <v>1.17096774193548</v>
      </c>
      <c r="CS517">
        <v>0</v>
      </c>
      <c r="CT517">
        <v>252.21935483870999</v>
      </c>
      <c r="CU517">
        <v>-0.35483870967741898</v>
      </c>
      <c r="CV517">
        <v>39.9898387096774</v>
      </c>
      <c r="CW517">
        <v>45.304000000000002</v>
      </c>
      <c r="CX517">
        <v>42.655161290322603</v>
      </c>
      <c r="CY517">
        <v>43.995935483871001</v>
      </c>
      <c r="CZ517">
        <v>41.048000000000002</v>
      </c>
      <c r="DA517">
        <v>0</v>
      </c>
      <c r="DB517">
        <v>0</v>
      </c>
      <c r="DC517">
        <v>0</v>
      </c>
      <c r="DD517">
        <v>1581698688.2</v>
      </c>
      <c r="DE517">
        <v>1.2461538461538499</v>
      </c>
      <c r="DF517">
        <v>31.015384260586501</v>
      </c>
      <c r="DG517">
        <v>-574.34529870397796</v>
      </c>
      <c r="DH517">
        <v>247.80769230769201</v>
      </c>
      <c r="DI517">
        <v>15</v>
      </c>
      <c r="DJ517">
        <v>100</v>
      </c>
      <c r="DK517">
        <v>100</v>
      </c>
      <c r="DL517">
        <v>2.7679999999999998</v>
      </c>
      <c r="DM517">
        <v>0.48899999999999999</v>
      </c>
      <c r="DN517">
        <v>2</v>
      </c>
      <c r="DO517">
        <v>344.85700000000003</v>
      </c>
      <c r="DP517">
        <v>681.11300000000006</v>
      </c>
      <c r="DQ517">
        <v>30.663599999999999</v>
      </c>
      <c r="DR517">
        <v>32.233899999999998</v>
      </c>
      <c r="DS517">
        <v>30.000299999999999</v>
      </c>
      <c r="DT517">
        <v>32.1404</v>
      </c>
      <c r="DU517">
        <v>32.149299999999997</v>
      </c>
      <c r="DV517">
        <v>20.989599999999999</v>
      </c>
      <c r="DW517">
        <v>19.930700000000002</v>
      </c>
      <c r="DX517">
        <v>100</v>
      </c>
      <c r="DY517">
        <v>30.665299999999998</v>
      </c>
      <c r="DZ517">
        <v>400</v>
      </c>
      <c r="EA517">
        <v>32.644100000000002</v>
      </c>
      <c r="EB517">
        <v>99.921400000000006</v>
      </c>
      <c r="EC517">
        <v>100.387</v>
      </c>
    </row>
    <row r="518" spans="1:133" x14ac:dyDescent="0.35">
      <c r="A518">
        <v>502</v>
      </c>
      <c r="B518">
        <v>1581698693</v>
      </c>
      <c r="C518">
        <v>2569</v>
      </c>
      <c r="D518" t="s">
        <v>1245</v>
      </c>
      <c r="E518" t="s">
        <v>1246</v>
      </c>
      <c r="F518" t="s">
        <v>232</v>
      </c>
      <c r="G518" t="s">
        <v>233</v>
      </c>
      <c r="H518" t="s">
        <v>234</v>
      </c>
      <c r="I518" t="s">
        <v>235</v>
      </c>
      <c r="J518" t="s">
        <v>236</v>
      </c>
      <c r="K518" t="s">
        <v>237</v>
      </c>
      <c r="L518" t="s">
        <v>238</v>
      </c>
      <c r="M518" t="s">
        <v>239</v>
      </c>
      <c r="N518">
        <v>1581698684.37097</v>
      </c>
      <c r="O518">
        <f t="shared" si="301"/>
        <v>2.8884344953160942E-4</v>
      </c>
      <c r="P518">
        <f t="shared" si="302"/>
        <v>-0.53180207179423322</v>
      </c>
      <c r="Q518">
        <f t="shared" si="303"/>
        <v>400.71219354838701</v>
      </c>
      <c r="R518">
        <f t="shared" si="304"/>
        <v>429.32729587668831</v>
      </c>
      <c r="S518">
        <f t="shared" si="305"/>
        <v>42.826151523938535</v>
      </c>
      <c r="T518">
        <f t="shared" si="306"/>
        <v>39.971744827801473</v>
      </c>
      <c r="U518">
        <f t="shared" si="307"/>
        <v>2.3145244047934152E-2</v>
      </c>
      <c r="V518">
        <f t="shared" si="308"/>
        <v>2.2517344288630765</v>
      </c>
      <c r="W518">
        <f t="shared" si="309"/>
        <v>2.3013883648790114E-2</v>
      </c>
      <c r="X518">
        <f t="shared" si="310"/>
        <v>1.4395417230443621E-2</v>
      </c>
      <c r="Y518">
        <f t="shared" si="311"/>
        <v>0</v>
      </c>
      <c r="Z518">
        <f t="shared" si="312"/>
        <v>31.268145808651884</v>
      </c>
      <c r="AA518">
        <f t="shared" si="313"/>
        <v>31.000054838709701</v>
      </c>
      <c r="AB518">
        <f t="shared" si="314"/>
        <v>4.5113924158863012</v>
      </c>
      <c r="AC518">
        <f t="shared" si="315"/>
        <v>71.834280995664287</v>
      </c>
      <c r="AD518">
        <f t="shared" si="316"/>
        <v>3.3084976931990977</v>
      </c>
      <c r="AE518">
        <f t="shared" si="317"/>
        <v>4.6057364914653895</v>
      </c>
      <c r="AF518">
        <f t="shared" si="318"/>
        <v>1.2028947226872035</v>
      </c>
      <c r="AG518">
        <f t="shared" si="319"/>
        <v>-12.737996124343976</v>
      </c>
      <c r="AH518">
        <f t="shared" si="320"/>
        <v>44.124133835979009</v>
      </c>
      <c r="AI518">
        <f t="shared" si="321"/>
        <v>4.4082887100318384</v>
      </c>
      <c r="AJ518">
        <f t="shared" si="322"/>
        <v>35.79442642166687</v>
      </c>
      <c r="AK518">
        <v>-4.1230456933098202E-2</v>
      </c>
      <c r="AL518">
        <v>4.6284799893810298E-2</v>
      </c>
      <c r="AM518">
        <v>3.4583220790917499</v>
      </c>
      <c r="AN518">
        <v>0</v>
      </c>
      <c r="AO518">
        <v>0</v>
      </c>
      <c r="AP518">
        <f t="shared" si="323"/>
        <v>1</v>
      </c>
      <c r="AQ518">
        <f t="shared" si="324"/>
        <v>0</v>
      </c>
      <c r="AR518">
        <f t="shared" si="325"/>
        <v>51824.22305255325</v>
      </c>
      <c r="AS518" t="s">
        <v>240</v>
      </c>
      <c r="AT518">
        <v>0</v>
      </c>
      <c r="AU518">
        <v>0</v>
      </c>
      <c r="AV518">
        <f t="shared" si="326"/>
        <v>0</v>
      </c>
      <c r="AW518" t="e">
        <f t="shared" si="327"/>
        <v>#DIV/0!</v>
      </c>
      <c r="AX518">
        <v>0</v>
      </c>
      <c r="AY518" t="s">
        <v>240</v>
      </c>
      <c r="AZ518">
        <v>0</v>
      </c>
      <c r="BA518">
        <v>0</v>
      </c>
      <c r="BB518" t="e">
        <f t="shared" si="328"/>
        <v>#DIV/0!</v>
      </c>
      <c r="BC518">
        <v>0.5</v>
      </c>
      <c r="BD518">
        <f t="shared" si="329"/>
        <v>0</v>
      </c>
      <c r="BE518">
        <f t="shared" si="330"/>
        <v>-0.53180207179423322</v>
      </c>
      <c r="BF518" t="e">
        <f t="shared" si="331"/>
        <v>#DIV/0!</v>
      </c>
      <c r="BG518" t="e">
        <f t="shared" si="332"/>
        <v>#DIV/0!</v>
      </c>
      <c r="BH518" t="e">
        <f t="shared" si="333"/>
        <v>#DIV/0!</v>
      </c>
      <c r="BI518" t="e">
        <f t="shared" si="334"/>
        <v>#DIV/0!</v>
      </c>
      <c r="BJ518" t="s">
        <v>240</v>
      </c>
      <c r="BK518">
        <v>0</v>
      </c>
      <c r="BL518">
        <f t="shared" si="335"/>
        <v>0</v>
      </c>
      <c r="BM518" t="e">
        <f t="shared" si="336"/>
        <v>#DIV/0!</v>
      </c>
      <c r="BN518" t="e">
        <f t="shared" si="337"/>
        <v>#DIV/0!</v>
      </c>
      <c r="BO518" t="e">
        <f t="shared" si="338"/>
        <v>#DIV/0!</v>
      </c>
      <c r="BP518" t="e">
        <f t="shared" si="339"/>
        <v>#DIV/0!</v>
      </c>
      <c r="BQ518">
        <f t="shared" si="340"/>
        <v>0</v>
      </c>
      <c r="BR518">
        <f t="shared" si="341"/>
        <v>0</v>
      </c>
      <c r="BS518">
        <f t="shared" si="342"/>
        <v>0</v>
      </c>
      <c r="BT518">
        <f t="shared" si="343"/>
        <v>0</v>
      </c>
      <c r="BU518">
        <v>6</v>
      </c>
      <c r="BV518">
        <v>0.5</v>
      </c>
      <c r="BW518" t="s">
        <v>241</v>
      </c>
      <c r="BX518">
        <v>1581698684.37097</v>
      </c>
      <c r="BY518">
        <v>400.71219354838701</v>
      </c>
      <c r="BZ518">
        <v>399.99900000000002</v>
      </c>
      <c r="CA518">
        <v>33.167312903225799</v>
      </c>
      <c r="CB518">
        <v>32.6886096774194</v>
      </c>
      <c r="CC518">
        <v>350.02474193548397</v>
      </c>
      <c r="CD518">
        <v>99.551719354838696</v>
      </c>
      <c r="CE518">
        <v>0.20003632258064499</v>
      </c>
      <c r="CF518">
        <v>31.3635290322581</v>
      </c>
      <c r="CG518">
        <v>31.000054838709701</v>
      </c>
      <c r="CH518">
        <v>999.9</v>
      </c>
      <c r="CI518">
        <v>0</v>
      </c>
      <c r="CJ518">
        <v>0</v>
      </c>
      <c r="CK518">
        <v>9987.6980645161293</v>
      </c>
      <c r="CL518">
        <v>0</v>
      </c>
      <c r="CM518">
        <v>4.0543916129032302</v>
      </c>
      <c r="CN518">
        <v>0</v>
      </c>
      <c r="CO518">
        <v>0</v>
      </c>
      <c r="CP518">
        <v>0</v>
      </c>
      <c r="CQ518">
        <v>0</v>
      </c>
      <c r="CR518">
        <v>2.1838709677419401</v>
      </c>
      <c r="CS518">
        <v>0</v>
      </c>
      <c r="CT518">
        <v>223.33870967741899</v>
      </c>
      <c r="CU518">
        <v>-0.47419354838709699</v>
      </c>
      <c r="CV518">
        <v>40</v>
      </c>
      <c r="CW518">
        <v>45.311999999999998</v>
      </c>
      <c r="CX518">
        <v>42.75</v>
      </c>
      <c r="CY518">
        <v>44.008000000000003</v>
      </c>
      <c r="CZ518">
        <v>41.061999999999998</v>
      </c>
      <c r="DA518">
        <v>0</v>
      </c>
      <c r="DB518">
        <v>0</v>
      </c>
      <c r="DC518">
        <v>0</v>
      </c>
      <c r="DD518">
        <v>1581698693</v>
      </c>
      <c r="DE518">
        <v>2.7076923076923101</v>
      </c>
      <c r="DF518">
        <v>18.919657536263099</v>
      </c>
      <c r="DG518">
        <v>18.451282157672999</v>
      </c>
      <c r="DH518">
        <v>217.757692307692</v>
      </c>
      <c r="DI518">
        <v>15</v>
      </c>
      <c r="DJ518">
        <v>100</v>
      </c>
      <c r="DK518">
        <v>100</v>
      </c>
      <c r="DL518">
        <v>2.7679999999999998</v>
      </c>
      <c r="DM518">
        <v>0.48899999999999999</v>
      </c>
      <c r="DN518">
        <v>2</v>
      </c>
      <c r="DO518">
        <v>344.92</v>
      </c>
      <c r="DP518">
        <v>681.08299999999997</v>
      </c>
      <c r="DQ518">
        <v>30.664300000000001</v>
      </c>
      <c r="DR518">
        <v>32.234099999999998</v>
      </c>
      <c r="DS518">
        <v>30.000299999999999</v>
      </c>
      <c r="DT518">
        <v>32.1432</v>
      </c>
      <c r="DU518">
        <v>32.150599999999997</v>
      </c>
      <c r="DV518">
        <v>20.99</v>
      </c>
      <c r="DW518">
        <v>19.930700000000002</v>
      </c>
      <c r="DX518">
        <v>100</v>
      </c>
      <c r="DY518">
        <v>30.665500000000002</v>
      </c>
      <c r="DZ518">
        <v>400</v>
      </c>
      <c r="EA518">
        <v>32.644100000000002</v>
      </c>
      <c r="EB518">
        <v>99.918099999999995</v>
      </c>
      <c r="EC518">
        <v>100.387</v>
      </c>
    </row>
    <row r="519" spans="1:133" x14ac:dyDescent="0.35">
      <c r="A519">
        <v>503</v>
      </c>
      <c r="B519">
        <v>1581698698</v>
      </c>
      <c r="C519">
        <v>2574</v>
      </c>
      <c r="D519" t="s">
        <v>1247</v>
      </c>
      <c r="E519" t="s">
        <v>1248</v>
      </c>
      <c r="F519" t="s">
        <v>232</v>
      </c>
      <c r="G519" t="s">
        <v>233</v>
      </c>
      <c r="H519" t="s">
        <v>234</v>
      </c>
      <c r="I519" t="s">
        <v>235</v>
      </c>
      <c r="J519" t="s">
        <v>236</v>
      </c>
      <c r="K519" t="s">
        <v>237</v>
      </c>
      <c r="L519" t="s">
        <v>238</v>
      </c>
      <c r="M519" t="s">
        <v>239</v>
      </c>
      <c r="N519">
        <v>1581698689.37097</v>
      </c>
      <c r="O519">
        <f t="shared" si="301"/>
        <v>2.8817442329905383E-4</v>
      </c>
      <c r="P519">
        <f t="shared" si="302"/>
        <v>-0.53545887215213173</v>
      </c>
      <c r="Q519">
        <f t="shared" si="303"/>
        <v>400.723677419355</v>
      </c>
      <c r="R519">
        <f t="shared" si="304"/>
        <v>429.68136324862706</v>
      </c>
      <c r="S519">
        <f t="shared" si="305"/>
        <v>42.861095087759161</v>
      </c>
      <c r="T519">
        <f t="shared" si="306"/>
        <v>39.972540377203302</v>
      </c>
      <c r="U519">
        <f t="shared" si="307"/>
        <v>2.3086674777420737E-2</v>
      </c>
      <c r="V519">
        <f t="shared" si="308"/>
        <v>2.251626282586662</v>
      </c>
      <c r="W519">
        <f t="shared" si="309"/>
        <v>2.2955970089570316E-2</v>
      </c>
      <c r="X519">
        <f t="shared" si="310"/>
        <v>1.4359162805829193E-2</v>
      </c>
      <c r="Y519">
        <f t="shared" si="311"/>
        <v>0</v>
      </c>
      <c r="Z519">
        <f t="shared" si="312"/>
        <v>31.269691728466036</v>
      </c>
      <c r="AA519">
        <f t="shared" si="313"/>
        <v>31.0016580645161</v>
      </c>
      <c r="AB519">
        <f t="shared" si="314"/>
        <v>4.5118048276733784</v>
      </c>
      <c r="AC519">
        <f t="shared" si="315"/>
        <v>71.832882977564722</v>
      </c>
      <c r="AD519">
        <f t="shared" si="316"/>
        <v>3.308683350581417</v>
      </c>
      <c r="AE519">
        <f t="shared" si="317"/>
        <v>4.606084586100776</v>
      </c>
      <c r="AF519">
        <f t="shared" si="318"/>
        <v>1.2031214770919614</v>
      </c>
      <c r="AG519">
        <f t="shared" si="319"/>
        <v>-12.708492067488274</v>
      </c>
      <c r="AH519">
        <f t="shared" si="320"/>
        <v>44.088730376522058</v>
      </c>
      <c r="AI519">
        <f t="shared" si="321"/>
        <v>4.4050269275943927</v>
      </c>
      <c r="AJ519">
        <f t="shared" si="322"/>
        <v>35.785265236628177</v>
      </c>
      <c r="AK519">
        <v>-4.1227543511371798E-2</v>
      </c>
      <c r="AL519">
        <v>4.6281529322692798E-2</v>
      </c>
      <c r="AM519">
        <v>3.4581286730598899</v>
      </c>
      <c r="AN519">
        <v>0</v>
      </c>
      <c r="AO519">
        <v>0</v>
      </c>
      <c r="AP519">
        <f t="shared" si="323"/>
        <v>1</v>
      </c>
      <c r="AQ519">
        <f t="shared" si="324"/>
        <v>0</v>
      </c>
      <c r="AR519">
        <f t="shared" si="325"/>
        <v>51820.465826796382</v>
      </c>
      <c r="AS519" t="s">
        <v>240</v>
      </c>
      <c r="AT519">
        <v>0</v>
      </c>
      <c r="AU519">
        <v>0</v>
      </c>
      <c r="AV519">
        <f t="shared" si="326"/>
        <v>0</v>
      </c>
      <c r="AW519" t="e">
        <f t="shared" si="327"/>
        <v>#DIV/0!</v>
      </c>
      <c r="AX519">
        <v>0</v>
      </c>
      <c r="AY519" t="s">
        <v>240</v>
      </c>
      <c r="AZ519">
        <v>0</v>
      </c>
      <c r="BA519">
        <v>0</v>
      </c>
      <c r="BB519" t="e">
        <f t="shared" si="328"/>
        <v>#DIV/0!</v>
      </c>
      <c r="BC519">
        <v>0.5</v>
      </c>
      <c r="BD519">
        <f t="shared" si="329"/>
        <v>0</v>
      </c>
      <c r="BE519">
        <f t="shared" si="330"/>
        <v>-0.53545887215213173</v>
      </c>
      <c r="BF519" t="e">
        <f t="shared" si="331"/>
        <v>#DIV/0!</v>
      </c>
      <c r="BG519" t="e">
        <f t="shared" si="332"/>
        <v>#DIV/0!</v>
      </c>
      <c r="BH519" t="e">
        <f t="shared" si="333"/>
        <v>#DIV/0!</v>
      </c>
      <c r="BI519" t="e">
        <f t="shared" si="334"/>
        <v>#DIV/0!</v>
      </c>
      <c r="BJ519" t="s">
        <v>240</v>
      </c>
      <c r="BK519">
        <v>0</v>
      </c>
      <c r="BL519">
        <f t="shared" si="335"/>
        <v>0</v>
      </c>
      <c r="BM519" t="e">
        <f t="shared" si="336"/>
        <v>#DIV/0!</v>
      </c>
      <c r="BN519" t="e">
        <f t="shared" si="337"/>
        <v>#DIV/0!</v>
      </c>
      <c r="BO519" t="e">
        <f t="shared" si="338"/>
        <v>#DIV/0!</v>
      </c>
      <c r="BP519" t="e">
        <f t="shared" si="339"/>
        <v>#DIV/0!</v>
      </c>
      <c r="BQ519">
        <f t="shared" si="340"/>
        <v>0</v>
      </c>
      <c r="BR519">
        <f t="shared" si="341"/>
        <v>0</v>
      </c>
      <c r="BS519">
        <f t="shared" si="342"/>
        <v>0</v>
      </c>
      <c r="BT519">
        <f t="shared" si="343"/>
        <v>0</v>
      </c>
      <c r="BU519">
        <v>6</v>
      </c>
      <c r="BV519">
        <v>0.5</v>
      </c>
      <c r="BW519" t="s">
        <v>241</v>
      </c>
      <c r="BX519">
        <v>1581698689.37097</v>
      </c>
      <c r="BY519">
        <v>400.723677419355</v>
      </c>
      <c r="BZ519">
        <v>400.00374193548402</v>
      </c>
      <c r="CA519">
        <v>33.169464516128997</v>
      </c>
      <c r="CB519">
        <v>32.691858064516097</v>
      </c>
      <c r="CC519">
        <v>350.01516129032302</v>
      </c>
      <c r="CD519">
        <v>99.550890322580699</v>
      </c>
      <c r="CE519">
        <v>0.19999196774193501</v>
      </c>
      <c r="CF519">
        <v>31.364858064516099</v>
      </c>
      <c r="CG519">
        <v>31.0016580645161</v>
      </c>
      <c r="CH519">
        <v>999.9</v>
      </c>
      <c r="CI519">
        <v>0</v>
      </c>
      <c r="CJ519">
        <v>0</v>
      </c>
      <c r="CK519">
        <v>9987.0754838709709</v>
      </c>
      <c r="CL519">
        <v>0</v>
      </c>
      <c r="CM519">
        <v>3.81675387096774</v>
      </c>
      <c r="CN519">
        <v>0</v>
      </c>
      <c r="CO519">
        <v>0</v>
      </c>
      <c r="CP519">
        <v>0</v>
      </c>
      <c r="CQ519">
        <v>0</v>
      </c>
      <c r="CR519">
        <v>2.6</v>
      </c>
      <c r="CS519">
        <v>0</v>
      </c>
      <c r="CT519">
        <v>221.10645161290299</v>
      </c>
      <c r="CU519">
        <v>-0.80645161290322598</v>
      </c>
      <c r="CV519">
        <v>40</v>
      </c>
      <c r="CW519">
        <v>45.311999999999998</v>
      </c>
      <c r="CX519">
        <v>42.75</v>
      </c>
      <c r="CY519">
        <v>44.008000000000003</v>
      </c>
      <c r="CZ519">
        <v>41.061999999999998</v>
      </c>
      <c r="DA519">
        <v>0</v>
      </c>
      <c r="DB519">
        <v>0</v>
      </c>
      <c r="DC519">
        <v>0</v>
      </c>
      <c r="DD519">
        <v>1581698697.8</v>
      </c>
      <c r="DE519">
        <v>3.1192307692307701</v>
      </c>
      <c r="DF519">
        <v>-1.05641091037487</v>
      </c>
      <c r="DG519">
        <v>96.570940373450597</v>
      </c>
      <c r="DH519">
        <v>221.82692307692301</v>
      </c>
      <c r="DI519">
        <v>15</v>
      </c>
      <c r="DJ519">
        <v>100</v>
      </c>
      <c r="DK519">
        <v>100</v>
      </c>
      <c r="DL519">
        <v>2.7679999999999998</v>
      </c>
      <c r="DM519">
        <v>0.48899999999999999</v>
      </c>
      <c r="DN519">
        <v>2</v>
      </c>
      <c r="DO519">
        <v>344.94400000000002</v>
      </c>
      <c r="DP519">
        <v>681.06799999999998</v>
      </c>
      <c r="DQ519">
        <v>30.6646</v>
      </c>
      <c r="DR519">
        <v>32.236699999999999</v>
      </c>
      <c r="DS519">
        <v>30.0001</v>
      </c>
      <c r="DT519">
        <v>32.1432</v>
      </c>
      <c r="DU519">
        <v>32.151400000000002</v>
      </c>
      <c r="DV519">
        <v>20.9894</v>
      </c>
      <c r="DW519">
        <v>19.930700000000002</v>
      </c>
      <c r="DX519">
        <v>100</v>
      </c>
      <c r="DY519">
        <v>30.664899999999999</v>
      </c>
      <c r="DZ519">
        <v>400</v>
      </c>
      <c r="EA519">
        <v>32.644100000000002</v>
      </c>
      <c r="EB519">
        <v>99.920100000000005</v>
      </c>
      <c r="EC519">
        <v>100.38500000000001</v>
      </c>
    </row>
    <row r="520" spans="1:133" x14ac:dyDescent="0.35">
      <c r="A520">
        <v>504</v>
      </c>
      <c r="B520">
        <v>1581698703</v>
      </c>
      <c r="C520">
        <v>2579</v>
      </c>
      <c r="D520" t="s">
        <v>1249</v>
      </c>
      <c r="E520" t="s">
        <v>1250</v>
      </c>
      <c r="F520" t="s">
        <v>232</v>
      </c>
      <c r="G520" t="s">
        <v>233</v>
      </c>
      <c r="H520" t="s">
        <v>234</v>
      </c>
      <c r="I520" t="s">
        <v>235</v>
      </c>
      <c r="J520" t="s">
        <v>236</v>
      </c>
      <c r="K520" t="s">
        <v>237</v>
      </c>
      <c r="L520" t="s">
        <v>238</v>
      </c>
      <c r="M520" t="s">
        <v>239</v>
      </c>
      <c r="N520">
        <v>1581698694.37097</v>
      </c>
      <c r="O520">
        <f t="shared" si="301"/>
        <v>2.8691723131807058E-4</v>
      </c>
      <c r="P520">
        <f t="shared" si="302"/>
        <v>-0.54189725941772116</v>
      </c>
      <c r="Q520">
        <f t="shared" si="303"/>
        <v>400.72383870967701</v>
      </c>
      <c r="R520">
        <f t="shared" si="304"/>
        <v>430.31336172181437</v>
      </c>
      <c r="S520">
        <f t="shared" si="305"/>
        <v>42.924160230268498</v>
      </c>
      <c r="T520">
        <f t="shared" si="306"/>
        <v>39.972577639785776</v>
      </c>
      <c r="U520">
        <f t="shared" si="307"/>
        <v>2.2966261307792165E-2</v>
      </c>
      <c r="V520">
        <f t="shared" si="308"/>
        <v>2.2542779207876977</v>
      </c>
      <c r="W520">
        <f t="shared" si="309"/>
        <v>2.2837063603350877E-2</v>
      </c>
      <c r="X520">
        <f t="shared" si="310"/>
        <v>1.428471195393316E-2</v>
      </c>
      <c r="Y520">
        <f t="shared" si="311"/>
        <v>0</v>
      </c>
      <c r="Z520">
        <f t="shared" si="312"/>
        <v>31.271211535940672</v>
      </c>
      <c r="AA520">
        <f t="shared" si="313"/>
        <v>31.005919354838699</v>
      </c>
      <c r="AB520">
        <f t="shared" si="314"/>
        <v>4.5129011562706944</v>
      </c>
      <c r="AC520">
        <f t="shared" si="315"/>
        <v>71.831282114423033</v>
      </c>
      <c r="AD520">
        <f t="shared" si="316"/>
        <v>3.3087983687910771</v>
      </c>
      <c r="AE520">
        <f t="shared" si="317"/>
        <v>4.6063473620314266</v>
      </c>
      <c r="AF520">
        <f t="shared" si="318"/>
        <v>1.2041027874796173</v>
      </c>
      <c r="AG520">
        <f t="shared" si="319"/>
        <v>-12.653049901126913</v>
      </c>
      <c r="AH520">
        <f t="shared" si="320"/>
        <v>43.744690522157413</v>
      </c>
      <c r="AI520">
        <f t="shared" si="321"/>
        <v>4.3656251936433241</v>
      </c>
      <c r="AJ520">
        <f t="shared" si="322"/>
        <v>35.457265814673825</v>
      </c>
      <c r="AK520">
        <v>-4.1299014284789701E-2</v>
      </c>
      <c r="AL520">
        <v>4.6361761527037901E-2</v>
      </c>
      <c r="AM520">
        <v>3.4628718658778999</v>
      </c>
      <c r="AN520">
        <v>0</v>
      </c>
      <c r="AO520">
        <v>0</v>
      </c>
      <c r="AP520">
        <f t="shared" si="323"/>
        <v>1</v>
      </c>
      <c r="AQ520">
        <f t="shared" si="324"/>
        <v>0</v>
      </c>
      <c r="AR520">
        <f t="shared" si="325"/>
        <v>51906.465836276038</v>
      </c>
      <c r="AS520" t="s">
        <v>240</v>
      </c>
      <c r="AT520">
        <v>0</v>
      </c>
      <c r="AU520">
        <v>0</v>
      </c>
      <c r="AV520">
        <f t="shared" si="326"/>
        <v>0</v>
      </c>
      <c r="AW520" t="e">
        <f t="shared" si="327"/>
        <v>#DIV/0!</v>
      </c>
      <c r="AX520">
        <v>0</v>
      </c>
      <c r="AY520" t="s">
        <v>240</v>
      </c>
      <c r="AZ520">
        <v>0</v>
      </c>
      <c r="BA520">
        <v>0</v>
      </c>
      <c r="BB520" t="e">
        <f t="shared" si="328"/>
        <v>#DIV/0!</v>
      </c>
      <c r="BC520">
        <v>0.5</v>
      </c>
      <c r="BD520">
        <f t="shared" si="329"/>
        <v>0</v>
      </c>
      <c r="BE520">
        <f t="shared" si="330"/>
        <v>-0.54189725941772116</v>
      </c>
      <c r="BF520" t="e">
        <f t="shared" si="331"/>
        <v>#DIV/0!</v>
      </c>
      <c r="BG520" t="e">
        <f t="shared" si="332"/>
        <v>#DIV/0!</v>
      </c>
      <c r="BH520" t="e">
        <f t="shared" si="333"/>
        <v>#DIV/0!</v>
      </c>
      <c r="BI520" t="e">
        <f t="shared" si="334"/>
        <v>#DIV/0!</v>
      </c>
      <c r="BJ520" t="s">
        <v>240</v>
      </c>
      <c r="BK520">
        <v>0</v>
      </c>
      <c r="BL520">
        <f t="shared" si="335"/>
        <v>0</v>
      </c>
      <c r="BM520" t="e">
        <f t="shared" si="336"/>
        <v>#DIV/0!</v>
      </c>
      <c r="BN520" t="e">
        <f t="shared" si="337"/>
        <v>#DIV/0!</v>
      </c>
      <c r="BO520" t="e">
        <f t="shared" si="338"/>
        <v>#DIV/0!</v>
      </c>
      <c r="BP520" t="e">
        <f t="shared" si="339"/>
        <v>#DIV/0!</v>
      </c>
      <c r="BQ520">
        <f t="shared" si="340"/>
        <v>0</v>
      </c>
      <c r="BR520">
        <f t="shared" si="341"/>
        <v>0</v>
      </c>
      <c r="BS520">
        <f t="shared" si="342"/>
        <v>0</v>
      </c>
      <c r="BT520">
        <f t="shared" si="343"/>
        <v>0</v>
      </c>
      <c r="BU520">
        <v>6</v>
      </c>
      <c r="BV520">
        <v>0.5</v>
      </c>
      <c r="BW520" t="s">
        <v>241</v>
      </c>
      <c r="BX520">
        <v>1581698694.37097</v>
      </c>
      <c r="BY520">
        <v>400.72383870967701</v>
      </c>
      <c r="BZ520">
        <v>399.99196774193501</v>
      </c>
      <c r="CA520">
        <v>33.1706</v>
      </c>
      <c r="CB520">
        <v>32.695054838709702</v>
      </c>
      <c r="CC520">
        <v>349.99832258064498</v>
      </c>
      <c r="CD520">
        <v>99.551000000000002</v>
      </c>
      <c r="CE520">
        <v>0.19993512903225799</v>
      </c>
      <c r="CF520">
        <v>31.365861290322599</v>
      </c>
      <c r="CG520">
        <v>31.005919354838699</v>
      </c>
      <c r="CH520">
        <v>999.9</v>
      </c>
      <c r="CI520">
        <v>0</v>
      </c>
      <c r="CJ520">
        <v>0</v>
      </c>
      <c r="CK520">
        <v>10004.377741935499</v>
      </c>
      <c r="CL520">
        <v>0</v>
      </c>
      <c r="CM520">
        <v>3.8135106451612901</v>
      </c>
      <c r="CN520">
        <v>0</v>
      </c>
      <c r="CO520">
        <v>0</v>
      </c>
      <c r="CP520">
        <v>0</v>
      </c>
      <c r="CQ520">
        <v>0</v>
      </c>
      <c r="CR520">
        <v>4.0677419354838698</v>
      </c>
      <c r="CS520">
        <v>0</v>
      </c>
      <c r="CT520">
        <v>224.80322580645199</v>
      </c>
      <c r="CU520">
        <v>-1.0548387096774201</v>
      </c>
      <c r="CV520">
        <v>40</v>
      </c>
      <c r="CW520">
        <v>45.311999999999998</v>
      </c>
      <c r="CX520">
        <v>42.753999999999998</v>
      </c>
      <c r="CY520">
        <v>44.012</v>
      </c>
      <c r="CZ520">
        <v>41.061999999999998</v>
      </c>
      <c r="DA520">
        <v>0</v>
      </c>
      <c r="DB520">
        <v>0</v>
      </c>
      <c r="DC520">
        <v>0</v>
      </c>
      <c r="DD520">
        <v>1581698703.2</v>
      </c>
      <c r="DE520">
        <v>3.5307692307692302</v>
      </c>
      <c r="DF520">
        <v>-8.4854704096323097</v>
      </c>
      <c r="DG520">
        <v>80.711110991297602</v>
      </c>
      <c r="DH520">
        <v>227.52307692307701</v>
      </c>
      <c r="DI520">
        <v>15</v>
      </c>
      <c r="DJ520">
        <v>100</v>
      </c>
      <c r="DK520">
        <v>100</v>
      </c>
      <c r="DL520">
        <v>2.7679999999999998</v>
      </c>
      <c r="DM520">
        <v>0.48899999999999999</v>
      </c>
      <c r="DN520">
        <v>2</v>
      </c>
      <c r="DO520">
        <v>344.947</v>
      </c>
      <c r="DP520">
        <v>680.93</v>
      </c>
      <c r="DQ520">
        <v>30.660699999999999</v>
      </c>
      <c r="DR520">
        <v>32.238300000000002</v>
      </c>
      <c r="DS520">
        <v>30.0002</v>
      </c>
      <c r="DT520">
        <v>32.146099999999997</v>
      </c>
      <c r="DU520">
        <v>32.153500000000001</v>
      </c>
      <c r="DV520">
        <v>20.993200000000002</v>
      </c>
      <c r="DW520">
        <v>19.930700000000002</v>
      </c>
      <c r="DX520">
        <v>100</v>
      </c>
      <c r="DY520">
        <v>30.6553</v>
      </c>
      <c r="DZ520">
        <v>400</v>
      </c>
      <c r="EA520">
        <v>32.644100000000002</v>
      </c>
      <c r="EB520">
        <v>99.919700000000006</v>
      </c>
      <c r="EC520">
        <v>100.38500000000001</v>
      </c>
    </row>
    <row r="521" spans="1:133" x14ac:dyDescent="0.35">
      <c r="A521">
        <v>505</v>
      </c>
      <c r="B521">
        <v>1581698708</v>
      </c>
      <c r="C521">
        <v>2584</v>
      </c>
      <c r="D521" t="s">
        <v>1251</v>
      </c>
      <c r="E521" t="s">
        <v>1252</v>
      </c>
      <c r="F521" t="s">
        <v>232</v>
      </c>
      <c r="G521" t="s">
        <v>233</v>
      </c>
      <c r="H521" t="s">
        <v>234</v>
      </c>
      <c r="I521" t="s">
        <v>235</v>
      </c>
      <c r="J521" t="s">
        <v>236</v>
      </c>
      <c r="K521" t="s">
        <v>237</v>
      </c>
      <c r="L521" t="s">
        <v>238</v>
      </c>
      <c r="M521" t="s">
        <v>239</v>
      </c>
      <c r="N521">
        <v>1581698699.37097</v>
      </c>
      <c r="O521">
        <f t="shared" si="301"/>
        <v>2.8615226570503531E-4</v>
      </c>
      <c r="P521">
        <f t="shared" si="302"/>
        <v>-0.54573635591345371</v>
      </c>
      <c r="Q521">
        <f t="shared" si="303"/>
        <v>400.71464516128998</v>
      </c>
      <c r="R521">
        <f t="shared" si="304"/>
        <v>430.67858785925966</v>
      </c>
      <c r="S521">
        <f t="shared" si="305"/>
        <v>42.961121099639549</v>
      </c>
      <c r="T521">
        <f t="shared" si="306"/>
        <v>39.972152975478231</v>
      </c>
      <c r="U521">
        <f t="shared" si="307"/>
        <v>2.2899344186372458E-2</v>
      </c>
      <c r="V521">
        <f t="shared" si="308"/>
        <v>2.2528391179575693</v>
      </c>
      <c r="W521">
        <f t="shared" si="309"/>
        <v>2.2770814464957888E-2</v>
      </c>
      <c r="X521">
        <f t="shared" si="310"/>
        <v>1.4243246676681188E-2</v>
      </c>
      <c r="Y521">
        <f t="shared" si="311"/>
        <v>0</v>
      </c>
      <c r="Z521">
        <f t="shared" si="312"/>
        <v>31.271599420115091</v>
      </c>
      <c r="AA521">
        <f t="shared" si="313"/>
        <v>31.0073774193548</v>
      </c>
      <c r="AB521">
        <f t="shared" si="314"/>
        <v>4.5132763348515264</v>
      </c>
      <c r="AC521">
        <f t="shared" si="315"/>
        <v>71.832220858079467</v>
      </c>
      <c r="AD521">
        <f t="shared" si="316"/>
        <v>3.3088774209980607</v>
      </c>
      <c r="AE521">
        <f t="shared" si="317"/>
        <v>4.6063972148870134</v>
      </c>
      <c r="AF521">
        <f t="shared" si="318"/>
        <v>1.2043989138534656</v>
      </c>
      <c r="AG521">
        <f t="shared" si="319"/>
        <v>-12.619314917592057</v>
      </c>
      <c r="AH521">
        <f t="shared" si="320"/>
        <v>43.562796604359946</v>
      </c>
      <c r="AI521">
        <f t="shared" si="321"/>
        <v>4.3502844915051888</v>
      </c>
      <c r="AJ521">
        <f t="shared" si="322"/>
        <v>35.293766178273074</v>
      </c>
      <c r="AK521">
        <v>-4.1260224124971198E-2</v>
      </c>
      <c r="AL521">
        <v>4.6318216174437099E-2</v>
      </c>
      <c r="AM521">
        <v>3.4602978894099099</v>
      </c>
      <c r="AN521">
        <v>0</v>
      </c>
      <c r="AO521">
        <v>0</v>
      </c>
      <c r="AP521">
        <f t="shared" si="323"/>
        <v>1</v>
      </c>
      <c r="AQ521">
        <f t="shared" si="324"/>
        <v>0</v>
      </c>
      <c r="AR521">
        <f t="shared" si="325"/>
        <v>51859.696579651521</v>
      </c>
      <c r="AS521" t="s">
        <v>240</v>
      </c>
      <c r="AT521">
        <v>0</v>
      </c>
      <c r="AU521">
        <v>0</v>
      </c>
      <c r="AV521">
        <f t="shared" si="326"/>
        <v>0</v>
      </c>
      <c r="AW521" t="e">
        <f t="shared" si="327"/>
        <v>#DIV/0!</v>
      </c>
      <c r="AX521">
        <v>0</v>
      </c>
      <c r="AY521" t="s">
        <v>240</v>
      </c>
      <c r="AZ521">
        <v>0</v>
      </c>
      <c r="BA521">
        <v>0</v>
      </c>
      <c r="BB521" t="e">
        <f t="shared" si="328"/>
        <v>#DIV/0!</v>
      </c>
      <c r="BC521">
        <v>0.5</v>
      </c>
      <c r="BD521">
        <f t="shared" si="329"/>
        <v>0</v>
      </c>
      <c r="BE521">
        <f t="shared" si="330"/>
        <v>-0.54573635591345371</v>
      </c>
      <c r="BF521" t="e">
        <f t="shared" si="331"/>
        <v>#DIV/0!</v>
      </c>
      <c r="BG521" t="e">
        <f t="shared" si="332"/>
        <v>#DIV/0!</v>
      </c>
      <c r="BH521" t="e">
        <f t="shared" si="333"/>
        <v>#DIV/0!</v>
      </c>
      <c r="BI521" t="e">
        <f t="shared" si="334"/>
        <v>#DIV/0!</v>
      </c>
      <c r="BJ521" t="s">
        <v>240</v>
      </c>
      <c r="BK521">
        <v>0</v>
      </c>
      <c r="BL521">
        <f t="shared" si="335"/>
        <v>0</v>
      </c>
      <c r="BM521" t="e">
        <f t="shared" si="336"/>
        <v>#DIV/0!</v>
      </c>
      <c r="BN521" t="e">
        <f t="shared" si="337"/>
        <v>#DIV/0!</v>
      </c>
      <c r="BO521" t="e">
        <f t="shared" si="338"/>
        <v>#DIV/0!</v>
      </c>
      <c r="BP521" t="e">
        <f t="shared" si="339"/>
        <v>#DIV/0!</v>
      </c>
      <c r="BQ521">
        <f t="shared" si="340"/>
        <v>0</v>
      </c>
      <c r="BR521">
        <f t="shared" si="341"/>
        <v>0</v>
      </c>
      <c r="BS521">
        <f t="shared" si="342"/>
        <v>0</v>
      </c>
      <c r="BT521">
        <f t="shared" si="343"/>
        <v>0</v>
      </c>
      <c r="BU521">
        <v>6</v>
      </c>
      <c r="BV521">
        <v>0.5</v>
      </c>
      <c r="BW521" t="s">
        <v>241</v>
      </c>
      <c r="BX521">
        <v>1581698699.37097</v>
      </c>
      <c r="BY521">
        <v>400.71464516128998</v>
      </c>
      <c r="BZ521">
        <v>399.97567741935501</v>
      </c>
      <c r="CA521">
        <v>33.170983870967703</v>
      </c>
      <c r="CB521">
        <v>32.696716129032303</v>
      </c>
      <c r="CC521">
        <v>350.00522580645202</v>
      </c>
      <c r="CD521">
        <v>99.552177419354805</v>
      </c>
      <c r="CE521">
        <v>0.19998651612903201</v>
      </c>
      <c r="CF521">
        <v>31.366051612903199</v>
      </c>
      <c r="CG521">
        <v>31.0073774193548</v>
      </c>
      <c r="CH521">
        <v>999.9</v>
      </c>
      <c r="CI521">
        <v>0</v>
      </c>
      <c r="CJ521">
        <v>0</v>
      </c>
      <c r="CK521">
        <v>9994.8629032258104</v>
      </c>
      <c r="CL521">
        <v>0</v>
      </c>
      <c r="CM521">
        <v>3.8672767741935501</v>
      </c>
      <c r="CN521">
        <v>0</v>
      </c>
      <c r="CO521">
        <v>0</v>
      </c>
      <c r="CP521">
        <v>0</v>
      </c>
      <c r="CQ521">
        <v>0</v>
      </c>
      <c r="CR521">
        <v>3.1870967741935501</v>
      </c>
      <c r="CS521">
        <v>0</v>
      </c>
      <c r="CT521">
        <v>230.761290322581</v>
      </c>
      <c r="CU521">
        <v>-0.96129032258064495</v>
      </c>
      <c r="CV521">
        <v>40</v>
      </c>
      <c r="CW521">
        <v>45.311999999999998</v>
      </c>
      <c r="CX521">
        <v>42.753999999999998</v>
      </c>
      <c r="CY521">
        <v>44.015999999999998</v>
      </c>
      <c r="CZ521">
        <v>41.061999999999998</v>
      </c>
      <c r="DA521">
        <v>0</v>
      </c>
      <c r="DB521">
        <v>0</v>
      </c>
      <c r="DC521">
        <v>0</v>
      </c>
      <c r="DD521">
        <v>1581698708</v>
      </c>
      <c r="DE521">
        <v>1.95384615384615</v>
      </c>
      <c r="DF521">
        <v>-12.0273504364903</v>
      </c>
      <c r="DG521">
        <v>19.620512822082901</v>
      </c>
      <c r="DH521">
        <v>232.50384615384601</v>
      </c>
      <c r="DI521">
        <v>15</v>
      </c>
      <c r="DJ521">
        <v>100</v>
      </c>
      <c r="DK521">
        <v>100</v>
      </c>
      <c r="DL521">
        <v>2.7679999999999998</v>
      </c>
      <c r="DM521">
        <v>0.48899999999999999</v>
      </c>
      <c r="DN521">
        <v>2</v>
      </c>
      <c r="DO521">
        <v>344.755</v>
      </c>
      <c r="DP521">
        <v>681.14800000000002</v>
      </c>
      <c r="DQ521">
        <v>30.650400000000001</v>
      </c>
      <c r="DR521">
        <v>32.2395</v>
      </c>
      <c r="DS521">
        <v>30.000299999999999</v>
      </c>
      <c r="DT521">
        <v>32.146099999999997</v>
      </c>
      <c r="DU521">
        <v>32.154200000000003</v>
      </c>
      <c r="DV521">
        <v>20.9938</v>
      </c>
      <c r="DW521">
        <v>19.930700000000002</v>
      </c>
      <c r="DX521">
        <v>100</v>
      </c>
      <c r="DY521">
        <v>30.644100000000002</v>
      </c>
      <c r="DZ521">
        <v>400</v>
      </c>
      <c r="EA521">
        <v>32.644100000000002</v>
      </c>
      <c r="EB521">
        <v>99.918999999999997</v>
      </c>
      <c r="EC521">
        <v>100.383</v>
      </c>
    </row>
    <row r="522" spans="1:133" x14ac:dyDescent="0.35">
      <c r="A522">
        <v>506</v>
      </c>
      <c r="B522">
        <v>1581698713</v>
      </c>
      <c r="C522">
        <v>2589</v>
      </c>
      <c r="D522" t="s">
        <v>1253</v>
      </c>
      <c r="E522" t="s">
        <v>1254</v>
      </c>
      <c r="F522" t="s">
        <v>232</v>
      </c>
      <c r="G522" t="s">
        <v>233</v>
      </c>
      <c r="H522" t="s">
        <v>234</v>
      </c>
      <c r="I522" t="s">
        <v>235</v>
      </c>
      <c r="J522" t="s">
        <v>236</v>
      </c>
      <c r="K522" t="s">
        <v>237</v>
      </c>
      <c r="L522" t="s">
        <v>238</v>
      </c>
      <c r="M522" t="s">
        <v>239</v>
      </c>
      <c r="N522">
        <v>1581698704.37097</v>
      </c>
      <c r="O522">
        <f t="shared" si="301"/>
        <v>2.8554676831358226E-4</v>
      </c>
      <c r="P522">
        <f t="shared" si="302"/>
        <v>-0.53845105776550295</v>
      </c>
      <c r="Q522">
        <f t="shared" si="303"/>
        <v>400.72777419354799</v>
      </c>
      <c r="R522">
        <f t="shared" si="304"/>
        <v>430.27567699353654</v>
      </c>
      <c r="S522">
        <f t="shared" si="305"/>
        <v>42.921460745816795</v>
      </c>
      <c r="T522">
        <f t="shared" si="306"/>
        <v>39.973957045369488</v>
      </c>
      <c r="U522">
        <f t="shared" si="307"/>
        <v>2.2841760683107701E-2</v>
      </c>
      <c r="V522">
        <f t="shared" si="308"/>
        <v>2.2540068451938451</v>
      </c>
      <c r="W522">
        <f t="shared" si="309"/>
        <v>2.2713940464924445E-2</v>
      </c>
      <c r="X522">
        <f t="shared" si="310"/>
        <v>1.4207637192908053E-2</v>
      </c>
      <c r="Y522">
        <f t="shared" si="311"/>
        <v>0</v>
      </c>
      <c r="Z522">
        <f t="shared" si="312"/>
        <v>31.27116619471871</v>
      </c>
      <c r="AA522">
        <f t="shared" si="313"/>
        <v>31.0091258064516</v>
      </c>
      <c r="AB522">
        <f t="shared" si="314"/>
        <v>4.5137262529521163</v>
      </c>
      <c r="AC522">
        <f t="shared" si="315"/>
        <v>71.834472314132555</v>
      </c>
      <c r="AD522">
        <f t="shared" si="316"/>
        <v>3.3088536687560191</v>
      </c>
      <c r="AE522">
        <f t="shared" si="317"/>
        <v>4.6062197746596967</v>
      </c>
      <c r="AF522">
        <f t="shared" si="318"/>
        <v>1.2048725841960972</v>
      </c>
      <c r="AG522">
        <f t="shared" si="319"/>
        <v>-12.592612482628978</v>
      </c>
      <c r="AH522">
        <f t="shared" si="320"/>
        <v>43.290597573021429</v>
      </c>
      <c r="AI522">
        <f t="shared" si="321"/>
        <v>4.32088518981221</v>
      </c>
      <c r="AJ522">
        <f t="shared" si="322"/>
        <v>35.018870280204666</v>
      </c>
      <c r="AK522">
        <v>-4.1291704360100698E-2</v>
      </c>
      <c r="AL522">
        <v>4.6353555496190003E-2</v>
      </c>
      <c r="AM522">
        <v>3.4623868691803299</v>
      </c>
      <c r="AN522">
        <v>0</v>
      </c>
      <c r="AO522">
        <v>0</v>
      </c>
      <c r="AP522">
        <f t="shared" si="323"/>
        <v>1</v>
      </c>
      <c r="AQ522">
        <f t="shared" si="324"/>
        <v>0</v>
      </c>
      <c r="AR522">
        <f t="shared" si="325"/>
        <v>51897.789880837299</v>
      </c>
      <c r="AS522" t="s">
        <v>240</v>
      </c>
      <c r="AT522">
        <v>0</v>
      </c>
      <c r="AU522">
        <v>0</v>
      </c>
      <c r="AV522">
        <f t="shared" si="326"/>
        <v>0</v>
      </c>
      <c r="AW522" t="e">
        <f t="shared" si="327"/>
        <v>#DIV/0!</v>
      </c>
      <c r="AX522">
        <v>0</v>
      </c>
      <c r="AY522" t="s">
        <v>240</v>
      </c>
      <c r="AZ522">
        <v>0</v>
      </c>
      <c r="BA522">
        <v>0</v>
      </c>
      <c r="BB522" t="e">
        <f t="shared" si="328"/>
        <v>#DIV/0!</v>
      </c>
      <c r="BC522">
        <v>0.5</v>
      </c>
      <c r="BD522">
        <f t="shared" si="329"/>
        <v>0</v>
      </c>
      <c r="BE522">
        <f t="shared" si="330"/>
        <v>-0.53845105776550295</v>
      </c>
      <c r="BF522" t="e">
        <f t="shared" si="331"/>
        <v>#DIV/0!</v>
      </c>
      <c r="BG522" t="e">
        <f t="shared" si="332"/>
        <v>#DIV/0!</v>
      </c>
      <c r="BH522" t="e">
        <f t="shared" si="333"/>
        <v>#DIV/0!</v>
      </c>
      <c r="BI522" t="e">
        <f t="shared" si="334"/>
        <v>#DIV/0!</v>
      </c>
      <c r="BJ522" t="s">
        <v>240</v>
      </c>
      <c r="BK522">
        <v>0</v>
      </c>
      <c r="BL522">
        <f t="shared" si="335"/>
        <v>0</v>
      </c>
      <c r="BM522" t="e">
        <f t="shared" si="336"/>
        <v>#DIV/0!</v>
      </c>
      <c r="BN522" t="e">
        <f t="shared" si="337"/>
        <v>#DIV/0!</v>
      </c>
      <c r="BO522" t="e">
        <f t="shared" si="338"/>
        <v>#DIV/0!</v>
      </c>
      <c r="BP522" t="e">
        <f t="shared" si="339"/>
        <v>#DIV/0!</v>
      </c>
      <c r="BQ522">
        <f t="shared" si="340"/>
        <v>0</v>
      </c>
      <c r="BR522">
        <f t="shared" si="341"/>
        <v>0</v>
      </c>
      <c r="BS522">
        <f t="shared" si="342"/>
        <v>0</v>
      </c>
      <c r="BT522">
        <f t="shared" si="343"/>
        <v>0</v>
      </c>
      <c r="BU522">
        <v>6</v>
      </c>
      <c r="BV522">
        <v>0.5</v>
      </c>
      <c r="BW522" t="s">
        <v>241</v>
      </c>
      <c r="BX522">
        <v>1581698704.37097</v>
      </c>
      <c r="BY522">
        <v>400.72777419354799</v>
      </c>
      <c r="BZ522">
        <v>400.000870967742</v>
      </c>
      <c r="CA522">
        <v>33.170335483871</v>
      </c>
      <c r="CB522">
        <v>32.697061290322601</v>
      </c>
      <c r="CC522">
        <v>349.99806451612898</v>
      </c>
      <c r="CD522">
        <v>99.553445161290298</v>
      </c>
      <c r="CE522">
        <v>0.199952580645161</v>
      </c>
      <c r="CF522">
        <v>31.365374193548401</v>
      </c>
      <c r="CG522">
        <v>31.0091258064516</v>
      </c>
      <c r="CH522">
        <v>999.9</v>
      </c>
      <c r="CI522">
        <v>0</v>
      </c>
      <c r="CJ522">
        <v>0</v>
      </c>
      <c r="CK522">
        <v>10002.3612903226</v>
      </c>
      <c r="CL522">
        <v>0</v>
      </c>
      <c r="CM522">
        <v>3.9551377419354798</v>
      </c>
      <c r="CN522">
        <v>0</v>
      </c>
      <c r="CO522">
        <v>0</v>
      </c>
      <c r="CP522">
        <v>0</v>
      </c>
      <c r="CQ522">
        <v>0</v>
      </c>
      <c r="CR522">
        <v>3.7322580645161301</v>
      </c>
      <c r="CS522">
        <v>0</v>
      </c>
      <c r="CT522">
        <v>236.33870967741899</v>
      </c>
      <c r="CU522">
        <v>-0.64193548387096799</v>
      </c>
      <c r="CV522">
        <v>40</v>
      </c>
      <c r="CW522">
        <v>45.311999999999998</v>
      </c>
      <c r="CX522">
        <v>42.758000000000003</v>
      </c>
      <c r="CY522">
        <v>44.02</v>
      </c>
      <c r="CZ522">
        <v>41.061999999999998</v>
      </c>
      <c r="DA522">
        <v>0</v>
      </c>
      <c r="DB522">
        <v>0</v>
      </c>
      <c r="DC522">
        <v>0</v>
      </c>
      <c r="DD522">
        <v>1581698712.8</v>
      </c>
      <c r="DE522">
        <v>2.5730769230769202</v>
      </c>
      <c r="DF522">
        <v>-2.1367519947114402</v>
      </c>
      <c r="DG522">
        <v>81.148717971249596</v>
      </c>
      <c r="DH522">
        <v>237.461538461538</v>
      </c>
      <c r="DI522">
        <v>15</v>
      </c>
      <c r="DJ522">
        <v>100</v>
      </c>
      <c r="DK522">
        <v>100</v>
      </c>
      <c r="DL522">
        <v>2.7679999999999998</v>
      </c>
      <c r="DM522">
        <v>0.48899999999999999</v>
      </c>
      <c r="DN522">
        <v>2</v>
      </c>
      <c r="DO522">
        <v>345.14299999999997</v>
      </c>
      <c r="DP522">
        <v>681.05700000000002</v>
      </c>
      <c r="DQ522">
        <v>30.640699999999999</v>
      </c>
      <c r="DR522">
        <v>32.241900000000001</v>
      </c>
      <c r="DS522">
        <v>30.000399999999999</v>
      </c>
      <c r="DT522">
        <v>32.148899999999998</v>
      </c>
      <c r="DU522">
        <v>32.156300000000002</v>
      </c>
      <c r="DV522">
        <v>20.986499999999999</v>
      </c>
      <c r="DW522">
        <v>19.930700000000002</v>
      </c>
      <c r="DX522">
        <v>100</v>
      </c>
      <c r="DY522">
        <v>30.639600000000002</v>
      </c>
      <c r="DZ522">
        <v>400</v>
      </c>
      <c r="EA522">
        <v>32.644100000000002</v>
      </c>
      <c r="EB522">
        <v>99.920299999999997</v>
      </c>
      <c r="EC522">
        <v>100.383</v>
      </c>
    </row>
    <row r="523" spans="1:133" x14ac:dyDescent="0.35">
      <c r="A523">
        <v>507</v>
      </c>
      <c r="B523">
        <v>1581698718</v>
      </c>
      <c r="C523">
        <v>2594</v>
      </c>
      <c r="D523" t="s">
        <v>1255</v>
      </c>
      <c r="E523" t="s">
        <v>1256</v>
      </c>
      <c r="F523" t="s">
        <v>232</v>
      </c>
      <c r="G523" t="s">
        <v>233</v>
      </c>
      <c r="H523" t="s">
        <v>234</v>
      </c>
      <c r="I523" t="s">
        <v>235</v>
      </c>
      <c r="J523" t="s">
        <v>236</v>
      </c>
      <c r="K523" t="s">
        <v>237</v>
      </c>
      <c r="L523" t="s">
        <v>238</v>
      </c>
      <c r="M523" t="s">
        <v>239</v>
      </c>
      <c r="N523">
        <v>1581698709.37097</v>
      </c>
      <c r="O523">
        <f t="shared" si="301"/>
        <v>2.8492846108671806E-4</v>
      </c>
      <c r="P523">
        <f t="shared" si="302"/>
        <v>-0.53295667080415354</v>
      </c>
      <c r="Q523">
        <f t="shared" si="303"/>
        <v>400.72974193548401</v>
      </c>
      <c r="R523">
        <f t="shared" si="304"/>
        <v>429.96720051319977</v>
      </c>
      <c r="S523">
        <f t="shared" si="305"/>
        <v>42.89021653773699</v>
      </c>
      <c r="T523">
        <f t="shared" si="306"/>
        <v>39.973712841839728</v>
      </c>
      <c r="U523">
        <f t="shared" si="307"/>
        <v>2.2798513466566271E-2</v>
      </c>
      <c r="V523">
        <f t="shared" si="308"/>
        <v>2.2535380551538013</v>
      </c>
      <c r="W523">
        <f t="shared" si="309"/>
        <v>2.2671149018553525E-2</v>
      </c>
      <c r="X523">
        <f t="shared" si="310"/>
        <v>1.4180851902069556E-2</v>
      </c>
      <c r="Y523">
        <f t="shared" si="311"/>
        <v>0</v>
      </c>
      <c r="Z523">
        <f t="shared" si="312"/>
        <v>31.269749049404169</v>
      </c>
      <c r="AA523">
        <f t="shared" si="313"/>
        <v>31.0070032258065</v>
      </c>
      <c r="AB523">
        <f t="shared" si="314"/>
        <v>4.5131800474916748</v>
      </c>
      <c r="AC523">
        <f t="shared" si="315"/>
        <v>71.836736709100492</v>
      </c>
      <c r="AD523">
        <f t="shared" si="316"/>
        <v>3.3086563162631877</v>
      </c>
      <c r="AE523">
        <f t="shared" si="317"/>
        <v>4.6057998565016067</v>
      </c>
      <c r="AF523">
        <f t="shared" si="318"/>
        <v>1.2045237312284871</v>
      </c>
      <c r="AG523">
        <f t="shared" si="319"/>
        <v>-12.565345133924266</v>
      </c>
      <c r="AH523">
        <f t="shared" si="320"/>
        <v>43.344691806215934</v>
      </c>
      <c r="AI523">
        <f t="shared" si="321"/>
        <v>4.3271048727958092</v>
      </c>
      <c r="AJ523">
        <f t="shared" si="322"/>
        <v>35.106451545087481</v>
      </c>
      <c r="AK523">
        <v>-4.1279064679708502E-2</v>
      </c>
      <c r="AL523">
        <v>4.6339366347652899E-2</v>
      </c>
      <c r="AM523">
        <v>3.46154818553739</v>
      </c>
      <c r="AN523">
        <v>0</v>
      </c>
      <c r="AO523">
        <v>0</v>
      </c>
      <c r="AP523">
        <f t="shared" si="323"/>
        <v>1</v>
      </c>
      <c r="AQ523">
        <f t="shared" si="324"/>
        <v>0</v>
      </c>
      <c r="AR523">
        <f t="shared" si="325"/>
        <v>51882.802252436282</v>
      </c>
      <c r="AS523" t="s">
        <v>240</v>
      </c>
      <c r="AT523">
        <v>0</v>
      </c>
      <c r="AU523">
        <v>0</v>
      </c>
      <c r="AV523">
        <f t="shared" si="326"/>
        <v>0</v>
      </c>
      <c r="AW523" t="e">
        <f t="shared" si="327"/>
        <v>#DIV/0!</v>
      </c>
      <c r="AX523">
        <v>0</v>
      </c>
      <c r="AY523" t="s">
        <v>240</v>
      </c>
      <c r="AZ523">
        <v>0</v>
      </c>
      <c r="BA523">
        <v>0</v>
      </c>
      <c r="BB523" t="e">
        <f t="shared" si="328"/>
        <v>#DIV/0!</v>
      </c>
      <c r="BC523">
        <v>0.5</v>
      </c>
      <c r="BD523">
        <f t="shared" si="329"/>
        <v>0</v>
      </c>
      <c r="BE523">
        <f t="shared" si="330"/>
        <v>-0.53295667080415354</v>
      </c>
      <c r="BF523" t="e">
        <f t="shared" si="331"/>
        <v>#DIV/0!</v>
      </c>
      <c r="BG523" t="e">
        <f t="shared" si="332"/>
        <v>#DIV/0!</v>
      </c>
      <c r="BH523" t="e">
        <f t="shared" si="333"/>
        <v>#DIV/0!</v>
      </c>
      <c r="BI523" t="e">
        <f t="shared" si="334"/>
        <v>#DIV/0!</v>
      </c>
      <c r="BJ523" t="s">
        <v>240</v>
      </c>
      <c r="BK523">
        <v>0</v>
      </c>
      <c r="BL523">
        <f t="shared" si="335"/>
        <v>0</v>
      </c>
      <c r="BM523" t="e">
        <f t="shared" si="336"/>
        <v>#DIV/0!</v>
      </c>
      <c r="BN523" t="e">
        <f t="shared" si="337"/>
        <v>#DIV/0!</v>
      </c>
      <c r="BO523" t="e">
        <f t="shared" si="338"/>
        <v>#DIV/0!</v>
      </c>
      <c r="BP523" t="e">
        <f t="shared" si="339"/>
        <v>#DIV/0!</v>
      </c>
      <c r="BQ523">
        <f t="shared" si="340"/>
        <v>0</v>
      </c>
      <c r="BR523">
        <f t="shared" si="341"/>
        <v>0</v>
      </c>
      <c r="BS523">
        <f t="shared" si="342"/>
        <v>0</v>
      </c>
      <c r="BT523">
        <f t="shared" si="343"/>
        <v>0</v>
      </c>
      <c r="BU523">
        <v>6</v>
      </c>
      <c r="BV523">
        <v>0.5</v>
      </c>
      <c r="BW523" t="s">
        <v>241</v>
      </c>
      <c r="BX523">
        <v>1581698709.37097</v>
      </c>
      <c r="BY523">
        <v>400.72974193548401</v>
      </c>
      <c r="BZ523">
        <v>400.01187096774203</v>
      </c>
      <c r="CA523">
        <v>33.168722580645202</v>
      </c>
      <c r="CB523">
        <v>32.696496774193498</v>
      </c>
      <c r="CC523">
        <v>350.01612903225799</v>
      </c>
      <c r="CD523">
        <v>99.552309677419302</v>
      </c>
      <c r="CE523">
        <v>0.19998883870967701</v>
      </c>
      <c r="CF523">
        <v>31.3637709677419</v>
      </c>
      <c r="CG523">
        <v>31.0070032258065</v>
      </c>
      <c r="CH523">
        <v>999.9</v>
      </c>
      <c r="CI523">
        <v>0</v>
      </c>
      <c r="CJ523">
        <v>0</v>
      </c>
      <c r="CK523">
        <v>9999.4135483870996</v>
      </c>
      <c r="CL523">
        <v>0</v>
      </c>
      <c r="CM523">
        <v>4.1450261290322601</v>
      </c>
      <c r="CN523">
        <v>0</v>
      </c>
      <c r="CO523">
        <v>0</v>
      </c>
      <c r="CP523">
        <v>0</v>
      </c>
      <c r="CQ523">
        <v>0</v>
      </c>
      <c r="CR523">
        <v>3.8322580645161302</v>
      </c>
      <c r="CS523">
        <v>0</v>
      </c>
      <c r="CT523">
        <v>267.39999999999998</v>
      </c>
      <c r="CU523">
        <v>-0.34838709677419399</v>
      </c>
      <c r="CV523">
        <v>40</v>
      </c>
      <c r="CW523">
        <v>45.311999999999998</v>
      </c>
      <c r="CX523">
        <v>42.762</v>
      </c>
      <c r="CY523">
        <v>44.024000000000001</v>
      </c>
      <c r="CZ523">
        <v>41.061999999999998</v>
      </c>
      <c r="DA523">
        <v>0</v>
      </c>
      <c r="DB523">
        <v>0</v>
      </c>
      <c r="DC523">
        <v>0</v>
      </c>
      <c r="DD523">
        <v>1581698718.2</v>
      </c>
      <c r="DE523">
        <v>2.9</v>
      </c>
      <c r="DF523">
        <v>38.591453020524298</v>
      </c>
      <c r="DG523">
        <v>573.52136846825601</v>
      </c>
      <c r="DH523">
        <v>272.73461538461498</v>
      </c>
      <c r="DI523">
        <v>15</v>
      </c>
      <c r="DJ523">
        <v>100</v>
      </c>
      <c r="DK523">
        <v>100</v>
      </c>
      <c r="DL523">
        <v>2.7679999999999998</v>
      </c>
      <c r="DM523">
        <v>0.48899999999999999</v>
      </c>
      <c r="DN523">
        <v>2</v>
      </c>
      <c r="DO523">
        <v>344.97399999999999</v>
      </c>
      <c r="DP523">
        <v>681.11099999999999</v>
      </c>
      <c r="DQ523">
        <v>30.633900000000001</v>
      </c>
      <c r="DR523">
        <v>32.243299999999998</v>
      </c>
      <c r="DS523">
        <v>30.0001</v>
      </c>
      <c r="DT523">
        <v>32.1492</v>
      </c>
      <c r="DU523">
        <v>32.1571</v>
      </c>
      <c r="DV523">
        <v>20.989100000000001</v>
      </c>
      <c r="DW523">
        <v>19.930700000000002</v>
      </c>
      <c r="DX523">
        <v>100</v>
      </c>
      <c r="DY523">
        <v>30.629799999999999</v>
      </c>
      <c r="DZ523">
        <v>400</v>
      </c>
      <c r="EA523">
        <v>32.644100000000002</v>
      </c>
      <c r="EB523">
        <v>99.917599999999993</v>
      </c>
      <c r="EC523">
        <v>100.38200000000001</v>
      </c>
    </row>
    <row r="524" spans="1:133" x14ac:dyDescent="0.35">
      <c r="A524">
        <v>508</v>
      </c>
      <c r="B524">
        <v>1581698723</v>
      </c>
      <c r="C524">
        <v>2599</v>
      </c>
      <c r="D524" t="s">
        <v>1257</v>
      </c>
      <c r="E524" t="s">
        <v>1258</v>
      </c>
      <c r="F524" t="s">
        <v>232</v>
      </c>
      <c r="G524" t="s">
        <v>233</v>
      </c>
      <c r="H524" t="s">
        <v>234</v>
      </c>
      <c r="I524" t="s">
        <v>235</v>
      </c>
      <c r="J524" t="s">
        <v>236</v>
      </c>
      <c r="K524" t="s">
        <v>237</v>
      </c>
      <c r="L524" t="s">
        <v>238</v>
      </c>
      <c r="M524" t="s">
        <v>239</v>
      </c>
      <c r="N524">
        <v>1581698714.37097</v>
      </c>
      <c r="O524">
        <f t="shared" si="301"/>
        <v>2.8408059782059173E-4</v>
      </c>
      <c r="P524">
        <f t="shared" si="302"/>
        <v>-0.53478779104283392</v>
      </c>
      <c r="Q524">
        <f t="shared" si="303"/>
        <v>400.74919354838698</v>
      </c>
      <c r="R524">
        <f t="shared" si="304"/>
        <v>430.19858887986203</v>
      </c>
      <c r="S524">
        <f t="shared" si="305"/>
        <v>42.911958170962961</v>
      </c>
      <c r="T524">
        <f t="shared" si="306"/>
        <v>39.974405019254881</v>
      </c>
      <c r="U524">
        <f t="shared" si="307"/>
        <v>2.2751493042167788E-2</v>
      </c>
      <c r="V524">
        <f t="shared" si="308"/>
        <v>2.2528597845165281</v>
      </c>
      <c r="W524">
        <f t="shared" si="309"/>
        <v>2.2624613878118538E-2</v>
      </c>
      <c r="X524">
        <f t="shared" si="310"/>
        <v>1.4151724168083418E-2</v>
      </c>
      <c r="Y524">
        <f t="shared" si="311"/>
        <v>0</v>
      </c>
      <c r="Z524">
        <f t="shared" si="312"/>
        <v>31.268612735067823</v>
      </c>
      <c r="AA524">
        <f t="shared" si="313"/>
        <v>31.0020064516129</v>
      </c>
      <c r="AB524">
        <f t="shared" si="314"/>
        <v>4.5118944506745056</v>
      </c>
      <c r="AC524">
        <f t="shared" si="315"/>
        <v>71.8393488729468</v>
      </c>
      <c r="AD524">
        <f t="shared" si="316"/>
        <v>3.3085150405576069</v>
      </c>
      <c r="AE524">
        <f t="shared" si="317"/>
        <v>4.6054357291140819</v>
      </c>
      <c r="AF524">
        <f t="shared" si="318"/>
        <v>1.2033794101168986</v>
      </c>
      <c r="AG524">
        <f t="shared" si="319"/>
        <v>-12.527954363888096</v>
      </c>
      <c r="AH524">
        <f t="shared" si="320"/>
        <v>43.769671730763221</v>
      </c>
      <c r="AI524">
        <f t="shared" si="321"/>
        <v>4.3707085670021311</v>
      </c>
      <c r="AJ524">
        <f t="shared" si="322"/>
        <v>35.612425933877255</v>
      </c>
      <c r="AK524">
        <v>-4.1260781136734502E-2</v>
      </c>
      <c r="AL524">
        <v>4.6318841468938297E-2</v>
      </c>
      <c r="AM524">
        <v>3.46033485662534</v>
      </c>
      <c r="AN524">
        <v>0</v>
      </c>
      <c r="AO524">
        <v>0</v>
      </c>
      <c r="AP524">
        <f t="shared" si="323"/>
        <v>1</v>
      </c>
      <c r="AQ524">
        <f t="shared" si="324"/>
        <v>0</v>
      </c>
      <c r="AR524">
        <f t="shared" si="325"/>
        <v>51860.930435167771</v>
      </c>
      <c r="AS524" t="s">
        <v>240</v>
      </c>
      <c r="AT524">
        <v>0</v>
      </c>
      <c r="AU524">
        <v>0</v>
      </c>
      <c r="AV524">
        <f t="shared" si="326"/>
        <v>0</v>
      </c>
      <c r="AW524" t="e">
        <f t="shared" si="327"/>
        <v>#DIV/0!</v>
      </c>
      <c r="AX524">
        <v>0</v>
      </c>
      <c r="AY524" t="s">
        <v>240</v>
      </c>
      <c r="AZ524">
        <v>0</v>
      </c>
      <c r="BA524">
        <v>0</v>
      </c>
      <c r="BB524" t="e">
        <f t="shared" si="328"/>
        <v>#DIV/0!</v>
      </c>
      <c r="BC524">
        <v>0.5</v>
      </c>
      <c r="BD524">
        <f t="shared" si="329"/>
        <v>0</v>
      </c>
      <c r="BE524">
        <f t="shared" si="330"/>
        <v>-0.53478779104283392</v>
      </c>
      <c r="BF524" t="e">
        <f t="shared" si="331"/>
        <v>#DIV/0!</v>
      </c>
      <c r="BG524" t="e">
        <f t="shared" si="332"/>
        <v>#DIV/0!</v>
      </c>
      <c r="BH524" t="e">
        <f t="shared" si="333"/>
        <v>#DIV/0!</v>
      </c>
      <c r="BI524" t="e">
        <f t="shared" si="334"/>
        <v>#DIV/0!</v>
      </c>
      <c r="BJ524" t="s">
        <v>240</v>
      </c>
      <c r="BK524">
        <v>0</v>
      </c>
      <c r="BL524">
        <f t="shared" si="335"/>
        <v>0</v>
      </c>
      <c r="BM524" t="e">
        <f t="shared" si="336"/>
        <v>#DIV/0!</v>
      </c>
      <c r="BN524" t="e">
        <f t="shared" si="337"/>
        <v>#DIV/0!</v>
      </c>
      <c r="BO524" t="e">
        <f t="shared" si="338"/>
        <v>#DIV/0!</v>
      </c>
      <c r="BP524" t="e">
        <f t="shared" si="339"/>
        <v>#DIV/0!</v>
      </c>
      <c r="BQ524">
        <f t="shared" si="340"/>
        <v>0</v>
      </c>
      <c r="BR524">
        <f t="shared" si="341"/>
        <v>0</v>
      </c>
      <c r="BS524">
        <f t="shared" si="342"/>
        <v>0</v>
      </c>
      <c r="BT524">
        <f t="shared" si="343"/>
        <v>0</v>
      </c>
      <c r="BU524">
        <v>6</v>
      </c>
      <c r="BV524">
        <v>0.5</v>
      </c>
      <c r="BW524" t="s">
        <v>241</v>
      </c>
      <c r="BX524">
        <v>1581698714.37097</v>
      </c>
      <c r="BY524">
        <v>400.74919354838698</v>
      </c>
      <c r="BZ524">
        <v>400.02761290322599</v>
      </c>
      <c r="CA524">
        <v>33.168341935483902</v>
      </c>
      <c r="CB524">
        <v>32.697522580645199</v>
      </c>
      <c r="CC524">
        <v>350.01719354838701</v>
      </c>
      <c r="CD524">
        <v>99.549199999999999</v>
      </c>
      <c r="CE524">
        <v>0.199983935483871</v>
      </c>
      <c r="CF524">
        <v>31.362380645161299</v>
      </c>
      <c r="CG524">
        <v>31.0020064516129</v>
      </c>
      <c r="CH524">
        <v>999.9</v>
      </c>
      <c r="CI524">
        <v>0</v>
      </c>
      <c r="CJ524">
        <v>0</v>
      </c>
      <c r="CK524">
        <v>9995.2967741935499</v>
      </c>
      <c r="CL524">
        <v>0</v>
      </c>
      <c r="CM524">
        <v>4.44679838709677</v>
      </c>
      <c r="CN524">
        <v>0</v>
      </c>
      <c r="CO524">
        <v>0</v>
      </c>
      <c r="CP524">
        <v>0</v>
      </c>
      <c r="CQ524">
        <v>0</v>
      </c>
      <c r="CR524">
        <v>3.1354838709677399</v>
      </c>
      <c r="CS524">
        <v>0</v>
      </c>
      <c r="CT524">
        <v>288.70967741935499</v>
      </c>
      <c r="CU524">
        <v>-0.68387096774193601</v>
      </c>
      <c r="CV524">
        <v>40.006</v>
      </c>
      <c r="CW524">
        <v>45.318096774193499</v>
      </c>
      <c r="CX524">
        <v>42.768000000000001</v>
      </c>
      <c r="CY524">
        <v>44.03</v>
      </c>
      <c r="CZ524">
        <v>41.061999999999998</v>
      </c>
      <c r="DA524">
        <v>0</v>
      </c>
      <c r="DB524">
        <v>0</v>
      </c>
      <c r="DC524">
        <v>0</v>
      </c>
      <c r="DD524">
        <v>1581698723</v>
      </c>
      <c r="DE524">
        <v>3.0961538461538498</v>
      </c>
      <c r="DF524">
        <v>-14.909402029715199</v>
      </c>
      <c r="DG524">
        <v>473.52820508769997</v>
      </c>
      <c r="DH524">
        <v>297.803846153846</v>
      </c>
      <c r="DI524">
        <v>15</v>
      </c>
      <c r="DJ524">
        <v>100</v>
      </c>
      <c r="DK524">
        <v>100</v>
      </c>
      <c r="DL524">
        <v>2.7679999999999998</v>
      </c>
      <c r="DM524">
        <v>0.48899999999999999</v>
      </c>
      <c r="DN524">
        <v>2</v>
      </c>
      <c r="DO524">
        <v>344.80599999999998</v>
      </c>
      <c r="DP524">
        <v>680.904</v>
      </c>
      <c r="DQ524">
        <v>30.627099999999999</v>
      </c>
      <c r="DR524">
        <v>32.245199999999997</v>
      </c>
      <c r="DS524">
        <v>30.0002</v>
      </c>
      <c r="DT524">
        <v>32.151800000000001</v>
      </c>
      <c r="DU524">
        <v>32.159199999999998</v>
      </c>
      <c r="DV524">
        <v>20.988399999999999</v>
      </c>
      <c r="DW524">
        <v>19.930700000000002</v>
      </c>
      <c r="DX524">
        <v>100</v>
      </c>
      <c r="DY524">
        <v>30.6295</v>
      </c>
      <c r="DZ524">
        <v>400</v>
      </c>
      <c r="EA524">
        <v>32.644100000000002</v>
      </c>
      <c r="EB524">
        <v>99.917699999999996</v>
      </c>
      <c r="EC524">
        <v>100.378</v>
      </c>
    </row>
    <row r="525" spans="1:133" x14ac:dyDescent="0.35">
      <c r="A525">
        <v>509</v>
      </c>
      <c r="B525">
        <v>1581698728</v>
      </c>
      <c r="C525">
        <v>2604</v>
      </c>
      <c r="D525" t="s">
        <v>1259</v>
      </c>
      <c r="E525" t="s">
        <v>1260</v>
      </c>
      <c r="F525" t="s">
        <v>232</v>
      </c>
      <c r="G525" t="s">
        <v>233</v>
      </c>
      <c r="H525" t="s">
        <v>234</v>
      </c>
      <c r="I525" t="s">
        <v>235</v>
      </c>
      <c r="J525" t="s">
        <v>236</v>
      </c>
      <c r="K525" t="s">
        <v>237</v>
      </c>
      <c r="L525" t="s">
        <v>238</v>
      </c>
      <c r="M525" t="s">
        <v>239</v>
      </c>
      <c r="N525">
        <v>1581698719.37097</v>
      </c>
      <c r="O525">
        <f t="shared" si="301"/>
        <v>2.8228151523252977E-4</v>
      </c>
      <c r="P525">
        <f t="shared" si="302"/>
        <v>-0.54582604327798845</v>
      </c>
      <c r="Q525">
        <f t="shared" si="303"/>
        <v>400.75603225806498</v>
      </c>
      <c r="R525">
        <f t="shared" si="304"/>
        <v>431.20787994834762</v>
      </c>
      <c r="S525">
        <f t="shared" si="305"/>
        <v>43.011104484038363</v>
      </c>
      <c r="T525">
        <f t="shared" si="306"/>
        <v>39.973665551114266</v>
      </c>
      <c r="U525">
        <f t="shared" si="307"/>
        <v>2.2616473388658184E-2</v>
      </c>
      <c r="V525">
        <f t="shared" si="308"/>
        <v>2.2541880898036548</v>
      </c>
      <c r="W525">
        <f t="shared" si="309"/>
        <v>2.2491164657230157E-2</v>
      </c>
      <c r="X525">
        <f t="shared" si="310"/>
        <v>1.4068178415869608E-2</v>
      </c>
      <c r="Y525">
        <f t="shared" si="311"/>
        <v>0</v>
      </c>
      <c r="Z525">
        <f t="shared" si="312"/>
        <v>31.267127271126011</v>
      </c>
      <c r="AA525">
        <f t="shared" si="313"/>
        <v>30.999409677419401</v>
      </c>
      <c r="AB525">
        <f t="shared" si="314"/>
        <v>4.5112264646742188</v>
      </c>
      <c r="AC525">
        <f t="shared" si="315"/>
        <v>71.845827293415127</v>
      </c>
      <c r="AD525">
        <f t="shared" si="316"/>
        <v>3.3084128251650067</v>
      </c>
      <c r="AE525">
        <f t="shared" si="317"/>
        <v>4.6048781812388322</v>
      </c>
      <c r="AF525">
        <f t="shared" si="318"/>
        <v>1.2028136395092122</v>
      </c>
      <c r="AG525">
        <f t="shared" si="319"/>
        <v>-12.448614821754562</v>
      </c>
      <c r="AH525">
        <f t="shared" si="320"/>
        <v>43.852322344333196</v>
      </c>
      <c r="AI525">
        <f t="shared" si="321"/>
        <v>4.3762794753829466</v>
      </c>
      <c r="AJ525">
        <f t="shared" si="322"/>
        <v>35.779986997961579</v>
      </c>
      <c r="AK525">
        <v>-4.1296591780744803E-2</v>
      </c>
      <c r="AL525">
        <v>4.63590420540246E-2</v>
      </c>
      <c r="AM525">
        <v>3.4627111415863201</v>
      </c>
      <c r="AN525">
        <v>0</v>
      </c>
      <c r="AO525">
        <v>0</v>
      </c>
      <c r="AP525">
        <f t="shared" si="323"/>
        <v>1</v>
      </c>
      <c r="AQ525">
        <f t="shared" si="324"/>
        <v>0</v>
      </c>
      <c r="AR525">
        <f t="shared" si="325"/>
        <v>51904.388456602552</v>
      </c>
      <c r="AS525" t="s">
        <v>240</v>
      </c>
      <c r="AT525">
        <v>0</v>
      </c>
      <c r="AU525">
        <v>0</v>
      </c>
      <c r="AV525">
        <f t="shared" si="326"/>
        <v>0</v>
      </c>
      <c r="AW525" t="e">
        <f t="shared" si="327"/>
        <v>#DIV/0!</v>
      </c>
      <c r="AX525">
        <v>0</v>
      </c>
      <c r="AY525" t="s">
        <v>240</v>
      </c>
      <c r="AZ525">
        <v>0</v>
      </c>
      <c r="BA525">
        <v>0</v>
      </c>
      <c r="BB525" t="e">
        <f t="shared" si="328"/>
        <v>#DIV/0!</v>
      </c>
      <c r="BC525">
        <v>0.5</v>
      </c>
      <c r="BD525">
        <f t="shared" si="329"/>
        <v>0</v>
      </c>
      <c r="BE525">
        <f t="shared" si="330"/>
        <v>-0.54582604327798845</v>
      </c>
      <c r="BF525" t="e">
        <f t="shared" si="331"/>
        <v>#DIV/0!</v>
      </c>
      <c r="BG525" t="e">
        <f t="shared" si="332"/>
        <v>#DIV/0!</v>
      </c>
      <c r="BH525" t="e">
        <f t="shared" si="333"/>
        <v>#DIV/0!</v>
      </c>
      <c r="BI525" t="e">
        <f t="shared" si="334"/>
        <v>#DIV/0!</v>
      </c>
      <c r="BJ525" t="s">
        <v>240</v>
      </c>
      <c r="BK525">
        <v>0</v>
      </c>
      <c r="BL525">
        <f t="shared" si="335"/>
        <v>0</v>
      </c>
      <c r="BM525" t="e">
        <f t="shared" si="336"/>
        <v>#DIV/0!</v>
      </c>
      <c r="BN525" t="e">
        <f t="shared" si="337"/>
        <v>#DIV/0!</v>
      </c>
      <c r="BO525" t="e">
        <f t="shared" si="338"/>
        <v>#DIV/0!</v>
      </c>
      <c r="BP525" t="e">
        <f t="shared" si="339"/>
        <v>#DIV/0!</v>
      </c>
      <c r="BQ525">
        <f t="shared" si="340"/>
        <v>0</v>
      </c>
      <c r="BR525">
        <f t="shared" si="341"/>
        <v>0</v>
      </c>
      <c r="BS525">
        <f t="shared" si="342"/>
        <v>0</v>
      </c>
      <c r="BT525">
        <f t="shared" si="343"/>
        <v>0</v>
      </c>
      <c r="BU525">
        <v>6</v>
      </c>
      <c r="BV525">
        <v>0.5</v>
      </c>
      <c r="BW525" t="s">
        <v>241</v>
      </c>
      <c r="BX525">
        <v>1581698719.37097</v>
      </c>
      <c r="BY525">
        <v>400.75603225806498</v>
      </c>
      <c r="BZ525">
        <v>400.01429032258102</v>
      </c>
      <c r="CA525">
        <v>33.1684967741935</v>
      </c>
      <c r="CB525">
        <v>32.700654838709703</v>
      </c>
      <c r="CC525">
        <v>350.01393548387102</v>
      </c>
      <c r="CD525">
        <v>99.545661290322599</v>
      </c>
      <c r="CE525">
        <v>0.19997529032258099</v>
      </c>
      <c r="CF525">
        <v>31.360251612903198</v>
      </c>
      <c r="CG525">
        <v>30.999409677419401</v>
      </c>
      <c r="CH525">
        <v>999.9</v>
      </c>
      <c r="CI525">
        <v>0</v>
      </c>
      <c r="CJ525">
        <v>0</v>
      </c>
      <c r="CK525">
        <v>10004.3274193548</v>
      </c>
      <c r="CL525">
        <v>0</v>
      </c>
      <c r="CM525">
        <v>4.7067100000000002</v>
      </c>
      <c r="CN525">
        <v>0</v>
      </c>
      <c r="CO525">
        <v>0</v>
      </c>
      <c r="CP525">
        <v>0</v>
      </c>
      <c r="CQ525">
        <v>0</v>
      </c>
      <c r="CR525">
        <v>4.4451612903225799</v>
      </c>
      <c r="CS525">
        <v>0</v>
      </c>
      <c r="CT525">
        <v>314.53870967741898</v>
      </c>
      <c r="CU525">
        <v>-0.78064516129032302</v>
      </c>
      <c r="CV525">
        <v>40.01</v>
      </c>
      <c r="CW525">
        <v>45.330290322580602</v>
      </c>
      <c r="CX525">
        <v>42.774000000000001</v>
      </c>
      <c r="CY525">
        <v>44.037999999999997</v>
      </c>
      <c r="CZ525">
        <v>41.061999999999998</v>
      </c>
      <c r="DA525">
        <v>0</v>
      </c>
      <c r="DB525">
        <v>0</v>
      </c>
      <c r="DC525">
        <v>0</v>
      </c>
      <c r="DD525">
        <v>1581698727.8</v>
      </c>
      <c r="DE525">
        <v>4.05</v>
      </c>
      <c r="DF525">
        <v>-13.835898003807801</v>
      </c>
      <c r="DG525">
        <v>64.170940842636995</v>
      </c>
      <c r="DH525">
        <v>322.77692307692303</v>
      </c>
      <c r="DI525">
        <v>15</v>
      </c>
      <c r="DJ525">
        <v>100</v>
      </c>
      <c r="DK525">
        <v>100</v>
      </c>
      <c r="DL525">
        <v>2.7679999999999998</v>
      </c>
      <c r="DM525">
        <v>0.48899999999999999</v>
      </c>
      <c r="DN525">
        <v>2</v>
      </c>
      <c r="DO525">
        <v>344.911</v>
      </c>
      <c r="DP525">
        <v>680.97500000000002</v>
      </c>
      <c r="DQ525">
        <v>30.632999999999999</v>
      </c>
      <c r="DR525">
        <v>32.247599999999998</v>
      </c>
      <c r="DS525">
        <v>30.000299999999999</v>
      </c>
      <c r="DT525">
        <v>32.153500000000001</v>
      </c>
      <c r="DU525">
        <v>32.1614</v>
      </c>
      <c r="DV525">
        <v>20.990600000000001</v>
      </c>
      <c r="DW525">
        <v>19.930700000000002</v>
      </c>
      <c r="DX525">
        <v>100</v>
      </c>
      <c r="DY525">
        <v>30.645800000000001</v>
      </c>
      <c r="DZ525">
        <v>400</v>
      </c>
      <c r="EA525">
        <v>32.644100000000002</v>
      </c>
      <c r="EB525">
        <v>99.918599999999998</v>
      </c>
      <c r="EC525">
        <v>100.381</v>
      </c>
    </row>
    <row r="526" spans="1:133" x14ac:dyDescent="0.35">
      <c r="A526">
        <v>510</v>
      </c>
      <c r="B526">
        <v>1581698733</v>
      </c>
      <c r="C526">
        <v>2609</v>
      </c>
      <c r="D526" t="s">
        <v>1261</v>
      </c>
      <c r="E526" t="s">
        <v>1262</v>
      </c>
      <c r="F526" t="s">
        <v>232</v>
      </c>
      <c r="G526" t="s">
        <v>233</v>
      </c>
      <c r="H526" t="s">
        <v>234</v>
      </c>
      <c r="I526" t="s">
        <v>235</v>
      </c>
      <c r="J526" t="s">
        <v>236</v>
      </c>
      <c r="K526" t="s">
        <v>237</v>
      </c>
      <c r="L526" t="s">
        <v>238</v>
      </c>
      <c r="M526" t="s">
        <v>239</v>
      </c>
      <c r="N526">
        <v>1581698724.37097</v>
      </c>
      <c r="O526">
        <f t="shared" si="301"/>
        <v>2.8051101931414929E-4</v>
      </c>
      <c r="P526">
        <f t="shared" si="302"/>
        <v>-0.55661679912753359</v>
      </c>
      <c r="Q526">
        <f t="shared" si="303"/>
        <v>400.73851612903201</v>
      </c>
      <c r="R526">
        <f t="shared" si="304"/>
        <v>432.16897866009754</v>
      </c>
      <c r="S526">
        <f t="shared" si="305"/>
        <v>43.10637583574519</v>
      </c>
      <c r="T526">
        <f t="shared" si="306"/>
        <v>39.971367546265398</v>
      </c>
      <c r="U526">
        <f t="shared" si="307"/>
        <v>2.2494531085430151E-2</v>
      </c>
      <c r="V526">
        <f t="shared" si="308"/>
        <v>2.2546111608383463</v>
      </c>
      <c r="W526">
        <f t="shared" si="309"/>
        <v>2.2370589103286449E-2</v>
      </c>
      <c r="X526">
        <f t="shared" si="310"/>
        <v>1.3992696846697595E-2</v>
      </c>
      <c r="Y526">
        <f t="shared" si="311"/>
        <v>0</v>
      </c>
      <c r="Z526">
        <f t="shared" si="312"/>
        <v>31.264894649799956</v>
      </c>
      <c r="AA526">
        <f t="shared" si="313"/>
        <v>30.995025806451601</v>
      </c>
      <c r="AB526">
        <f t="shared" si="314"/>
        <v>4.5100989669991307</v>
      </c>
      <c r="AC526">
        <f t="shared" si="315"/>
        <v>71.857059606334587</v>
      </c>
      <c r="AD526">
        <f t="shared" si="316"/>
        <v>3.3083971556699221</v>
      </c>
      <c r="AE526">
        <f t="shared" si="317"/>
        <v>4.6041365647228192</v>
      </c>
      <c r="AF526">
        <f t="shared" si="318"/>
        <v>1.2017018113292086</v>
      </c>
      <c r="AG526">
        <f t="shared" si="319"/>
        <v>-12.370535951753984</v>
      </c>
      <c r="AH526">
        <f t="shared" si="320"/>
        <v>44.049152120290614</v>
      </c>
      <c r="AI526">
        <f t="shared" si="321"/>
        <v>4.3949410034847318</v>
      </c>
      <c r="AJ526">
        <f t="shared" si="322"/>
        <v>36.07355717202136</v>
      </c>
      <c r="AK526">
        <v>-4.1308001654231798E-2</v>
      </c>
      <c r="AL526">
        <v>4.6371850636573501E-2</v>
      </c>
      <c r="AM526">
        <v>3.4634681165712502</v>
      </c>
      <c r="AN526">
        <v>0</v>
      </c>
      <c r="AO526">
        <v>0</v>
      </c>
      <c r="AP526">
        <f t="shared" si="323"/>
        <v>1</v>
      </c>
      <c r="AQ526">
        <f t="shared" si="324"/>
        <v>0</v>
      </c>
      <c r="AR526">
        <f t="shared" si="325"/>
        <v>51918.594415856845</v>
      </c>
      <c r="AS526" t="s">
        <v>240</v>
      </c>
      <c r="AT526">
        <v>0</v>
      </c>
      <c r="AU526">
        <v>0</v>
      </c>
      <c r="AV526">
        <f t="shared" si="326"/>
        <v>0</v>
      </c>
      <c r="AW526" t="e">
        <f t="shared" si="327"/>
        <v>#DIV/0!</v>
      </c>
      <c r="AX526">
        <v>0</v>
      </c>
      <c r="AY526" t="s">
        <v>240</v>
      </c>
      <c r="AZ526">
        <v>0</v>
      </c>
      <c r="BA526">
        <v>0</v>
      </c>
      <c r="BB526" t="e">
        <f t="shared" si="328"/>
        <v>#DIV/0!</v>
      </c>
      <c r="BC526">
        <v>0.5</v>
      </c>
      <c r="BD526">
        <f t="shared" si="329"/>
        <v>0</v>
      </c>
      <c r="BE526">
        <f t="shared" si="330"/>
        <v>-0.55661679912753359</v>
      </c>
      <c r="BF526" t="e">
        <f t="shared" si="331"/>
        <v>#DIV/0!</v>
      </c>
      <c r="BG526" t="e">
        <f t="shared" si="332"/>
        <v>#DIV/0!</v>
      </c>
      <c r="BH526" t="e">
        <f t="shared" si="333"/>
        <v>#DIV/0!</v>
      </c>
      <c r="BI526" t="e">
        <f t="shared" si="334"/>
        <v>#DIV/0!</v>
      </c>
      <c r="BJ526" t="s">
        <v>240</v>
      </c>
      <c r="BK526">
        <v>0</v>
      </c>
      <c r="BL526">
        <f t="shared" si="335"/>
        <v>0</v>
      </c>
      <c r="BM526" t="e">
        <f t="shared" si="336"/>
        <v>#DIV/0!</v>
      </c>
      <c r="BN526" t="e">
        <f t="shared" si="337"/>
        <v>#DIV/0!</v>
      </c>
      <c r="BO526" t="e">
        <f t="shared" si="338"/>
        <v>#DIV/0!</v>
      </c>
      <c r="BP526" t="e">
        <f t="shared" si="339"/>
        <v>#DIV/0!</v>
      </c>
      <c r="BQ526">
        <f t="shared" si="340"/>
        <v>0</v>
      </c>
      <c r="BR526">
        <f t="shared" si="341"/>
        <v>0</v>
      </c>
      <c r="BS526">
        <f t="shared" si="342"/>
        <v>0</v>
      </c>
      <c r="BT526">
        <f t="shared" si="343"/>
        <v>0</v>
      </c>
      <c r="BU526">
        <v>6</v>
      </c>
      <c r="BV526">
        <v>0.5</v>
      </c>
      <c r="BW526" t="s">
        <v>241</v>
      </c>
      <c r="BX526">
        <v>1581698724.37097</v>
      </c>
      <c r="BY526">
        <v>400.73851612903201</v>
      </c>
      <c r="BZ526">
        <v>399.97703225806498</v>
      </c>
      <c r="CA526">
        <v>33.168796774193602</v>
      </c>
      <c r="CB526">
        <v>32.703877419354797</v>
      </c>
      <c r="CC526">
        <v>350.00496774193601</v>
      </c>
      <c r="CD526">
        <v>99.544274193548404</v>
      </c>
      <c r="CE526">
        <v>0.19998780645161299</v>
      </c>
      <c r="CF526">
        <v>31.357419354838701</v>
      </c>
      <c r="CG526">
        <v>30.995025806451601</v>
      </c>
      <c r="CH526">
        <v>999.9</v>
      </c>
      <c r="CI526">
        <v>0</v>
      </c>
      <c r="CJ526">
        <v>0</v>
      </c>
      <c r="CK526">
        <v>10007.2309677419</v>
      </c>
      <c r="CL526">
        <v>0</v>
      </c>
      <c r="CM526">
        <v>4.8589619354838698</v>
      </c>
      <c r="CN526">
        <v>0</v>
      </c>
      <c r="CO526">
        <v>0</v>
      </c>
      <c r="CP526">
        <v>0</v>
      </c>
      <c r="CQ526">
        <v>0</v>
      </c>
      <c r="CR526">
        <v>3.87096774193548</v>
      </c>
      <c r="CS526">
        <v>0</v>
      </c>
      <c r="CT526">
        <v>319.86451612903198</v>
      </c>
      <c r="CU526">
        <v>-1.0322580645161299</v>
      </c>
      <c r="CV526">
        <v>40.021999999999998</v>
      </c>
      <c r="CW526">
        <v>45.330290322580602</v>
      </c>
      <c r="CX526">
        <v>42.783999999999999</v>
      </c>
      <c r="CY526">
        <v>44.052</v>
      </c>
      <c r="CZ526">
        <v>41.066064516129003</v>
      </c>
      <c r="DA526">
        <v>0</v>
      </c>
      <c r="DB526">
        <v>0</v>
      </c>
      <c r="DC526">
        <v>0</v>
      </c>
      <c r="DD526">
        <v>1581698733.2</v>
      </c>
      <c r="DE526">
        <v>4.2846153846153801</v>
      </c>
      <c r="DF526">
        <v>34.5367518327132</v>
      </c>
      <c r="DG526">
        <v>-73.664957538384797</v>
      </c>
      <c r="DH526">
        <v>313.29615384615403</v>
      </c>
      <c r="DI526">
        <v>15</v>
      </c>
      <c r="DJ526">
        <v>100</v>
      </c>
      <c r="DK526">
        <v>100</v>
      </c>
      <c r="DL526">
        <v>2.7679999999999998</v>
      </c>
      <c r="DM526">
        <v>0.48899999999999999</v>
      </c>
      <c r="DN526">
        <v>2</v>
      </c>
      <c r="DO526">
        <v>344.91800000000001</v>
      </c>
      <c r="DP526">
        <v>680.98400000000004</v>
      </c>
      <c r="DQ526">
        <v>30.646100000000001</v>
      </c>
      <c r="DR526">
        <v>32.249000000000002</v>
      </c>
      <c r="DS526">
        <v>30.000399999999999</v>
      </c>
      <c r="DT526">
        <v>32.154699999999998</v>
      </c>
      <c r="DU526">
        <v>32.162100000000002</v>
      </c>
      <c r="DV526">
        <v>20.991399999999999</v>
      </c>
      <c r="DW526">
        <v>19.930700000000002</v>
      </c>
      <c r="DX526">
        <v>100</v>
      </c>
      <c r="DY526">
        <v>30.648099999999999</v>
      </c>
      <c r="DZ526">
        <v>400</v>
      </c>
      <c r="EA526">
        <v>32.644100000000002</v>
      </c>
      <c r="EB526">
        <v>99.918400000000005</v>
      </c>
      <c r="EC526">
        <v>100.38200000000001</v>
      </c>
    </row>
    <row r="527" spans="1:133" x14ac:dyDescent="0.35">
      <c r="A527">
        <v>511</v>
      </c>
      <c r="B527">
        <v>1581698738</v>
      </c>
      <c r="C527">
        <v>2614</v>
      </c>
      <c r="D527" t="s">
        <v>1263</v>
      </c>
      <c r="E527" t="s">
        <v>1264</v>
      </c>
      <c r="F527" t="s">
        <v>232</v>
      </c>
      <c r="G527" t="s">
        <v>233</v>
      </c>
      <c r="H527" t="s">
        <v>234</v>
      </c>
      <c r="I527" t="s">
        <v>235</v>
      </c>
      <c r="J527" t="s">
        <v>236</v>
      </c>
      <c r="K527" t="s">
        <v>237</v>
      </c>
      <c r="L527" t="s">
        <v>238</v>
      </c>
      <c r="M527" t="s">
        <v>239</v>
      </c>
      <c r="N527">
        <v>1581698729.37097</v>
      </c>
      <c r="O527">
        <f t="shared" si="301"/>
        <v>2.7967472002894315E-4</v>
      </c>
      <c r="P527">
        <f t="shared" si="302"/>
        <v>-0.54789548160329171</v>
      </c>
      <c r="Q527">
        <f t="shared" si="303"/>
        <v>400.73961290322598</v>
      </c>
      <c r="R527">
        <f t="shared" si="304"/>
        <v>431.66012554273004</v>
      </c>
      <c r="S527">
        <f t="shared" si="305"/>
        <v>43.056012924744934</v>
      </c>
      <c r="T527">
        <f t="shared" si="306"/>
        <v>39.971841112089429</v>
      </c>
      <c r="U527">
        <f t="shared" si="307"/>
        <v>2.2433585827897194E-2</v>
      </c>
      <c r="V527">
        <f t="shared" si="308"/>
        <v>2.2548855662717453</v>
      </c>
      <c r="W527">
        <f t="shared" si="309"/>
        <v>2.2310327463397509E-2</v>
      </c>
      <c r="X527">
        <f t="shared" si="310"/>
        <v>1.3954972374908007E-2</v>
      </c>
      <c r="Y527">
        <f t="shared" si="311"/>
        <v>0</v>
      </c>
      <c r="Z527">
        <f t="shared" si="312"/>
        <v>31.261725579597595</v>
      </c>
      <c r="AA527">
        <f t="shared" si="313"/>
        <v>30.994622580645199</v>
      </c>
      <c r="AB527">
        <f t="shared" si="314"/>
        <v>4.509995272771012</v>
      </c>
      <c r="AC527">
        <f t="shared" si="315"/>
        <v>71.876223329404098</v>
      </c>
      <c r="AD527">
        <f t="shared" si="316"/>
        <v>3.3086293619569065</v>
      </c>
      <c r="AE527">
        <f t="shared" si="317"/>
        <v>4.6032320685432673</v>
      </c>
      <c r="AF527">
        <f t="shared" si="318"/>
        <v>1.2013659108141055</v>
      </c>
      <c r="AG527">
        <f t="shared" si="319"/>
        <v>-12.333655153276393</v>
      </c>
      <c r="AH527">
        <f t="shared" si="320"/>
        <v>43.683542763599398</v>
      </c>
      <c r="AI527">
        <f t="shared" si="321"/>
        <v>4.3578495193446649</v>
      </c>
      <c r="AJ527">
        <f t="shared" si="322"/>
        <v>35.70773712966767</v>
      </c>
      <c r="AK527">
        <v>-4.1315403181286903E-2</v>
      </c>
      <c r="AL527">
        <v>4.6380159499102298E-2</v>
      </c>
      <c r="AM527">
        <v>3.4639591238034599</v>
      </c>
      <c r="AN527">
        <v>0</v>
      </c>
      <c r="AO527">
        <v>0</v>
      </c>
      <c r="AP527">
        <f t="shared" si="323"/>
        <v>1</v>
      </c>
      <c r="AQ527">
        <f t="shared" si="324"/>
        <v>0</v>
      </c>
      <c r="AR527">
        <f t="shared" si="325"/>
        <v>51928.12428246162</v>
      </c>
      <c r="AS527" t="s">
        <v>240</v>
      </c>
      <c r="AT527">
        <v>0</v>
      </c>
      <c r="AU527">
        <v>0</v>
      </c>
      <c r="AV527">
        <f t="shared" si="326"/>
        <v>0</v>
      </c>
      <c r="AW527" t="e">
        <f t="shared" si="327"/>
        <v>#DIV/0!</v>
      </c>
      <c r="AX527">
        <v>0</v>
      </c>
      <c r="AY527" t="s">
        <v>240</v>
      </c>
      <c r="AZ527">
        <v>0</v>
      </c>
      <c r="BA527">
        <v>0</v>
      </c>
      <c r="BB527" t="e">
        <f t="shared" si="328"/>
        <v>#DIV/0!</v>
      </c>
      <c r="BC527">
        <v>0.5</v>
      </c>
      <c r="BD527">
        <f t="shared" si="329"/>
        <v>0</v>
      </c>
      <c r="BE527">
        <f t="shared" si="330"/>
        <v>-0.54789548160329171</v>
      </c>
      <c r="BF527" t="e">
        <f t="shared" si="331"/>
        <v>#DIV/0!</v>
      </c>
      <c r="BG527" t="e">
        <f t="shared" si="332"/>
        <v>#DIV/0!</v>
      </c>
      <c r="BH527" t="e">
        <f t="shared" si="333"/>
        <v>#DIV/0!</v>
      </c>
      <c r="BI527" t="e">
        <f t="shared" si="334"/>
        <v>#DIV/0!</v>
      </c>
      <c r="BJ527" t="s">
        <v>240</v>
      </c>
      <c r="BK527">
        <v>0</v>
      </c>
      <c r="BL527">
        <f t="shared" si="335"/>
        <v>0</v>
      </c>
      <c r="BM527" t="e">
        <f t="shared" si="336"/>
        <v>#DIV/0!</v>
      </c>
      <c r="BN527" t="e">
        <f t="shared" si="337"/>
        <v>#DIV/0!</v>
      </c>
      <c r="BO527" t="e">
        <f t="shared" si="338"/>
        <v>#DIV/0!</v>
      </c>
      <c r="BP527" t="e">
        <f t="shared" si="339"/>
        <v>#DIV/0!</v>
      </c>
      <c r="BQ527">
        <f t="shared" si="340"/>
        <v>0</v>
      </c>
      <c r="BR527">
        <f t="shared" si="341"/>
        <v>0</v>
      </c>
      <c r="BS527">
        <f t="shared" si="342"/>
        <v>0</v>
      </c>
      <c r="BT527">
        <f t="shared" si="343"/>
        <v>0</v>
      </c>
      <c r="BU527">
        <v>6</v>
      </c>
      <c r="BV527">
        <v>0.5</v>
      </c>
      <c r="BW527" t="s">
        <v>241</v>
      </c>
      <c r="BX527">
        <v>1581698729.37097</v>
      </c>
      <c r="BY527">
        <v>400.73961290322598</v>
      </c>
      <c r="BZ527">
        <v>399.99251612903203</v>
      </c>
      <c r="CA527">
        <v>33.170822580645201</v>
      </c>
      <c r="CB527">
        <v>32.707296774193601</v>
      </c>
      <c r="CC527">
        <v>350.00987096774202</v>
      </c>
      <c r="CD527">
        <v>99.545196774193599</v>
      </c>
      <c r="CE527">
        <v>0.19997396774193499</v>
      </c>
      <c r="CF527">
        <v>31.353964516129</v>
      </c>
      <c r="CG527">
        <v>30.994622580645199</v>
      </c>
      <c r="CH527">
        <v>999.9</v>
      </c>
      <c r="CI527">
        <v>0</v>
      </c>
      <c r="CJ527">
        <v>0</v>
      </c>
      <c r="CK527">
        <v>10008.9312903226</v>
      </c>
      <c r="CL527">
        <v>0</v>
      </c>
      <c r="CM527">
        <v>4.8175706451612896</v>
      </c>
      <c r="CN527">
        <v>0</v>
      </c>
      <c r="CO527">
        <v>0</v>
      </c>
      <c r="CP527">
        <v>0</v>
      </c>
      <c r="CQ527">
        <v>0</v>
      </c>
      <c r="CR527">
        <v>4.2129032258064498</v>
      </c>
      <c r="CS527">
        <v>0</v>
      </c>
      <c r="CT527">
        <v>310.96774193548401</v>
      </c>
      <c r="CU527">
        <v>-1.2032258064516099</v>
      </c>
      <c r="CV527">
        <v>40.021999999999998</v>
      </c>
      <c r="CW527">
        <v>45.3445161290323</v>
      </c>
      <c r="CX527">
        <v>42.792000000000002</v>
      </c>
      <c r="CY527">
        <v>44.061999999999998</v>
      </c>
      <c r="CZ527">
        <v>41.0741935483871</v>
      </c>
      <c r="DA527">
        <v>0</v>
      </c>
      <c r="DB527">
        <v>0</v>
      </c>
      <c r="DC527">
        <v>0</v>
      </c>
      <c r="DD527">
        <v>1581698738</v>
      </c>
      <c r="DE527">
        <v>5.75</v>
      </c>
      <c r="DF527">
        <v>-6.7589742552996297</v>
      </c>
      <c r="DG527">
        <v>-147.121367981286</v>
      </c>
      <c r="DH527">
        <v>310.18846153846198</v>
      </c>
      <c r="DI527">
        <v>15</v>
      </c>
      <c r="DJ527">
        <v>100</v>
      </c>
      <c r="DK527">
        <v>100</v>
      </c>
      <c r="DL527">
        <v>2.7679999999999998</v>
      </c>
      <c r="DM527">
        <v>0.48899999999999999</v>
      </c>
      <c r="DN527">
        <v>2</v>
      </c>
      <c r="DO527">
        <v>344.88400000000001</v>
      </c>
      <c r="DP527">
        <v>681.01700000000005</v>
      </c>
      <c r="DQ527">
        <v>30.6524</v>
      </c>
      <c r="DR527">
        <v>32.251100000000001</v>
      </c>
      <c r="DS527">
        <v>30.0002</v>
      </c>
      <c r="DT527">
        <v>32.157499999999999</v>
      </c>
      <c r="DU527">
        <v>32.1648</v>
      </c>
      <c r="DV527">
        <v>20.990100000000002</v>
      </c>
      <c r="DW527">
        <v>19.930700000000002</v>
      </c>
      <c r="DX527">
        <v>100</v>
      </c>
      <c r="DY527">
        <v>30.653500000000001</v>
      </c>
      <c r="DZ527">
        <v>400</v>
      </c>
      <c r="EA527">
        <v>32.644100000000002</v>
      </c>
      <c r="EB527">
        <v>99.914100000000005</v>
      </c>
      <c r="EC527">
        <v>100.381</v>
      </c>
    </row>
    <row r="528" spans="1:133" x14ac:dyDescent="0.35">
      <c r="A528">
        <v>512</v>
      </c>
      <c r="B528">
        <v>1581698743</v>
      </c>
      <c r="C528">
        <v>2619</v>
      </c>
      <c r="D528" t="s">
        <v>1265</v>
      </c>
      <c r="E528" t="s">
        <v>1266</v>
      </c>
      <c r="F528" t="s">
        <v>232</v>
      </c>
      <c r="G528" t="s">
        <v>233</v>
      </c>
      <c r="H528" t="s">
        <v>234</v>
      </c>
      <c r="I528" t="s">
        <v>235</v>
      </c>
      <c r="J528" t="s">
        <v>236</v>
      </c>
      <c r="K528" t="s">
        <v>237</v>
      </c>
      <c r="L528" t="s">
        <v>238</v>
      </c>
      <c r="M528" t="s">
        <v>239</v>
      </c>
      <c r="N528">
        <v>1581698734.37097</v>
      </c>
      <c r="O528">
        <f t="shared" si="301"/>
        <v>2.7961444793651879E-4</v>
      </c>
      <c r="P528">
        <f t="shared" si="302"/>
        <v>-0.53088415815965351</v>
      </c>
      <c r="Q528">
        <f t="shared" si="303"/>
        <v>400.73048387096799</v>
      </c>
      <c r="R528">
        <f t="shared" si="304"/>
        <v>430.45155387241664</v>
      </c>
      <c r="S528">
        <f t="shared" si="305"/>
        <v>42.936148557786794</v>
      </c>
      <c r="T528">
        <f t="shared" si="306"/>
        <v>39.971568071554401</v>
      </c>
      <c r="U528">
        <f t="shared" si="307"/>
        <v>2.2429373233225667E-2</v>
      </c>
      <c r="V528">
        <f t="shared" si="308"/>
        <v>2.2545514750326845</v>
      </c>
      <c r="W528">
        <f t="shared" si="309"/>
        <v>2.2306142868298306E-2</v>
      </c>
      <c r="X528">
        <f t="shared" si="310"/>
        <v>1.3952354502386952E-2</v>
      </c>
      <c r="Y528">
        <f t="shared" si="311"/>
        <v>0</v>
      </c>
      <c r="Z528">
        <f t="shared" si="312"/>
        <v>31.258774725193099</v>
      </c>
      <c r="AA528">
        <f t="shared" si="313"/>
        <v>30.995696774193501</v>
      </c>
      <c r="AB528">
        <f t="shared" si="314"/>
        <v>4.5102715187975466</v>
      </c>
      <c r="AC528">
        <f t="shared" si="315"/>
        <v>71.894691728213303</v>
      </c>
      <c r="AD528">
        <f t="shared" si="316"/>
        <v>3.3089228138785924</v>
      </c>
      <c r="AE528">
        <f t="shared" si="317"/>
        <v>4.6024577536092099</v>
      </c>
      <c r="AF528">
        <f t="shared" si="318"/>
        <v>1.2013487049189542</v>
      </c>
      <c r="AG528">
        <f t="shared" si="319"/>
        <v>-12.330997154000478</v>
      </c>
      <c r="AH528">
        <f t="shared" si="320"/>
        <v>43.186960066997734</v>
      </c>
      <c r="AI528">
        <f t="shared" si="321"/>
        <v>4.3089090290054495</v>
      </c>
      <c r="AJ528">
        <f t="shared" si="322"/>
        <v>35.164871942002705</v>
      </c>
      <c r="AK528">
        <v>-4.1306391859800798E-2</v>
      </c>
      <c r="AL528">
        <v>4.6370043501298898E-2</v>
      </c>
      <c r="AM528">
        <v>3.4633613209777199</v>
      </c>
      <c r="AN528">
        <v>0</v>
      </c>
      <c r="AO528">
        <v>0</v>
      </c>
      <c r="AP528">
        <f t="shared" si="323"/>
        <v>1</v>
      </c>
      <c r="AQ528">
        <f t="shared" si="324"/>
        <v>0</v>
      </c>
      <c r="AR528">
        <f t="shared" si="325"/>
        <v>51917.801309750575</v>
      </c>
      <c r="AS528" t="s">
        <v>240</v>
      </c>
      <c r="AT528">
        <v>0</v>
      </c>
      <c r="AU528">
        <v>0</v>
      </c>
      <c r="AV528">
        <f t="shared" si="326"/>
        <v>0</v>
      </c>
      <c r="AW528" t="e">
        <f t="shared" si="327"/>
        <v>#DIV/0!</v>
      </c>
      <c r="AX528">
        <v>0</v>
      </c>
      <c r="AY528" t="s">
        <v>240</v>
      </c>
      <c r="AZ528">
        <v>0</v>
      </c>
      <c r="BA528">
        <v>0</v>
      </c>
      <c r="BB528" t="e">
        <f t="shared" si="328"/>
        <v>#DIV/0!</v>
      </c>
      <c r="BC528">
        <v>0.5</v>
      </c>
      <c r="BD528">
        <f t="shared" si="329"/>
        <v>0</v>
      </c>
      <c r="BE528">
        <f t="shared" si="330"/>
        <v>-0.53088415815965351</v>
      </c>
      <c r="BF528" t="e">
        <f t="shared" si="331"/>
        <v>#DIV/0!</v>
      </c>
      <c r="BG528" t="e">
        <f t="shared" si="332"/>
        <v>#DIV/0!</v>
      </c>
      <c r="BH528" t="e">
        <f t="shared" si="333"/>
        <v>#DIV/0!</v>
      </c>
      <c r="BI528" t="e">
        <f t="shared" si="334"/>
        <v>#DIV/0!</v>
      </c>
      <c r="BJ528" t="s">
        <v>240</v>
      </c>
      <c r="BK528">
        <v>0</v>
      </c>
      <c r="BL528">
        <f t="shared" si="335"/>
        <v>0</v>
      </c>
      <c r="BM528" t="e">
        <f t="shared" si="336"/>
        <v>#DIV/0!</v>
      </c>
      <c r="BN528" t="e">
        <f t="shared" si="337"/>
        <v>#DIV/0!</v>
      </c>
      <c r="BO528" t="e">
        <f t="shared" si="338"/>
        <v>#DIV/0!</v>
      </c>
      <c r="BP528" t="e">
        <f t="shared" si="339"/>
        <v>#DIV/0!</v>
      </c>
      <c r="BQ528">
        <f t="shared" si="340"/>
        <v>0</v>
      </c>
      <c r="BR528">
        <f t="shared" si="341"/>
        <v>0</v>
      </c>
      <c r="BS528">
        <f t="shared" si="342"/>
        <v>0</v>
      </c>
      <c r="BT528">
        <f t="shared" si="343"/>
        <v>0</v>
      </c>
      <c r="BU528">
        <v>6</v>
      </c>
      <c r="BV528">
        <v>0.5</v>
      </c>
      <c r="BW528" t="s">
        <v>241</v>
      </c>
      <c r="BX528">
        <v>1581698734.37097</v>
      </c>
      <c r="BY528">
        <v>400.73048387096799</v>
      </c>
      <c r="BZ528">
        <v>400.01251612903201</v>
      </c>
      <c r="CA528">
        <v>33.173235483870997</v>
      </c>
      <c r="CB528">
        <v>32.7098193548387</v>
      </c>
      <c r="CC528">
        <v>350.016387096774</v>
      </c>
      <c r="CD528">
        <v>99.546761290322607</v>
      </c>
      <c r="CE528">
        <v>0.20000038709677401</v>
      </c>
      <c r="CF528">
        <v>31.3510064516129</v>
      </c>
      <c r="CG528">
        <v>30.995696774193501</v>
      </c>
      <c r="CH528">
        <v>999.9</v>
      </c>
      <c r="CI528">
        <v>0</v>
      </c>
      <c r="CJ528">
        <v>0</v>
      </c>
      <c r="CK528">
        <v>10006.5909677419</v>
      </c>
      <c r="CL528">
        <v>0</v>
      </c>
      <c r="CM528">
        <v>4.81932064516129</v>
      </c>
      <c r="CN528">
        <v>0</v>
      </c>
      <c r="CO528">
        <v>0</v>
      </c>
      <c r="CP528">
        <v>0</v>
      </c>
      <c r="CQ528">
        <v>0</v>
      </c>
      <c r="CR528">
        <v>5.6677419354838703</v>
      </c>
      <c r="CS528">
        <v>0</v>
      </c>
      <c r="CT528">
        <v>298.94516129032297</v>
      </c>
      <c r="CU528">
        <v>-0.51612903225806495</v>
      </c>
      <c r="CV528">
        <v>40.036000000000001</v>
      </c>
      <c r="CW528">
        <v>45.336387096774203</v>
      </c>
      <c r="CX528">
        <v>42.798000000000002</v>
      </c>
      <c r="CY528">
        <v>44.061999999999998</v>
      </c>
      <c r="CZ528">
        <v>41.080290322580602</v>
      </c>
      <c r="DA528">
        <v>0</v>
      </c>
      <c r="DB528">
        <v>0</v>
      </c>
      <c r="DC528">
        <v>0</v>
      </c>
      <c r="DD528">
        <v>1581698742.8</v>
      </c>
      <c r="DE528">
        <v>6.1153846153846203</v>
      </c>
      <c r="DF528">
        <v>-15.829059684196199</v>
      </c>
      <c r="DG528">
        <v>-101.32307735505999</v>
      </c>
      <c r="DH528">
        <v>295.93461538461497</v>
      </c>
      <c r="DI528">
        <v>15</v>
      </c>
      <c r="DJ528">
        <v>100</v>
      </c>
      <c r="DK528">
        <v>100</v>
      </c>
      <c r="DL528">
        <v>2.7679999999999998</v>
      </c>
      <c r="DM528">
        <v>0.48899999999999999</v>
      </c>
      <c r="DN528">
        <v>2</v>
      </c>
      <c r="DO528">
        <v>344.83600000000001</v>
      </c>
      <c r="DP528">
        <v>680.81</v>
      </c>
      <c r="DQ528">
        <v>30.657399999999999</v>
      </c>
      <c r="DR528">
        <v>32.253799999999998</v>
      </c>
      <c r="DS528">
        <v>30.000299999999999</v>
      </c>
      <c r="DT528">
        <v>32.1599</v>
      </c>
      <c r="DU528">
        <v>32.167099999999998</v>
      </c>
      <c r="DV528">
        <v>20.988399999999999</v>
      </c>
      <c r="DW528">
        <v>20.200900000000001</v>
      </c>
      <c r="DX528">
        <v>100</v>
      </c>
      <c r="DY528">
        <v>30.656199999999998</v>
      </c>
      <c r="DZ528">
        <v>400</v>
      </c>
      <c r="EA528">
        <v>32.644100000000002</v>
      </c>
      <c r="EB528">
        <v>99.916600000000003</v>
      </c>
      <c r="EC528">
        <v>100.381</v>
      </c>
    </row>
    <row r="529" spans="1:133" x14ac:dyDescent="0.35">
      <c r="A529">
        <v>513</v>
      </c>
      <c r="B529">
        <v>1581698748</v>
      </c>
      <c r="C529">
        <v>2624</v>
      </c>
      <c r="D529" t="s">
        <v>1267</v>
      </c>
      <c r="E529" t="s">
        <v>1268</v>
      </c>
      <c r="F529" t="s">
        <v>232</v>
      </c>
      <c r="G529" t="s">
        <v>233</v>
      </c>
      <c r="H529" t="s">
        <v>234</v>
      </c>
      <c r="I529" t="s">
        <v>235</v>
      </c>
      <c r="J529" t="s">
        <v>236</v>
      </c>
      <c r="K529" t="s">
        <v>237</v>
      </c>
      <c r="L529" t="s">
        <v>238</v>
      </c>
      <c r="M529" t="s">
        <v>239</v>
      </c>
      <c r="N529">
        <v>1581698739.37097</v>
      </c>
      <c r="O529">
        <f t="shared" ref="O529:O558" si="344">CC529*AP529*(CA529-CB529)/(100*BU529*(1000-AP529*CA529))</f>
        <v>2.8338690864268009E-4</v>
      </c>
      <c r="P529">
        <f t="shared" ref="P529:P558" si="345">CC529*AP529*(BZ529-BY529*(1000-AP529*CB529)/(1000-AP529*CA529))/(100*BU529)</f>
        <v>-0.51798498561817441</v>
      </c>
      <c r="Q529">
        <f t="shared" ref="Q529:Q558" si="346">BY529 - IF(AP529&gt;1, P529*BU529*100/(AR529*CK529), 0)</f>
        <v>400.717774193548</v>
      </c>
      <c r="R529">
        <f t="shared" ref="R529:R558" si="347">((X529-O529/2)*Q529-P529)/(X529+O529/2)</f>
        <v>429.02979369879671</v>
      </c>
      <c r="S529">
        <f t="shared" ref="S529:S558" si="348">R529*(CD529+CE529)/1000</f>
        <v>42.794699488097883</v>
      </c>
      <c r="T529">
        <f t="shared" ref="T529:T558" si="349">(BY529 - IF(AP529&gt;1, P529*BU529*100/(AR529*CK529), 0))*(CD529+CE529)/1000</f>
        <v>39.970643013644974</v>
      </c>
      <c r="U529">
        <f t="shared" ref="U529:U558" si="350">2/((1/W529-1/V529)+SIGN(W529)*SQRT((1/W529-1/V529)*(1/W529-1/V529) + 4*BV529/((BV529+1)*(BV529+1))*(2*1/W529*1/V529-1/V529*1/V529)))</f>
        <v>2.273730090407201E-2</v>
      </c>
      <c r="V529">
        <f t="shared" ref="V529:V558" si="351">AM529+AL529*BU529+AK529*BU529*BU529</f>
        <v>2.2528979746943421</v>
      </c>
      <c r="W529">
        <f t="shared" ref="W529:W558" si="352">O529*(1000-(1000*0.61365*EXP(17.502*AA529/(240.97+AA529))/(CD529+CE529)+CA529)/2)/(1000*0.61365*EXP(17.502*AA529/(240.97+AA529))/(CD529+CE529)-CA529)</f>
        <v>2.2610581641779873E-2</v>
      </c>
      <c r="X529">
        <f t="shared" ref="X529:X558" si="353">1/((BV529+1)/(U529/1.6)+1/(V529/1.37)) + BV529/((BV529+1)/(U529/1.6) + BV529/(V529/1.37))</f>
        <v>1.4142939765725514E-2</v>
      </c>
      <c r="Y529">
        <f t="shared" ref="Y529:Y558" si="354">(BR529*BT529)</f>
        <v>0</v>
      </c>
      <c r="Z529">
        <f t="shared" ref="Z529:Z558" si="355">(CF529+(Y529+2*0.95*0.0000000567*(((CF529+$B$7)+273)^4-(CF529+273)^4)-44100*O529)/(1.84*29.3*V529+8*0.95*0.0000000567*(CF529+273)^3))</f>
        <v>31.256938922232504</v>
      </c>
      <c r="AA529">
        <f t="shared" ref="AA529:AA558" si="356">($C$7*CG529+$D$7*CH529+$E$7*Z529)</f>
        <v>30.996538709677399</v>
      </c>
      <c r="AB529">
        <f t="shared" ref="AB529:AB558" si="357">0.61365*EXP(17.502*AA529/(240.97+AA529))</f>
        <v>4.5104880462562242</v>
      </c>
      <c r="AC529">
        <f t="shared" ref="AC529:AC558" si="358">(AD529/AE529*100)</f>
        <v>71.905441432070575</v>
      </c>
      <c r="AD529">
        <f t="shared" ref="AD529:AD558" si="359">CA529*(CD529+CE529)/1000</f>
        <v>3.3093179972324309</v>
      </c>
      <c r="AE529">
        <f t="shared" ref="AE529:AE558" si="360">0.61365*EXP(17.502*CF529/(240.97+CF529))</f>
        <v>4.6023192839428715</v>
      </c>
      <c r="AF529">
        <f t="shared" ref="AF529:AF558" si="361">(AB529-CA529*(CD529+CE529)/1000)</f>
        <v>1.2011700490237933</v>
      </c>
      <c r="AG529">
        <f t="shared" ref="AG529:AG558" si="362">(-O529*44100)</f>
        <v>-12.497362671142191</v>
      </c>
      <c r="AH529">
        <f t="shared" ref="AH529:AH558" si="363">2*29.3*V529*0.92*(CF529-AA529)</f>
        <v>42.988771192106391</v>
      </c>
      <c r="AI529">
        <f t="shared" ref="AI529:AI558" si="364">2*0.95*0.0000000567*(((CF529+$B$7)+273)^4-(AA529+273)^4)</f>
        <v>4.292289650550198</v>
      </c>
      <c r="AJ529">
        <f t="shared" ref="AJ529:AJ558" si="365">Y529+AI529+AG529+AH529</f>
        <v>34.783698171514402</v>
      </c>
      <c r="AK529">
        <v>-4.1261810462926499E-2</v>
      </c>
      <c r="AL529">
        <v>4.6319996977762699E-2</v>
      </c>
      <c r="AM529">
        <v>3.4604031694931199</v>
      </c>
      <c r="AN529">
        <v>0</v>
      </c>
      <c r="AO529">
        <v>0</v>
      </c>
      <c r="AP529">
        <f t="shared" ref="AP529:AP558" si="366">IF(AN529*$H$13&gt;=AR529,1,(AR529/(AR529-AN529*$H$13)))</f>
        <v>1</v>
      </c>
      <c r="AQ529">
        <f t="shared" ref="AQ529:AQ558" si="367">(AP529-1)*100</f>
        <v>0</v>
      </c>
      <c r="AR529">
        <f t="shared" ref="AR529:AR558" si="368">MAX(0,($B$13+$C$13*CK529)/(1+$D$13*CK529)*CD529/(CF529+273)*$E$13)</f>
        <v>51864.166166070652</v>
      </c>
      <c r="AS529" t="s">
        <v>240</v>
      </c>
      <c r="AT529">
        <v>0</v>
      </c>
      <c r="AU529">
        <v>0</v>
      </c>
      <c r="AV529">
        <f t="shared" ref="AV529:AV558" si="369">AU529-AT529</f>
        <v>0</v>
      </c>
      <c r="AW529" t="e">
        <f t="shared" ref="AW529:AW558" si="370">AV529/AU529</f>
        <v>#DIV/0!</v>
      </c>
      <c r="AX529">
        <v>0</v>
      </c>
      <c r="AY529" t="s">
        <v>240</v>
      </c>
      <c r="AZ529">
        <v>0</v>
      </c>
      <c r="BA529">
        <v>0</v>
      </c>
      <c r="BB529" t="e">
        <f t="shared" ref="BB529:BB558" si="371">1-AZ529/BA529</f>
        <v>#DIV/0!</v>
      </c>
      <c r="BC529">
        <v>0.5</v>
      </c>
      <c r="BD529">
        <f t="shared" ref="BD529:BD558" si="372">BR529</f>
        <v>0</v>
      </c>
      <c r="BE529">
        <f t="shared" ref="BE529:BE558" si="373">P529</f>
        <v>-0.51798498561817441</v>
      </c>
      <c r="BF529" t="e">
        <f t="shared" ref="BF529:BF558" si="374">BB529*BC529*BD529</f>
        <v>#DIV/0!</v>
      </c>
      <c r="BG529" t="e">
        <f t="shared" ref="BG529:BG558" si="375">BL529/BA529</f>
        <v>#DIV/0!</v>
      </c>
      <c r="BH529" t="e">
        <f t="shared" ref="BH529:BH558" si="376">(BE529-AX529)/BD529</f>
        <v>#DIV/0!</v>
      </c>
      <c r="BI529" t="e">
        <f t="shared" ref="BI529:BI558" si="377">(AU529-BA529)/BA529</f>
        <v>#DIV/0!</v>
      </c>
      <c r="BJ529" t="s">
        <v>240</v>
      </c>
      <c r="BK529">
        <v>0</v>
      </c>
      <c r="BL529">
        <f t="shared" ref="BL529:BL558" si="378">BA529-BK529</f>
        <v>0</v>
      </c>
      <c r="BM529" t="e">
        <f t="shared" ref="BM529:BM558" si="379">(BA529-AZ529)/(BA529-BK529)</f>
        <v>#DIV/0!</v>
      </c>
      <c r="BN529" t="e">
        <f t="shared" ref="BN529:BN558" si="380">(AU529-BA529)/(AU529-BK529)</f>
        <v>#DIV/0!</v>
      </c>
      <c r="BO529" t="e">
        <f t="shared" ref="BO529:BO558" si="381">(BA529-AZ529)/(BA529-AT529)</f>
        <v>#DIV/0!</v>
      </c>
      <c r="BP529" t="e">
        <f t="shared" ref="BP529:BP558" si="382">(AU529-BA529)/(AU529-AT529)</f>
        <v>#DIV/0!</v>
      </c>
      <c r="BQ529">
        <f t="shared" ref="BQ529:BQ558" si="383">$B$11*CL529+$C$11*CM529+$F$11*CN529</f>
        <v>0</v>
      </c>
      <c r="BR529">
        <f t="shared" ref="BR529:BR558" si="384">BQ529*BS529</f>
        <v>0</v>
      </c>
      <c r="BS529">
        <f t="shared" ref="BS529:BS558" si="385">($B$11*$D$9+$C$11*$D$9+$F$11*((DA529+CS529)/MAX(DA529+CS529+DB529, 0.1)*$I$9+DB529/MAX(DA529+CS529+DB529, 0.1)*$J$9))/($B$11+$C$11+$F$11)</f>
        <v>0</v>
      </c>
      <c r="BT529">
        <f t="shared" ref="BT529:BT558" si="386">($B$11*$K$9+$C$11*$K$9+$F$11*((DA529+CS529)/MAX(DA529+CS529+DB529, 0.1)*$P$9+DB529/MAX(DA529+CS529+DB529, 0.1)*$Q$9))/($B$11+$C$11+$F$11)</f>
        <v>0</v>
      </c>
      <c r="BU529">
        <v>6</v>
      </c>
      <c r="BV529">
        <v>0.5</v>
      </c>
      <c r="BW529" t="s">
        <v>241</v>
      </c>
      <c r="BX529">
        <v>1581698739.37097</v>
      </c>
      <c r="BY529">
        <v>400.717774193548</v>
      </c>
      <c r="BZ529">
        <v>400.02451612903201</v>
      </c>
      <c r="CA529">
        <v>33.176912903225798</v>
      </c>
      <c r="CB529">
        <v>32.707254838709702</v>
      </c>
      <c r="CC529">
        <v>350.02274193548402</v>
      </c>
      <c r="CD529">
        <v>99.547616129032207</v>
      </c>
      <c r="CE529">
        <v>0.20000074193548401</v>
      </c>
      <c r="CF529">
        <v>31.350477419354799</v>
      </c>
      <c r="CG529">
        <v>30.996538709677399</v>
      </c>
      <c r="CH529">
        <v>999.9</v>
      </c>
      <c r="CI529">
        <v>0</v>
      </c>
      <c r="CJ529">
        <v>0</v>
      </c>
      <c r="CK529">
        <v>9995.7051612903197</v>
      </c>
      <c r="CL529">
        <v>0</v>
      </c>
      <c r="CM529">
        <v>4.7171225806451602</v>
      </c>
      <c r="CN529">
        <v>0</v>
      </c>
      <c r="CO529">
        <v>0</v>
      </c>
      <c r="CP529">
        <v>0</v>
      </c>
      <c r="CQ529">
        <v>0</v>
      </c>
      <c r="CR529">
        <v>4.7096774193548399</v>
      </c>
      <c r="CS529">
        <v>0</v>
      </c>
      <c r="CT529">
        <v>287.02258064516099</v>
      </c>
      <c r="CU529">
        <v>-0.49354838709677401</v>
      </c>
      <c r="CV529">
        <v>40.04</v>
      </c>
      <c r="CW529">
        <v>45.3343548387097</v>
      </c>
      <c r="CX529">
        <v>42.804000000000002</v>
      </c>
      <c r="CY529">
        <v>44.061999999999998</v>
      </c>
      <c r="CZ529">
        <v>41.082322580645098</v>
      </c>
      <c r="DA529">
        <v>0</v>
      </c>
      <c r="DB529">
        <v>0</v>
      </c>
      <c r="DC529">
        <v>0</v>
      </c>
      <c r="DD529">
        <v>1581698748.2</v>
      </c>
      <c r="DE529">
        <v>3.9807692307692299</v>
      </c>
      <c r="DF529">
        <v>-24.974358807129299</v>
      </c>
      <c r="DG529">
        <v>-225.84615419537801</v>
      </c>
      <c r="DH529">
        <v>283.70769230769201</v>
      </c>
      <c r="DI529">
        <v>15</v>
      </c>
      <c r="DJ529">
        <v>100</v>
      </c>
      <c r="DK529">
        <v>100</v>
      </c>
      <c r="DL529">
        <v>2.7679999999999998</v>
      </c>
      <c r="DM529">
        <v>0.48899999999999999</v>
      </c>
      <c r="DN529">
        <v>2</v>
      </c>
      <c r="DO529">
        <v>344.798</v>
      </c>
      <c r="DP529">
        <v>680.88900000000001</v>
      </c>
      <c r="DQ529">
        <v>30.6568</v>
      </c>
      <c r="DR529">
        <v>32.256599999999999</v>
      </c>
      <c r="DS529">
        <v>30.000399999999999</v>
      </c>
      <c r="DT529">
        <v>32.161999999999999</v>
      </c>
      <c r="DU529">
        <v>32.169899999999998</v>
      </c>
      <c r="DV529">
        <v>20.983799999999999</v>
      </c>
      <c r="DW529">
        <v>20.200900000000001</v>
      </c>
      <c r="DX529">
        <v>100</v>
      </c>
      <c r="DY529">
        <v>30.652000000000001</v>
      </c>
      <c r="DZ529">
        <v>400</v>
      </c>
      <c r="EA529">
        <v>32.644100000000002</v>
      </c>
      <c r="EB529">
        <v>99.914000000000001</v>
      </c>
      <c r="EC529">
        <v>100.377</v>
      </c>
    </row>
    <row r="530" spans="1:133" x14ac:dyDescent="0.35">
      <c r="A530">
        <v>514</v>
      </c>
      <c r="B530">
        <v>1581698753</v>
      </c>
      <c r="C530">
        <v>2629</v>
      </c>
      <c r="D530" t="s">
        <v>1269</v>
      </c>
      <c r="E530" t="s">
        <v>1270</v>
      </c>
      <c r="F530" t="s">
        <v>232</v>
      </c>
      <c r="G530" t="s">
        <v>233</v>
      </c>
      <c r="H530" t="s">
        <v>234</v>
      </c>
      <c r="I530" t="s">
        <v>235</v>
      </c>
      <c r="J530" t="s">
        <v>236</v>
      </c>
      <c r="K530" t="s">
        <v>237</v>
      </c>
      <c r="L530" t="s">
        <v>238</v>
      </c>
      <c r="M530" t="s">
        <v>239</v>
      </c>
      <c r="N530">
        <v>1581698744.37097</v>
      </c>
      <c r="O530">
        <f t="shared" si="344"/>
        <v>2.9995421780007296E-4</v>
      </c>
      <c r="P530">
        <f t="shared" si="345"/>
        <v>-0.50811532541272464</v>
      </c>
      <c r="Q530">
        <f t="shared" si="346"/>
        <v>400.72303225806502</v>
      </c>
      <c r="R530">
        <f t="shared" si="347"/>
        <v>426.38817224581652</v>
      </c>
      <c r="S530">
        <f t="shared" si="348"/>
        <v>42.531510327740143</v>
      </c>
      <c r="T530">
        <f t="shared" si="349"/>
        <v>39.971455341452568</v>
      </c>
      <c r="U530">
        <f t="shared" si="350"/>
        <v>2.4064875486636515E-2</v>
      </c>
      <c r="V530">
        <f t="shared" si="351"/>
        <v>2.2535693434830093</v>
      </c>
      <c r="W530">
        <f t="shared" si="352"/>
        <v>2.3923018421579713E-2</v>
      </c>
      <c r="X530">
        <f t="shared" si="353"/>
        <v>1.4964561985856988E-2</v>
      </c>
      <c r="Y530">
        <f t="shared" si="354"/>
        <v>0</v>
      </c>
      <c r="Z530">
        <f t="shared" si="355"/>
        <v>31.252455456986368</v>
      </c>
      <c r="AA530">
        <f t="shared" si="356"/>
        <v>30.998941935483899</v>
      </c>
      <c r="AB530">
        <f t="shared" si="357"/>
        <v>4.511106153370374</v>
      </c>
      <c r="AC530">
        <f t="shared" si="358"/>
        <v>71.904586254341012</v>
      </c>
      <c r="AD530">
        <f t="shared" si="359"/>
        <v>3.3094589528097749</v>
      </c>
      <c r="AE530">
        <f t="shared" si="360"/>
        <v>4.6025700517955164</v>
      </c>
      <c r="AF530">
        <f t="shared" si="361"/>
        <v>1.2016472005605991</v>
      </c>
      <c r="AG530">
        <f t="shared" si="362"/>
        <v>-13.227981004983217</v>
      </c>
      <c r="AH530">
        <f t="shared" si="363"/>
        <v>42.826002897129726</v>
      </c>
      <c r="AI530">
        <f t="shared" si="364"/>
        <v>4.2748347201278509</v>
      </c>
      <c r="AJ530">
        <f t="shared" si="365"/>
        <v>33.872856612274362</v>
      </c>
      <c r="AK530">
        <v>-4.1279908212162202E-2</v>
      </c>
      <c r="AL530">
        <v>4.6340313286729697E-2</v>
      </c>
      <c r="AM530">
        <v>3.4616041594004701</v>
      </c>
      <c r="AN530">
        <v>0</v>
      </c>
      <c r="AO530">
        <v>0</v>
      </c>
      <c r="AP530">
        <f t="shared" si="366"/>
        <v>1</v>
      </c>
      <c r="AQ530">
        <f t="shared" si="367"/>
        <v>0</v>
      </c>
      <c r="AR530">
        <f t="shared" si="368"/>
        <v>51885.837161365089</v>
      </c>
      <c r="AS530" t="s">
        <v>240</v>
      </c>
      <c r="AT530">
        <v>0</v>
      </c>
      <c r="AU530">
        <v>0</v>
      </c>
      <c r="AV530">
        <f t="shared" si="369"/>
        <v>0</v>
      </c>
      <c r="AW530" t="e">
        <f t="shared" si="370"/>
        <v>#DIV/0!</v>
      </c>
      <c r="AX530">
        <v>0</v>
      </c>
      <c r="AY530" t="s">
        <v>240</v>
      </c>
      <c r="AZ530">
        <v>0</v>
      </c>
      <c r="BA530">
        <v>0</v>
      </c>
      <c r="BB530" t="e">
        <f t="shared" si="371"/>
        <v>#DIV/0!</v>
      </c>
      <c r="BC530">
        <v>0.5</v>
      </c>
      <c r="BD530">
        <f t="shared" si="372"/>
        <v>0</v>
      </c>
      <c r="BE530">
        <f t="shared" si="373"/>
        <v>-0.50811532541272464</v>
      </c>
      <c r="BF530" t="e">
        <f t="shared" si="374"/>
        <v>#DIV/0!</v>
      </c>
      <c r="BG530" t="e">
        <f t="shared" si="375"/>
        <v>#DIV/0!</v>
      </c>
      <c r="BH530" t="e">
        <f t="shared" si="376"/>
        <v>#DIV/0!</v>
      </c>
      <c r="BI530" t="e">
        <f t="shared" si="377"/>
        <v>#DIV/0!</v>
      </c>
      <c r="BJ530" t="s">
        <v>240</v>
      </c>
      <c r="BK530">
        <v>0</v>
      </c>
      <c r="BL530">
        <f t="shared" si="378"/>
        <v>0</v>
      </c>
      <c r="BM530" t="e">
        <f t="shared" si="379"/>
        <v>#DIV/0!</v>
      </c>
      <c r="BN530" t="e">
        <f t="shared" si="380"/>
        <v>#DIV/0!</v>
      </c>
      <c r="BO530" t="e">
        <f t="shared" si="381"/>
        <v>#DIV/0!</v>
      </c>
      <c r="BP530" t="e">
        <f t="shared" si="382"/>
        <v>#DIV/0!</v>
      </c>
      <c r="BQ530">
        <f t="shared" si="383"/>
        <v>0</v>
      </c>
      <c r="BR530">
        <f t="shared" si="384"/>
        <v>0</v>
      </c>
      <c r="BS530">
        <f t="shared" si="385"/>
        <v>0</v>
      </c>
      <c r="BT530">
        <f t="shared" si="386"/>
        <v>0</v>
      </c>
      <c r="BU530">
        <v>6</v>
      </c>
      <c r="BV530">
        <v>0.5</v>
      </c>
      <c r="BW530" t="s">
        <v>241</v>
      </c>
      <c r="BX530">
        <v>1581698744.37097</v>
      </c>
      <c r="BY530">
        <v>400.72303225806502</v>
      </c>
      <c r="BZ530">
        <v>400.05806451612898</v>
      </c>
      <c r="CA530">
        <v>33.178087096774199</v>
      </c>
      <c r="CB530">
        <v>32.680964516129002</v>
      </c>
      <c r="CC530">
        <v>350.01706451612898</v>
      </c>
      <c r="CD530">
        <v>99.548325806451601</v>
      </c>
      <c r="CE530">
        <v>0.20000938709677399</v>
      </c>
      <c r="CF530">
        <v>31.351435483871001</v>
      </c>
      <c r="CG530">
        <v>30.998941935483899</v>
      </c>
      <c r="CH530">
        <v>999.9</v>
      </c>
      <c r="CI530">
        <v>0</v>
      </c>
      <c r="CJ530">
        <v>0</v>
      </c>
      <c r="CK530">
        <v>10000.0180645161</v>
      </c>
      <c r="CL530">
        <v>0</v>
      </c>
      <c r="CM530">
        <v>4.6389480645161303</v>
      </c>
      <c r="CN530">
        <v>0</v>
      </c>
      <c r="CO530">
        <v>0</v>
      </c>
      <c r="CP530">
        <v>0</v>
      </c>
      <c r="CQ530">
        <v>0</v>
      </c>
      <c r="CR530">
        <v>3.3548387096774199</v>
      </c>
      <c r="CS530">
        <v>0</v>
      </c>
      <c r="CT530">
        <v>275.02580645161299</v>
      </c>
      <c r="CU530">
        <v>-0.48709677419354802</v>
      </c>
      <c r="CV530">
        <v>40.055999999999997</v>
      </c>
      <c r="CW530">
        <v>45.332322580645098</v>
      </c>
      <c r="CX530">
        <v>42.81</v>
      </c>
      <c r="CY530">
        <v>44.061999999999998</v>
      </c>
      <c r="CZ530">
        <v>41.088419354838699</v>
      </c>
      <c r="DA530">
        <v>0</v>
      </c>
      <c r="DB530">
        <v>0</v>
      </c>
      <c r="DC530">
        <v>0</v>
      </c>
      <c r="DD530">
        <v>1581698753</v>
      </c>
      <c r="DE530">
        <v>3.12307692307692</v>
      </c>
      <c r="DF530">
        <v>-11.1111110347252</v>
      </c>
      <c r="DG530">
        <v>-111.74017078928701</v>
      </c>
      <c r="DH530">
        <v>271.16923076923098</v>
      </c>
      <c r="DI530">
        <v>15</v>
      </c>
      <c r="DJ530">
        <v>100</v>
      </c>
      <c r="DK530">
        <v>100</v>
      </c>
      <c r="DL530">
        <v>2.7679999999999998</v>
      </c>
      <c r="DM530">
        <v>0.48899999999999999</v>
      </c>
      <c r="DN530">
        <v>2</v>
      </c>
      <c r="DO530">
        <v>344.91800000000001</v>
      </c>
      <c r="DP530">
        <v>680.81299999999999</v>
      </c>
      <c r="DQ530">
        <v>30.654199999999999</v>
      </c>
      <c r="DR530">
        <v>32.259500000000003</v>
      </c>
      <c r="DS530">
        <v>30.000299999999999</v>
      </c>
      <c r="DT530">
        <v>32.164200000000001</v>
      </c>
      <c r="DU530">
        <v>32.171300000000002</v>
      </c>
      <c r="DV530">
        <v>20.982700000000001</v>
      </c>
      <c r="DW530">
        <v>20.200900000000001</v>
      </c>
      <c r="DX530">
        <v>100</v>
      </c>
      <c r="DY530">
        <v>30.6539</v>
      </c>
      <c r="DZ530">
        <v>400</v>
      </c>
      <c r="EA530">
        <v>32.644100000000002</v>
      </c>
      <c r="EB530">
        <v>99.913399999999996</v>
      </c>
      <c r="EC530">
        <v>100.378</v>
      </c>
    </row>
    <row r="531" spans="1:133" x14ac:dyDescent="0.35">
      <c r="A531">
        <v>515</v>
      </c>
      <c r="B531">
        <v>1581698758</v>
      </c>
      <c r="C531">
        <v>2634</v>
      </c>
      <c r="D531" t="s">
        <v>1271</v>
      </c>
      <c r="E531" t="s">
        <v>1272</v>
      </c>
      <c r="F531" t="s">
        <v>232</v>
      </c>
      <c r="G531" t="s">
        <v>233</v>
      </c>
      <c r="H531" t="s">
        <v>234</v>
      </c>
      <c r="I531" t="s">
        <v>235</v>
      </c>
      <c r="J531" t="s">
        <v>236</v>
      </c>
      <c r="K531" t="s">
        <v>237</v>
      </c>
      <c r="L531" t="s">
        <v>238</v>
      </c>
      <c r="M531" t="s">
        <v>239</v>
      </c>
      <c r="N531">
        <v>1581698749.37097</v>
      </c>
      <c r="O531">
        <f t="shared" si="344"/>
        <v>3.1454882028823051E-4</v>
      </c>
      <c r="P531">
        <f t="shared" si="345"/>
        <v>-0.53247826150353128</v>
      </c>
      <c r="Q531">
        <f t="shared" si="346"/>
        <v>400.727741935484</v>
      </c>
      <c r="R531">
        <f t="shared" si="347"/>
        <v>426.38461640405859</v>
      </c>
      <c r="S531">
        <f t="shared" si="348"/>
        <v>42.531155308340367</v>
      </c>
      <c r="T531">
        <f t="shared" si="349"/>
        <v>39.971924813693576</v>
      </c>
      <c r="U531">
        <f t="shared" si="350"/>
        <v>2.5227556329645216E-2</v>
      </c>
      <c r="V531">
        <f t="shared" si="351"/>
        <v>2.252417211996856</v>
      </c>
      <c r="W531">
        <f t="shared" si="352"/>
        <v>2.5071629362311384E-2</v>
      </c>
      <c r="X531">
        <f t="shared" si="353"/>
        <v>1.5683697315338939E-2</v>
      </c>
      <c r="Y531">
        <f t="shared" si="354"/>
        <v>0</v>
      </c>
      <c r="Z531">
        <f t="shared" si="355"/>
        <v>31.248559042818894</v>
      </c>
      <c r="AA531">
        <f t="shared" si="356"/>
        <v>30.999209677419401</v>
      </c>
      <c r="AB531">
        <f t="shared" si="357"/>
        <v>4.5111750208781372</v>
      </c>
      <c r="AC531">
        <f t="shared" si="358"/>
        <v>71.886017952320898</v>
      </c>
      <c r="AD531">
        <f t="shared" si="359"/>
        <v>3.3087864302882322</v>
      </c>
      <c r="AE531">
        <f t="shared" si="360"/>
        <v>4.6028233647366816</v>
      </c>
      <c r="AF531">
        <f t="shared" si="361"/>
        <v>1.202388590589905</v>
      </c>
      <c r="AG531">
        <f t="shared" si="362"/>
        <v>-13.871602974710965</v>
      </c>
      <c r="AH531">
        <f t="shared" si="363"/>
        <v>42.889110835843638</v>
      </c>
      <c r="AI531">
        <f t="shared" si="364"/>
        <v>4.2833500114431668</v>
      </c>
      <c r="AJ531">
        <f t="shared" si="365"/>
        <v>33.30085787257584</v>
      </c>
      <c r="AK531">
        <v>-4.1248853792795498E-2</v>
      </c>
      <c r="AL531">
        <v>4.6305451980473998E-2</v>
      </c>
      <c r="AM531">
        <v>3.4595432366546501</v>
      </c>
      <c r="AN531">
        <v>0</v>
      </c>
      <c r="AO531">
        <v>0</v>
      </c>
      <c r="AP531">
        <f t="shared" si="366"/>
        <v>1</v>
      </c>
      <c r="AQ531">
        <f t="shared" si="367"/>
        <v>0</v>
      </c>
      <c r="AR531">
        <f t="shared" si="368"/>
        <v>51848.230454087839</v>
      </c>
      <c r="AS531" t="s">
        <v>240</v>
      </c>
      <c r="AT531">
        <v>0</v>
      </c>
      <c r="AU531">
        <v>0</v>
      </c>
      <c r="AV531">
        <f t="shared" si="369"/>
        <v>0</v>
      </c>
      <c r="AW531" t="e">
        <f t="shared" si="370"/>
        <v>#DIV/0!</v>
      </c>
      <c r="AX531">
        <v>0</v>
      </c>
      <c r="AY531" t="s">
        <v>240</v>
      </c>
      <c r="AZ531">
        <v>0</v>
      </c>
      <c r="BA531">
        <v>0</v>
      </c>
      <c r="BB531" t="e">
        <f t="shared" si="371"/>
        <v>#DIV/0!</v>
      </c>
      <c r="BC531">
        <v>0.5</v>
      </c>
      <c r="BD531">
        <f t="shared" si="372"/>
        <v>0</v>
      </c>
      <c r="BE531">
        <f t="shared" si="373"/>
        <v>-0.53247826150353128</v>
      </c>
      <c r="BF531" t="e">
        <f t="shared" si="374"/>
        <v>#DIV/0!</v>
      </c>
      <c r="BG531" t="e">
        <f t="shared" si="375"/>
        <v>#DIV/0!</v>
      </c>
      <c r="BH531" t="e">
        <f t="shared" si="376"/>
        <v>#DIV/0!</v>
      </c>
      <c r="BI531" t="e">
        <f t="shared" si="377"/>
        <v>#DIV/0!</v>
      </c>
      <c r="BJ531" t="s">
        <v>240</v>
      </c>
      <c r="BK531">
        <v>0</v>
      </c>
      <c r="BL531">
        <f t="shared" si="378"/>
        <v>0</v>
      </c>
      <c r="BM531" t="e">
        <f t="shared" si="379"/>
        <v>#DIV/0!</v>
      </c>
      <c r="BN531" t="e">
        <f t="shared" si="380"/>
        <v>#DIV/0!</v>
      </c>
      <c r="BO531" t="e">
        <f t="shared" si="381"/>
        <v>#DIV/0!</v>
      </c>
      <c r="BP531" t="e">
        <f t="shared" si="382"/>
        <v>#DIV/0!</v>
      </c>
      <c r="BQ531">
        <f t="shared" si="383"/>
        <v>0</v>
      </c>
      <c r="BR531">
        <f t="shared" si="384"/>
        <v>0</v>
      </c>
      <c r="BS531">
        <f t="shared" si="385"/>
        <v>0</v>
      </c>
      <c r="BT531">
        <f t="shared" si="386"/>
        <v>0</v>
      </c>
      <c r="BU531">
        <v>6</v>
      </c>
      <c r="BV531">
        <v>0.5</v>
      </c>
      <c r="BW531" t="s">
        <v>241</v>
      </c>
      <c r="BX531">
        <v>1581698749.37097</v>
      </c>
      <c r="BY531">
        <v>400.727741935484</v>
      </c>
      <c r="BZ531">
        <v>400.03103225806501</v>
      </c>
      <c r="CA531">
        <v>33.171345161290297</v>
      </c>
      <c r="CB531">
        <v>32.650025806451602</v>
      </c>
      <c r="CC531">
        <v>350.01364516129001</v>
      </c>
      <c r="CD531">
        <v>99.548325806451601</v>
      </c>
      <c r="CE531">
        <v>0.200008612903226</v>
      </c>
      <c r="CF531">
        <v>31.352403225806398</v>
      </c>
      <c r="CG531">
        <v>30.999209677419401</v>
      </c>
      <c r="CH531">
        <v>999.9</v>
      </c>
      <c r="CI531">
        <v>0</v>
      </c>
      <c r="CJ531">
        <v>0</v>
      </c>
      <c r="CK531">
        <v>9992.4951612903205</v>
      </c>
      <c r="CL531">
        <v>0</v>
      </c>
      <c r="CM531">
        <v>4.4931825806451604</v>
      </c>
      <c r="CN531">
        <v>0</v>
      </c>
      <c r="CO531">
        <v>0</v>
      </c>
      <c r="CP531">
        <v>0</v>
      </c>
      <c r="CQ531">
        <v>0</v>
      </c>
      <c r="CR531">
        <v>2.0354838709677399</v>
      </c>
      <c r="CS531">
        <v>0</v>
      </c>
      <c r="CT531">
        <v>269.07741935483898</v>
      </c>
      <c r="CU531">
        <v>-0.341935483870968</v>
      </c>
      <c r="CV531">
        <v>40.061999999999998</v>
      </c>
      <c r="CW531">
        <v>45.328258064516099</v>
      </c>
      <c r="CX531">
        <v>42.811999999999998</v>
      </c>
      <c r="CY531">
        <v>44.061999999999998</v>
      </c>
      <c r="CZ531">
        <v>41.1046774193548</v>
      </c>
      <c r="DA531">
        <v>0</v>
      </c>
      <c r="DB531">
        <v>0</v>
      </c>
      <c r="DC531">
        <v>0</v>
      </c>
      <c r="DD531">
        <v>1581698757.8</v>
      </c>
      <c r="DE531">
        <v>2.45384615384615</v>
      </c>
      <c r="DF531">
        <v>11.9931623108496</v>
      </c>
      <c r="DG531">
        <v>54.950427356882301</v>
      </c>
      <c r="DH531">
        <v>267.95</v>
      </c>
      <c r="DI531">
        <v>15</v>
      </c>
      <c r="DJ531">
        <v>100</v>
      </c>
      <c r="DK531">
        <v>100</v>
      </c>
      <c r="DL531">
        <v>2.7679999999999998</v>
      </c>
      <c r="DM531">
        <v>0.48899999999999999</v>
      </c>
      <c r="DN531">
        <v>2</v>
      </c>
      <c r="DO531">
        <v>344.90499999999997</v>
      </c>
      <c r="DP531">
        <v>680.86900000000003</v>
      </c>
      <c r="DQ531">
        <v>30.6541</v>
      </c>
      <c r="DR531">
        <v>32.2624</v>
      </c>
      <c r="DS531">
        <v>30.000399999999999</v>
      </c>
      <c r="DT531">
        <v>32.1663</v>
      </c>
      <c r="DU531">
        <v>32.174199999999999</v>
      </c>
      <c r="DV531">
        <v>20.984400000000001</v>
      </c>
      <c r="DW531">
        <v>20.200900000000001</v>
      </c>
      <c r="DX531">
        <v>100</v>
      </c>
      <c r="DY531">
        <v>30.6541</v>
      </c>
      <c r="DZ531">
        <v>400</v>
      </c>
      <c r="EA531">
        <v>32.646599999999999</v>
      </c>
      <c r="EB531">
        <v>99.911500000000004</v>
      </c>
      <c r="EC531">
        <v>100.374</v>
      </c>
    </row>
    <row r="532" spans="1:133" x14ac:dyDescent="0.35">
      <c r="A532">
        <v>516</v>
      </c>
      <c r="B532">
        <v>1581698763</v>
      </c>
      <c r="C532">
        <v>2639</v>
      </c>
      <c r="D532" t="s">
        <v>1273</v>
      </c>
      <c r="E532" t="s">
        <v>1274</v>
      </c>
      <c r="F532" t="s">
        <v>232</v>
      </c>
      <c r="G532" t="s">
        <v>233</v>
      </c>
      <c r="H532" t="s">
        <v>234</v>
      </c>
      <c r="I532" t="s">
        <v>235</v>
      </c>
      <c r="J532" t="s">
        <v>236</v>
      </c>
      <c r="K532" t="s">
        <v>237</v>
      </c>
      <c r="L532" t="s">
        <v>238</v>
      </c>
      <c r="M532" t="s">
        <v>239</v>
      </c>
      <c r="N532">
        <v>1581698754.37097</v>
      </c>
      <c r="O532">
        <f t="shared" si="344"/>
        <v>3.2585460631426419E-4</v>
      </c>
      <c r="P532">
        <f t="shared" si="345"/>
        <v>-0.54045607688797226</v>
      </c>
      <c r="Q532">
        <f t="shared" si="346"/>
        <v>400.73864516128998</v>
      </c>
      <c r="R532">
        <f t="shared" si="347"/>
        <v>425.74521588557508</v>
      </c>
      <c r="S532">
        <f t="shared" si="348"/>
        <v>42.467255411024347</v>
      </c>
      <c r="T532">
        <f t="shared" si="349"/>
        <v>39.972898724729895</v>
      </c>
      <c r="U532">
        <f t="shared" si="350"/>
        <v>2.6107322812840322E-2</v>
      </c>
      <c r="V532">
        <f t="shared" si="351"/>
        <v>2.2540519811013118</v>
      </c>
      <c r="W532">
        <f t="shared" si="352"/>
        <v>2.5940489948486255E-2</v>
      </c>
      <c r="X532">
        <f t="shared" si="353"/>
        <v>1.6227706500780655E-2</v>
      </c>
      <c r="Y532">
        <f t="shared" si="354"/>
        <v>0</v>
      </c>
      <c r="Z532">
        <f t="shared" si="355"/>
        <v>31.24455554670369</v>
      </c>
      <c r="AA532">
        <f t="shared" si="356"/>
        <v>30.9998</v>
      </c>
      <c r="AB532">
        <f t="shared" si="357"/>
        <v>4.5113268645221707</v>
      </c>
      <c r="AC532">
        <f t="shared" si="358"/>
        <v>71.858115728045902</v>
      </c>
      <c r="AD532">
        <f t="shared" si="359"/>
        <v>3.3074378233730664</v>
      </c>
      <c r="AE532">
        <f t="shared" si="360"/>
        <v>4.6027338594437817</v>
      </c>
      <c r="AF532">
        <f t="shared" si="361"/>
        <v>1.2038890411491043</v>
      </c>
      <c r="AG532">
        <f t="shared" si="362"/>
        <v>-14.370188138459051</v>
      </c>
      <c r="AH532">
        <f t="shared" si="363"/>
        <v>42.806950660295797</v>
      </c>
      <c r="AI532">
        <f t="shared" si="364"/>
        <v>4.2720492894718909</v>
      </c>
      <c r="AJ532">
        <f t="shared" si="365"/>
        <v>32.708811811308635</v>
      </c>
      <c r="AK532">
        <v>-4.1292921456230001E-2</v>
      </c>
      <c r="AL532">
        <v>4.6354921793218602E-2</v>
      </c>
      <c r="AM532">
        <v>3.4624676227662801</v>
      </c>
      <c r="AN532">
        <v>0</v>
      </c>
      <c r="AO532">
        <v>0</v>
      </c>
      <c r="AP532">
        <f t="shared" si="366"/>
        <v>1</v>
      </c>
      <c r="AQ532">
        <f t="shared" si="367"/>
        <v>0</v>
      </c>
      <c r="AR532">
        <f t="shared" si="368"/>
        <v>51901.411946999317</v>
      </c>
      <c r="AS532" t="s">
        <v>240</v>
      </c>
      <c r="AT532">
        <v>0</v>
      </c>
      <c r="AU532">
        <v>0</v>
      </c>
      <c r="AV532">
        <f t="shared" si="369"/>
        <v>0</v>
      </c>
      <c r="AW532" t="e">
        <f t="shared" si="370"/>
        <v>#DIV/0!</v>
      </c>
      <c r="AX532">
        <v>0</v>
      </c>
      <c r="AY532" t="s">
        <v>240</v>
      </c>
      <c r="AZ532">
        <v>0</v>
      </c>
      <c r="BA532">
        <v>0</v>
      </c>
      <c r="BB532" t="e">
        <f t="shared" si="371"/>
        <v>#DIV/0!</v>
      </c>
      <c r="BC532">
        <v>0.5</v>
      </c>
      <c r="BD532">
        <f t="shared" si="372"/>
        <v>0</v>
      </c>
      <c r="BE532">
        <f t="shared" si="373"/>
        <v>-0.54045607688797226</v>
      </c>
      <c r="BF532" t="e">
        <f t="shared" si="374"/>
        <v>#DIV/0!</v>
      </c>
      <c r="BG532" t="e">
        <f t="shared" si="375"/>
        <v>#DIV/0!</v>
      </c>
      <c r="BH532" t="e">
        <f t="shared" si="376"/>
        <v>#DIV/0!</v>
      </c>
      <c r="BI532" t="e">
        <f t="shared" si="377"/>
        <v>#DIV/0!</v>
      </c>
      <c r="BJ532" t="s">
        <v>240</v>
      </c>
      <c r="BK532">
        <v>0</v>
      </c>
      <c r="BL532">
        <f t="shared" si="378"/>
        <v>0</v>
      </c>
      <c r="BM532" t="e">
        <f t="shared" si="379"/>
        <v>#DIV/0!</v>
      </c>
      <c r="BN532" t="e">
        <f t="shared" si="380"/>
        <v>#DIV/0!</v>
      </c>
      <c r="BO532" t="e">
        <f t="shared" si="381"/>
        <v>#DIV/0!</v>
      </c>
      <c r="BP532" t="e">
        <f t="shared" si="382"/>
        <v>#DIV/0!</v>
      </c>
      <c r="BQ532">
        <f t="shared" si="383"/>
        <v>0</v>
      </c>
      <c r="BR532">
        <f t="shared" si="384"/>
        <v>0</v>
      </c>
      <c r="BS532">
        <f t="shared" si="385"/>
        <v>0</v>
      </c>
      <c r="BT532">
        <f t="shared" si="386"/>
        <v>0</v>
      </c>
      <c r="BU532">
        <v>6</v>
      </c>
      <c r="BV532">
        <v>0.5</v>
      </c>
      <c r="BW532" t="s">
        <v>241</v>
      </c>
      <c r="BX532">
        <v>1581698754.37097</v>
      </c>
      <c r="BY532">
        <v>400.73864516128998</v>
      </c>
      <c r="BZ532">
        <v>400.03603225806398</v>
      </c>
      <c r="CA532">
        <v>33.157919354838697</v>
      </c>
      <c r="CB532">
        <v>32.617854838709697</v>
      </c>
      <c r="CC532">
        <v>350.01367741935502</v>
      </c>
      <c r="CD532">
        <v>99.548048387096799</v>
      </c>
      <c r="CE532">
        <v>0.20000238709677401</v>
      </c>
      <c r="CF532">
        <v>31.352061290322599</v>
      </c>
      <c r="CG532">
        <v>30.9998</v>
      </c>
      <c r="CH532">
        <v>999.9</v>
      </c>
      <c r="CI532">
        <v>0</v>
      </c>
      <c r="CJ532">
        <v>0</v>
      </c>
      <c r="CK532">
        <v>10003.1983870968</v>
      </c>
      <c r="CL532">
        <v>0</v>
      </c>
      <c r="CM532">
        <v>4.4643787096774199</v>
      </c>
      <c r="CN532">
        <v>0</v>
      </c>
      <c r="CO532">
        <v>0</v>
      </c>
      <c r="CP532">
        <v>0</v>
      </c>
      <c r="CQ532">
        <v>0</v>
      </c>
      <c r="CR532">
        <v>0.96129032258064495</v>
      </c>
      <c r="CS532">
        <v>0</v>
      </c>
      <c r="CT532">
        <v>279.09677419354801</v>
      </c>
      <c r="CU532">
        <v>-0.43225806451612903</v>
      </c>
      <c r="CV532">
        <v>40.061999999999998</v>
      </c>
      <c r="CW532">
        <v>45.338419354838699</v>
      </c>
      <c r="CX532">
        <v>42.811999999999998</v>
      </c>
      <c r="CY532">
        <v>44.061999999999998</v>
      </c>
      <c r="CZ532">
        <v>41.112806451612897</v>
      </c>
      <c r="DA532">
        <v>0</v>
      </c>
      <c r="DB532">
        <v>0</v>
      </c>
      <c r="DC532">
        <v>0</v>
      </c>
      <c r="DD532">
        <v>1581698763.2</v>
      </c>
      <c r="DE532">
        <v>3.1384615384615402</v>
      </c>
      <c r="DF532">
        <v>18.1538459718045</v>
      </c>
      <c r="DG532">
        <v>173.03589763913001</v>
      </c>
      <c r="DH532">
        <v>279.55769230769198</v>
      </c>
      <c r="DI532">
        <v>15</v>
      </c>
      <c r="DJ532">
        <v>100</v>
      </c>
      <c r="DK532">
        <v>100</v>
      </c>
      <c r="DL532">
        <v>2.7679999999999998</v>
      </c>
      <c r="DM532">
        <v>0.48899999999999999</v>
      </c>
      <c r="DN532">
        <v>2</v>
      </c>
      <c r="DO532">
        <v>344.99099999999999</v>
      </c>
      <c r="DP532">
        <v>680.87099999999998</v>
      </c>
      <c r="DQ532">
        <v>30.653700000000001</v>
      </c>
      <c r="DR532">
        <v>32.2652</v>
      </c>
      <c r="DS532">
        <v>30.000299999999999</v>
      </c>
      <c r="DT532">
        <v>32.168900000000001</v>
      </c>
      <c r="DU532">
        <v>32.176299999999998</v>
      </c>
      <c r="DV532">
        <v>20.981300000000001</v>
      </c>
      <c r="DW532">
        <v>20.200900000000001</v>
      </c>
      <c r="DX532">
        <v>100</v>
      </c>
      <c r="DY532">
        <v>30.6541</v>
      </c>
      <c r="DZ532">
        <v>400</v>
      </c>
      <c r="EA532">
        <v>32.654499999999999</v>
      </c>
      <c r="EB532">
        <v>99.912400000000005</v>
      </c>
      <c r="EC532">
        <v>100.375</v>
      </c>
    </row>
    <row r="533" spans="1:133" x14ac:dyDescent="0.35">
      <c r="A533">
        <v>517</v>
      </c>
      <c r="B533">
        <v>1581698768</v>
      </c>
      <c r="C533">
        <v>2644</v>
      </c>
      <c r="D533" t="s">
        <v>1275</v>
      </c>
      <c r="E533" t="s">
        <v>1276</v>
      </c>
      <c r="F533" t="s">
        <v>232</v>
      </c>
      <c r="G533" t="s">
        <v>233</v>
      </c>
      <c r="H533" t="s">
        <v>234</v>
      </c>
      <c r="I533" t="s">
        <v>235</v>
      </c>
      <c r="J533" t="s">
        <v>236</v>
      </c>
      <c r="K533" t="s">
        <v>237</v>
      </c>
      <c r="L533" t="s">
        <v>238</v>
      </c>
      <c r="M533" t="s">
        <v>239</v>
      </c>
      <c r="N533">
        <v>1581698759.37097</v>
      </c>
      <c r="O533">
        <f t="shared" si="344"/>
        <v>3.2403855201935212E-4</v>
      </c>
      <c r="P533">
        <f t="shared" si="345"/>
        <v>-0.55764278115223187</v>
      </c>
      <c r="Q533">
        <f t="shared" si="346"/>
        <v>400.74748387096798</v>
      </c>
      <c r="R533">
        <f t="shared" si="347"/>
        <v>427.03530661151478</v>
      </c>
      <c r="S533">
        <f t="shared" si="348"/>
        <v>42.59529879687144</v>
      </c>
      <c r="T533">
        <f t="shared" si="349"/>
        <v>39.973179157074448</v>
      </c>
      <c r="U533">
        <f t="shared" si="350"/>
        <v>2.5918869584447321E-2</v>
      </c>
      <c r="V533">
        <f t="shared" si="351"/>
        <v>2.2516170679264023</v>
      </c>
      <c r="W533">
        <f t="shared" si="352"/>
        <v>2.5754251766205223E-2</v>
      </c>
      <c r="X533">
        <f t="shared" si="353"/>
        <v>1.6111110338998789E-2</v>
      </c>
      <c r="Y533">
        <f t="shared" si="354"/>
        <v>0</v>
      </c>
      <c r="Z533">
        <f t="shared" si="355"/>
        <v>31.244310825689784</v>
      </c>
      <c r="AA533">
        <f t="shared" si="356"/>
        <v>31.0006806451613</v>
      </c>
      <c r="AB533">
        <f t="shared" si="357"/>
        <v>4.5115533936424894</v>
      </c>
      <c r="AC533">
        <f t="shared" si="358"/>
        <v>71.823945344820757</v>
      </c>
      <c r="AD533">
        <f t="shared" si="359"/>
        <v>3.3057261727693965</v>
      </c>
      <c r="AE533">
        <f t="shared" si="360"/>
        <v>4.6025404994098853</v>
      </c>
      <c r="AF533">
        <f t="shared" si="361"/>
        <v>1.2058272208730929</v>
      </c>
      <c r="AG533">
        <f t="shared" si="362"/>
        <v>-14.290100144053428</v>
      </c>
      <c r="AH533">
        <f t="shared" si="363"/>
        <v>42.564136799713403</v>
      </c>
      <c r="AI533">
        <f t="shared" si="364"/>
        <v>4.2524135247384214</v>
      </c>
      <c r="AJ533">
        <f t="shared" si="365"/>
        <v>32.526450180398399</v>
      </c>
      <c r="AK533">
        <v>-4.1227295277605901E-2</v>
      </c>
      <c r="AL533">
        <v>4.6281250658544097E-2</v>
      </c>
      <c r="AM533">
        <v>3.4581121939689501</v>
      </c>
      <c r="AN533">
        <v>0</v>
      </c>
      <c r="AO533">
        <v>0</v>
      </c>
      <c r="AP533">
        <f t="shared" si="366"/>
        <v>1</v>
      </c>
      <c r="AQ533">
        <f t="shared" si="367"/>
        <v>0</v>
      </c>
      <c r="AR533">
        <f t="shared" si="368"/>
        <v>51822.378639000934</v>
      </c>
      <c r="AS533" t="s">
        <v>240</v>
      </c>
      <c r="AT533">
        <v>0</v>
      </c>
      <c r="AU533">
        <v>0</v>
      </c>
      <c r="AV533">
        <f t="shared" si="369"/>
        <v>0</v>
      </c>
      <c r="AW533" t="e">
        <f t="shared" si="370"/>
        <v>#DIV/0!</v>
      </c>
      <c r="AX533">
        <v>0</v>
      </c>
      <c r="AY533" t="s">
        <v>240</v>
      </c>
      <c r="AZ533">
        <v>0</v>
      </c>
      <c r="BA533">
        <v>0</v>
      </c>
      <c r="BB533" t="e">
        <f t="shared" si="371"/>
        <v>#DIV/0!</v>
      </c>
      <c r="BC533">
        <v>0.5</v>
      </c>
      <c r="BD533">
        <f t="shared" si="372"/>
        <v>0</v>
      </c>
      <c r="BE533">
        <f t="shared" si="373"/>
        <v>-0.55764278115223187</v>
      </c>
      <c r="BF533" t="e">
        <f t="shared" si="374"/>
        <v>#DIV/0!</v>
      </c>
      <c r="BG533" t="e">
        <f t="shared" si="375"/>
        <v>#DIV/0!</v>
      </c>
      <c r="BH533" t="e">
        <f t="shared" si="376"/>
        <v>#DIV/0!</v>
      </c>
      <c r="BI533" t="e">
        <f t="shared" si="377"/>
        <v>#DIV/0!</v>
      </c>
      <c r="BJ533" t="s">
        <v>240</v>
      </c>
      <c r="BK533">
        <v>0</v>
      </c>
      <c r="BL533">
        <f t="shared" si="378"/>
        <v>0</v>
      </c>
      <c r="BM533" t="e">
        <f t="shared" si="379"/>
        <v>#DIV/0!</v>
      </c>
      <c r="BN533" t="e">
        <f t="shared" si="380"/>
        <v>#DIV/0!</v>
      </c>
      <c r="BO533" t="e">
        <f t="shared" si="381"/>
        <v>#DIV/0!</v>
      </c>
      <c r="BP533" t="e">
        <f t="shared" si="382"/>
        <v>#DIV/0!</v>
      </c>
      <c r="BQ533">
        <f t="shared" si="383"/>
        <v>0</v>
      </c>
      <c r="BR533">
        <f t="shared" si="384"/>
        <v>0</v>
      </c>
      <c r="BS533">
        <f t="shared" si="385"/>
        <v>0</v>
      </c>
      <c r="BT533">
        <f t="shared" si="386"/>
        <v>0</v>
      </c>
      <c r="BU533">
        <v>6</v>
      </c>
      <c r="BV533">
        <v>0.5</v>
      </c>
      <c r="BW533" t="s">
        <v>241</v>
      </c>
      <c r="BX533">
        <v>1581698759.37097</v>
      </c>
      <c r="BY533">
        <v>400.74748387096798</v>
      </c>
      <c r="BZ533">
        <v>400.01416129032299</v>
      </c>
      <c r="CA533">
        <v>33.141258064516101</v>
      </c>
      <c r="CB533">
        <v>32.6041903225806</v>
      </c>
      <c r="CC533">
        <v>350.01116129032198</v>
      </c>
      <c r="CD533">
        <v>99.546512903225803</v>
      </c>
      <c r="CE533">
        <v>0.20003764516129</v>
      </c>
      <c r="CF533">
        <v>31.351322580645199</v>
      </c>
      <c r="CG533">
        <v>31.0006806451613</v>
      </c>
      <c r="CH533">
        <v>999.9</v>
      </c>
      <c r="CI533">
        <v>0</v>
      </c>
      <c r="CJ533">
        <v>0</v>
      </c>
      <c r="CK533">
        <v>9987.4545161290298</v>
      </c>
      <c r="CL533">
        <v>0</v>
      </c>
      <c r="CM533">
        <v>4.4337835483871002</v>
      </c>
      <c r="CN533">
        <v>0</v>
      </c>
      <c r="CO533">
        <v>0</v>
      </c>
      <c r="CP533">
        <v>0</v>
      </c>
      <c r="CQ533">
        <v>0</v>
      </c>
      <c r="CR533">
        <v>1.41612903225806</v>
      </c>
      <c r="CS533">
        <v>0</v>
      </c>
      <c r="CT533">
        <v>281.43548387096803</v>
      </c>
      <c r="CU533">
        <v>-0.23225806451612899</v>
      </c>
      <c r="CV533">
        <v>40.061999999999998</v>
      </c>
      <c r="CW533">
        <v>45.348580645161299</v>
      </c>
      <c r="CX533">
        <v>42.811999999999998</v>
      </c>
      <c r="CY533">
        <v>44.061999999999998</v>
      </c>
      <c r="CZ533">
        <v>41.120935483871001</v>
      </c>
      <c r="DA533">
        <v>0</v>
      </c>
      <c r="DB533">
        <v>0</v>
      </c>
      <c r="DC533">
        <v>0</v>
      </c>
      <c r="DD533">
        <v>1581698768</v>
      </c>
      <c r="DE533">
        <v>3.2115384615384599</v>
      </c>
      <c r="DF533">
        <v>-19.258119750868101</v>
      </c>
      <c r="DG533">
        <v>-35.247863198273201</v>
      </c>
      <c r="DH533">
        <v>281.00769230769203</v>
      </c>
      <c r="DI533">
        <v>15</v>
      </c>
      <c r="DJ533">
        <v>100</v>
      </c>
      <c r="DK533">
        <v>100</v>
      </c>
      <c r="DL533">
        <v>2.7679999999999998</v>
      </c>
      <c r="DM533">
        <v>0.48899999999999999</v>
      </c>
      <c r="DN533">
        <v>2</v>
      </c>
      <c r="DO533">
        <v>344.92099999999999</v>
      </c>
      <c r="DP533">
        <v>680.60199999999998</v>
      </c>
      <c r="DQ533">
        <v>30.653500000000001</v>
      </c>
      <c r="DR533">
        <v>32.268099999999997</v>
      </c>
      <c r="DS533">
        <v>30.000399999999999</v>
      </c>
      <c r="DT533">
        <v>32.171799999999998</v>
      </c>
      <c r="DU533">
        <v>32.179099999999998</v>
      </c>
      <c r="DV533">
        <v>20.984400000000001</v>
      </c>
      <c r="DW533">
        <v>20.200900000000001</v>
      </c>
      <c r="DX533">
        <v>100</v>
      </c>
      <c r="DY533">
        <v>30.6539</v>
      </c>
      <c r="DZ533">
        <v>400</v>
      </c>
      <c r="EA533">
        <v>32.666200000000003</v>
      </c>
      <c r="EB533">
        <v>99.912400000000005</v>
      </c>
      <c r="EC533">
        <v>100.375</v>
      </c>
    </row>
    <row r="534" spans="1:133" x14ac:dyDescent="0.35">
      <c r="A534">
        <v>518</v>
      </c>
      <c r="B534">
        <v>1581698773</v>
      </c>
      <c r="C534">
        <v>2649</v>
      </c>
      <c r="D534" t="s">
        <v>1277</v>
      </c>
      <c r="E534" t="s">
        <v>1278</v>
      </c>
      <c r="F534" t="s">
        <v>232</v>
      </c>
      <c r="G534" t="s">
        <v>233</v>
      </c>
      <c r="H534" t="s">
        <v>234</v>
      </c>
      <c r="I534" t="s">
        <v>235</v>
      </c>
      <c r="J534" t="s">
        <v>236</v>
      </c>
      <c r="K534" t="s">
        <v>237</v>
      </c>
      <c r="L534" t="s">
        <v>238</v>
      </c>
      <c r="M534" t="s">
        <v>239</v>
      </c>
      <c r="N534">
        <v>1581698764.37097</v>
      </c>
      <c r="O534">
        <f t="shared" si="344"/>
        <v>3.1619223551737771E-4</v>
      </c>
      <c r="P534">
        <f t="shared" si="345"/>
        <v>-0.55807907698070314</v>
      </c>
      <c r="Q534">
        <f t="shared" si="346"/>
        <v>400.73077419354797</v>
      </c>
      <c r="R534">
        <f t="shared" si="347"/>
        <v>427.92894273041367</v>
      </c>
      <c r="S534">
        <f t="shared" si="348"/>
        <v>42.683558386761256</v>
      </c>
      <c r="T534">
        <f t="shared" si="349"/>
        <v>39.970690667767947</v>
      </c>
      <c r="U534">
        <f t="shared" si="350"/>
        <v>2.5257397502102399E-2</v>
      </c>
      <c r="V534">
        <f t="shared" si="351"/>
        <v>2.253857004127974</v>
      </c>
      <c r="W534">
        <f t="shared" si="352"/>
        <v>2.5101201840806813E-2</v>
      </c>
      <c r="X534">
        <f t="shared" si="353"/>
        <v>1.5702204073525718E-2</v>
      </c>
      <c r="Y534">
        <f t="shared" si="354"/>
        <v>0</v>
      </c>
      <c r="Z534">
        <f t="shared" si="355"/>
        <v>31.246109187389507</v>
      </c>
      <c r="AA534">
        <f t="shared" si="356"/>
        <v>31.0004548387097</v>
      </c>
      <c r="AB534">
        <f t="shared" si="357"/>
        <v>4.511495308308163</v>
      </c>
      <c r="AC534">
        <f t="shared" si="358"/>
        <v>71.79593923776774</v>
      </c>
      <c r="AD534">
        <f t="shared" si="359"/>
        <v>3.3042704762344473</v>
      </c>
      <c r="AE534">
        <f t="shared" si="360"/>
        <v>4.6023083078440452</v>
      </c>
      <c r="AF534">
        <f t="shared" si="361"/>
        <v>1.2072248320737158</v>
      </c>
      <c r="AG534">
        <f t="shared" si="362"/>
        <v>-13.944077586316357</v>
      </c>
      <c r="AH534">
        <f t="shared" si="363"/>
        <v>42.526126777025404</v>
      </c>
      <c r="AI534">
        <f t="shared" si="364"/>
        <v>4.24437042082688</v>
      </c>
      <c r="AJ534">
        <f t="shared" si="365"/>
        <v>32.826419611535925</v>
      </c>
      <c r="AK534">
        <v>-4.1287664033362897E-2</v>
      </c>
      <c r="AL534">
        <v>4.6349019875474698E-2</v>
      </c>
      <c r="AM534">
        <v>3.4621187900761901</v>
      </c>
      <c r="AN534">
        <v>0</v>
      </c>
      <c r="AO534">
        <v>0</v>
      </c>
      <c r="AP534">
        <f t="shared" si="366"/>
        <v>1</v>
      </c>
      <c r="AQ534">
        <f t="shared" si="367"/>
        <v>0</v>
      </c>
      <c r="AR534">
        <f t="shared" si="368"/>
        <v>51895.276673013817</v>
      </c>
      <c r="AS534" t="s">
        <v>240</v>
      </c>
      <c r="AT534">
        <v>0</v>
      </c>
      <c r="AU534">
        <v>0</v>
      </c>
      <c r="AV534">
        <f t="shared" si="369"/>
        <v>0</v>
      </c>
      <c r="AW534" t="e">
        <f t="shared" si="370"/>
        <v>#DIV/0!</v>
      </c>
      <c r="AX534">
        <v>0</v>
      </c>
      <c r="AY534" t="s">
        <v>240</v>
      </c>
      <c r="AZ534">
        <v>0</v>
      </c>
      <c r="BA534">
        <v>0</v>
      </c>
      <c r="BB534" t="e">
        <f t="shared" si="371"/>
        <v>#DIV/0!</v>
      </c>
      <c r="BC534">
        <v>0.5</v>
      </c>
      <c r="BD534">
        <f t="shared" si="372"/>
        <v>0</v>
      </c>
      <c r="BE534">
        <f t="shared" si="373"/>
        <v>-0.55807907698070314</v>
      </c>
      <c r="BF534" t="e">
        <f t="shared" si="374"/>
        <v>#DIV/0!</v>
      </c>
      <c r="BG534" t="e">
        <f t="shared" si="375"/>
        <v>#DIV/0!</v>
      </c>
      <c r="BH534" t="e">
        <f t="shared" si="376"/>
        <v>#DIV/0!</v>
      </c>
      <c r="BI534" t="e">
        <f t="shared" si="377"/>
        <v>#DIV/0!</v>
      </c>
      <c r="BJ534" t="s">
        <v>240</v>
      </c>
      <c r="BK534">
        <v>0</v>
      </c>
      <c r="BL534">
        <f t="shared" si="378"/>
        <v>0</v>
      </c>
      <c r="BM534" t="e">
        <f t="shared" si="379"/>
        <v>#DIV/0!</v>
      </c>
      <c r="BN534" t="e">
        <f t="shared" si="380"/>
        <v>#DIV/0!</v>
      </c>
      <c r="BO534" t="e">
        <f t="shared" si="381"/>
        <v>#DIV/0!</v>
      </c>
      <c r="BP534" t="e">
        <f t="shared" si="382"/>
        <v>#DIV/0!</v>
      </c>
      <c r="BQ534">
        <f t="shared" si="383"/>
        <v>0</v>
      </c>
      <c r="BR534">
        <f t="shared" si="384"/>
        <v>0</v>
      </c>
      <c r="BS534">
        <f t="shared" si="385"/>
        <v>0</v>
      </c>
      <c r="BT534">
        <f t="shared" si="386"/>
        <v>0</v>
      </c>
      <c r="BU534">
        <v>6</v>
      </c>
      <c r="BV534">
        <v>0.5</v>
      </c>
      <c r="BW534" t="s">
        <v>241</v>
      </c>
      <c r="BX534">
        <v>1581698764.37097</v>
      </c>
      <c r="BY534">
        <v>400.73077419354797</v>
      </c>
      <c r="BZ534">
        <v>399.99129032258099</v>
      </c>
      <c r="CA534">
        <v>33.1273451612903</v>
      </c>
      <c r="CB534">
        <v>32.603264516129002</v>
      </c>
      <c r="CC534">
        <v>350.00448387096799</v>
      </c>
      <c r="CD534">
        <v>99.544538709677397</v>
      </c>
      <c r="CE534">
        <v>0.19996119354838701</v>
      </c>
      <c r="CF534">
        <v>31.350435483870999</v>
      </c>
      <c r="CG534">
        <v>31.0004548387097</v>
      </c>
      <c r="CH534">
        <v>999.9</v>
      </c>
      <c r="CI534">
        <v>0</v>
      </c>
      <c r="CJ534">
        <v>0</v>
      </c>
      <c r="CK534">
        <v>10002.277419354799</v>
      </c>
      <c r="CL534">
        <v>0</v>
      </c>
      <c r="CM534">
        <v>4.3311154838709696</v>
      </c>
      <c r="CN534">
        <v>0</v>
      </c>
      <c r="CO534">
        <v>0</v>
      </c>
      <c r="CP534">
        <v>0</v>
      </c>
      <c r="CQ534">
        <v>0</v>
      </c>
      <c r="CR534">
        <v>1.59032258064516</v>
      </c>
      <c r="CS534">
        <v>0</v>
      </c>
      <c r="CT534">
        <v>280.85483870967698</v>
      </c>
      <c r="CU534">
        <v>-0.44838709677419297</v>
      </c>
      <c r="CV534">
        <v>40.061999999999998</v>
      </c>
      <c r="CW534">
        <v>45.3546774193548</v>
      </c>
      <c r="CX534">
        <v>42.811999999999998</v>
      </c>
      <c r="CY534">
        <v>44.061999999999998</v>
      </c>
      <c r="CZ534">
        <v>41.125</v>
      </c>
      <c r="DA534">
        <v>0</v>
      </c>
      <c r="DB534">
        <v>0</v>
      </c>
      <c r="DC534">
        <v>0</v>
      </c>
      <c r="DD534">
        <v>1581698772.8</v>
      </c>
      <c r="DE534">
        <v>1.71923076923077</v>
      </c>
      <c r="DF534">
        <v>-1.8905981474359199</v>
      </c>
      <c r="DG534">
        <v>-167.029060211548</v>
      </c>
      <c r="DH534">
        <v>280.06923076923101</v>
      </c>
      <c r="DI534">
        <v>15</v>
      </c>
      <c r="DJ534">
        <v>100</v>
      </c>
      <c r="DK534">
        <v>100</v>
      </c>
      <c r="DL534">
        <v>2.7679999999999998</v>
      </c>
      <c r="DM534">
        <v>0.48899999999999999</v>
      </c>
      <c r="DN534">
        <v>2</v>
      </c>
      <c r="DO534">
        <v>344.791</v>
      </c>
      <c r="DP534">
        <v>680.65899999999999</v>
      </c>
      <c r="DQ534">
        <v>30.653300000000002</v>
      </c>
      <c r="DR534">
        <v>32.271099999999997</v>
      </c>
      <c r="DS534">
        <v>30.0002</v>
      </c>
      <c r="DT534">
        <v>32.174599999999998</v>
      </c>
      <c r="DU534">
        <v>32.181899999999999</v>
      </c>
      <c r="DV534">
        <v>20.9846</v>
      </c>
      <c r="DW534">
        <v>20.200900000000001</v>
      </c>
      <c r="DX534">
        <v>100</v>
      </c>
      <c r="DY534">
        <v>30.653099999999998</v>
      </c>
      <c r="DZ534">
        <v>400</v>
      </c>
      <c r="EA534">
        <v>32.674799999999998</v>
      </c>
      <c r="EB534">
        <v>99.912199999999999</v>
      </c>
      <c r="EC534">
        <v>100.374</v>
      </c>
    </row>
    <row r="535" spans="1:133" x14ac:dyDescent="0.35">
      <c r="A535">
        <v>519</v>
      </c>
      <c r="B535">
        <v>1581698778</v>
      </c>
      <c r="C535">
        <v>2654</v>
      </c>
      <c r="D535" t="s">
        <v>1279</v>
      </c>
      <c r="E535" t="s">
        <v>1280</v>
      </c>
      <c r="F535" t="s">
        <v>232</v>
      </c>
      <c r="G535" t="s">
        <v>233</v>
      </c>
      <c r="H535" t="s">
        <v>234</v>
      </c>
      <c r="I535" t="s">
        <v>235</v>
      </c>
      <c r="J535" t="s">
        <v>236</v>
      </c>
      <c r="K535" t="s">
        <v>237</v>
      </c>
      <c r="L535" t="s">
        <v>238</v>
      </c>
      <c r="M535" t="s">
        <v>239</v>
      </c>
      <c r="N535">
        <v>1581698769.37097</v>
      </c>
      <c r="O535">
        <f t="shared" si="344"/>
        <v>3.097436719675006E-4</v>
      </c>
      <c r="P535">
        <f t="shared" si="345"/>
        <v>-0.55458404035351339</v>
      </c>
      <c r="Q535">
        <f t="shared" si="346"/>
        <v>400.72132258064499</v>
      </c>
      <c r="R535">
        <f t="shared" si="347"/>
        <v>428.45007906803971</v>
      </c>
      <c r="S535">
        <f t="shared" si="348"/>
        <v>42.735321120752218</v>
      </c>
      <c r="T535">
        <f t="shared" si="349"/>
        <v>39.969544264448331</v>
      </c>
      <c r="U535">
        <f t="shared" si="350"/>
        <v>2.4718979909118827E-2</v>
      </c>
      <c r="V535">
        <f t="shared" si="351"/>
        <v>2.2534418096132778</v>
      </c>
      <c r="W535">
        <f t="shared" si="352"/>
        <v>2.4569323906167933E-2</v>
      </c>
      <c r="X535">
        <f t="shared" si="353"/>
        <v>1.5369197793947052E-2</v>
      </c>
      <c r="Y535">
        <f t="shared" si="354"/>
        <v>0</v>
      </c>
      <c r="Z535">
        <f t="shared" si="355"/>
        <v>31.247645499406246</v>
      </c>
      <c r="AA535">
        <f t="shared" si="356"/>
        <v>31.0004548387097</v>
      </c>
      <c r="AB535">
        <f t="shared" si="357"/>
        <v>4.511495308308163</v>
      </c>
      <c r="AC535">
        <f t="shared" si="358"/>
        <v>71.776985717456228</v>
      </c>
      <c r="AD535">
        <f t="shared" si="359"/>
        <v>3.3032903061560241</v>
      </c>
      <c r="AE535">
        <f t="shared" si="360"/>
        <v>4.6021580220143754</v>
      </c>
      <c r="AF535">
        <f t="shared" si="361"/>
        <v>1.2082050021521389</v>
      </c>
      <c r="AG535">
        <f t="shared" si="362"/>
        <v>-13.659695933766777</v>
      </c>
      <c r="AH535">
        <f t="shared" si="363"/>
        <v>42.448535451726947</v>
      </c>
      <c r="AI535">
        <f t="shared" si="364"/>
        <v>4.2373949180946324</v>
      </c>
      <c r="AJ535">
        <f t="shared" si="365"/>
        <v>33.026234436054807</v>
      </c>
      <c r="AK535">
        <v>-4.1276469969390002E-2</v>
      </c>
      <c r="AL535">
        <v>4.6336453558011297E-2</v>
      </c>
      <c r="AM535">
        <v>3.46137600716325</v>
      </c>
      <c r="AN535">
        <v>0</v>
      </c>
      <c r="AO535">
        <v>0</v>
      </c>
      <c r="AP535">
        <f t="shared" si="366"/>
        <v>1</v>
      </c>
      <c r="AQ535">
        <f t="shared" si="367"/>
        <v>0</v>
      </c>
      <c r="AR535">
        <f t="shared" si="368"/>
        <v>51881.868497596115</v>
      </c>
      <c r="AS535" t="s">
        <v>240</v>
      </c>
      <c r="AT535">
        <v>0</v>
      </c>
      <c r="AU535">
        <v>0</v>
      </c>
      <c r="AV535">
        <f t="shared" si="369"/>
        <v>0</v>
      </c>
      <c r="AW535" t="e">
        <f t="shared" si="370"/>
        <v>#DIV/0!</v>
      </c>
      <c r="AX535">
        <v>0</v>
      </c>
      <c r="AY535" t="s">
        <v>240</v>
      </c>
      <c r="AZ535">
        <v>0</v>
      </c>
      <c r="BA535">
        <v>0</v>
      </c>
      <c r="BB535" t="e">
        <f t="shared" si="371"/>
        <v>#DIV/0!</v>
      </c>
      <c r="BC535">
        <v>0.5</v>
      </c>
      <c r="BD535">
        <f t="shared" si="372"/>
        <v>0</v>
      </c>
      <c r="BE535">
        <f t="shared" si="373"/>
        <v>-0.55458404035351339</v>
      </c>
      <c r="BF535" t="e">
        <f t="shared" si="374"/>
        <v>#DIV/0!</v>
      </c>
      <c r="BG535" t="e">
        <f t="shared" si="375"/>
        <v>#DIV/0!</v>
      </c>
      <c r="BH535" t="e">
        <f t="shared" si="376"/>
        <v>#DIV/0!</v>
      </c>
      <c r="BI535" t="e">
        <f t="shared" si="377"/>
        <v>#DIV/0!</v>
      </c>
      <c r="BJ535" t="s">
        <v>240</v>
      </c>
      <c r="BK535">
        <v>0</v>
      </c>
      <c r="BL535">
        <f t="shared" si="378"/>
        <v>0</v>
      </c>
      <c r="BM535" t="e">
        <f t="shared" si="379"/>
        <v>#DIV/0!</v>
      </c>
      <c r="BN535" t="e">
        <f t="shared" si="380"/>
        <v>#DIV/0!</v>
      </c>
      <c r="BO535" t="e">
        <f t="shared" si="381"/>
        <v>#DIV/0!</v>
      </c>
      <c r="BP535" t="e">
        <f t="shared" si="382"/>
        <v>#DIV/0!</v>
      </c>
      <c r="BQ535">
        <f t="shared" si="383"/>
        <v>0</v>
      </c>
      <c r="BR535">
        <f t="shared" si="384"/>
        <v>0</v>
      </c>
      <c r="BS535">
        <f t="shared" si="385"/>
        <v>0</v>
      </c>
      <c r="BT535">
        <f t="shared" si="386"/>
        <v>0</v>
      </c>
      <c r="BU535">
        <v>6</v>
      </c>
      <c r="BV535">
        <v>0.5</v>
      </c>
      <c r="BW535" t="s">
        <v>241</v>
      </c>
      <c r="BX535">
        <v>1581698769.37097</v>
      </c>
      <c r="BY535">
        <v>400.72132258064499</v>
      </c>
      <c r="BZ535">
        <v>399.98341935483899</v>
      </c>
      <c r="CA535">
        <v>33.117687096774198</v>
      </c>
      <c r="CB535">
        <v>32.604306451612899</v>
      </c>
      <c r="CC535">
        <v>350.01593548387098</v>
      </c>
      <c r="CD535">
        <v>99.544006451612901</v>
      </c>
      <c r="CE535">
        <v>0.199985225806452</v>
      </c>
      <c r="CF535">
        <v>31.3498612903226</v>
      </c>
      <c r="CG535">
        <v>31.0004548387097</v>
      </c>
      <c r="CH535">
        <v>999.9</v>
      </c>
      <c r="CI535">
        <v>0</v>
      </c>
      <c r="CJ535">
        <v>0</v>
      </c>
      <c r="CK535">
        <v>9999.6190322580605</v>
      </c>
      <c r="CL535">
        <v>0</v>
      </c>
      <c r="CM535">
        <v>4.2029729032258096</v>
      </c>
      <c r="CN535">
        <v>0</v>
      </c>
      <c r="CO535">
        <v>0</v>
      </c>
      <c r="CP535">
        <v>0</v>
      </c>
      <c r="CQ535">
        <v>0</v>
      </c>
      <c r="CR535">
        <v>1.6741935483871</v>
      </c>
      <c r="CS535">
        <v>0</v>
      </c>
      <c r="CT535">
        <v>276.27419354838702</v>
      </c>
      <c r="CU535">
        <v>-0.55806451612903196</v>
      </c>
      <c r="CV535">
        <v>40.061999999999998</v>
      </c>
      <c r="CW535">
        <v>45.360774193548401</v>
      </c>
      <c r="CX535">
        <v>42.811999999999998</v>
      </c>
      <c r="CY535">
        <v>44.061999999999998</v>
      </c>
      <c r="CZ535">
        <v>41.120935483871001</v>
      </c>
      <c r="DA535">
        <v>0</v>
      </c>
      <c r="DB535">
        <v>0</v>
      </c>
      <c r="DC535">
        <v>0</v>
      </c>
      <c r="DD535">
        <v>1581698778.2</v>
      </c>
      <c r="DE535">
        <v>2.35769230769231</v>
      </c>
      <c r="DF535">
        <v>16.126495776888301</v>
      </c>
      <c r="DG535">
        <v>75.873504240445001</v>
      </c>
      <c r="DH535">
        <v>274.75</v>
      </c>
      <c r="DI535">
        <v>15</v>
      </c>
      <c r="DJ535">
        <v>100</v>
      </c>
      <c r="DK535">
        <v>100</v>
      </c>
      <c r="DL535">
        <v>2.7679999999999998</v>
      </c>
      <c r="DM535">
        <v>0.48899999999999999</v>
      </c>
      <c r="DN535">
        <v>2</v>
      </c>
      <c r="DO535">
        <v>344.827</v>
      </c>
      <c r="DP535">
        <v>680.65300000000002</v>
      </c>
      <c r="DQ535">
        <v>30.6523</v>
      </c>
      <c r="DR535">
        <v>32.273899999999998</v>
      </c>
      <c r="DS535">
        <v>30.000399999999999</v>
      </c>
      <c r="DT535">
        <v>32.177</v>
      </c>
      <c r="DU535">
        <v>32.183399999999999</v>
      </c>
      <c r="DV535">
        <v>20.986499999999999</v>
      </c>
      <c r="DW535">
        <v>20.200900000000001</v>
      </c>
      <c r="DX535">
        <v>100</v>
      </c>
      <c r="DY535">
        <v>30.651800000000001</v>
      </c>
      <c r="DZ535">
        <v>400</v>
      </c>
      <c r="EA535">
        <v>32.690100000000001</v>
      </c>
      <c r="EB535">
        <v>99.909700000000001</v>
      </c>
      <c r="EC535">
        <v>100.372</v>
      </c>
    </row>
    <row r="536" spans="1:133" x14ac:dyDescent="0.35">
      <c r="A536">
        <v>520</v>
      </c>
      <c r="B536">
        <v>1581698783</v>
      </c>
      <c r="C536">
        <v>2659</v>
      </c>
      <c r="D536" t="s">
        <v>1281</v>
      </c>
      <c r="E536" t="s">
        <v>1282</v>
      </c>
      <c r="F536" t="s">
        <v>232</v>
      </c>
      <c r="G536" t="s">
        <v>233</v>
      </c>
      <c r="H536" t="s">
        <v>234</v>
      </c>
      <c r="I536" t="s">
        <v>235</v>
      </c>
      <c r="J536" t="s">
        <v>236</v>
      </c>
      <c r="K536" t="s">
        <v>237</v>
      </c>
      <c r="L536" t="s">
        <v>238</v>
      </c>
      <c r="M536" t="s">
        <v>239</v>
      </c>
      <c r="N536">
        <v>1581698774.37097</v>
      </c>
      <c r="O536">
        <f t="shared" si="344"/>
        <v>3.0515398929611439E-4</v>
      </c>
      <c r="P536">
        <f t="shared" si="345"/>
        <v>-0.56254638920451561</v>
      </c>
      <c r="Q536">
        <f t="shared" si="346"/>
        <v>400.71361290322602</v>
      </c>
      <c r="R536">
        <f t="shared" si="347"/>
        <v>429.5064045958963</v>
      </c>
      <c r="S536">
        <f t="shared" si="348"/>
        <v>42.840919376948584</v>
      </c>
      <c r="T536">
        <f t="shared" si="349"/>
        <v>39.968995572451377</v>
      </c>
      <c r="U536">
        <f t="shared" si="350"/>
        <v>2.4345661701992257E-2</v>
      </c>
      <c r="V536">
        <f t="shared" si="351"/>
        <v>2.2542994004104187</v>
      </c>
      <c r="W536">
        <f t="shared" si="352"/>
        <v>2.420053247054792E-2</v>
      </c>
      <c r="X536">
        <f t="shared" si="353"/>
        <v>1.5138299845679864E-2</v>
      </c>
      <c r="Y536">
        <f t="shared" si="354"/>
        <v>0</v>
      </c>
      <c r="Z536">
        <f t="shared" si="355"/>
        <v>31.248740048450589</v>
      </c>
      <c r="AA536">
        <f t="shared" si="356"/>
        <v>30.998893548387102</v>
      </c>
      <c r="AB536">
        <f t="shared" si="357"/>
        <v>4.5110937075329351</v>
      </c>
      <c r="AC536">
        <f t="shared" si="358"/>
        <v>71.764688509754379</v>
      </c>
      <c r="AD536">
        <f t="shared" si="359"/>
        <v>3.3026389379516723</v>
      </c>
      <c r="AE536">
        <f t="shared" si="360"/>
        <v>4.6020389784075659</v>
      </c>
      <c r="AF536">
        <f t="shared" si="361"/>
        <v>1.2084547695812629</v>
      </c>
      <c r="AG536">
        <f t="shared" si="362"/>
        <v>-13.457290927958644</v>
      </c>
      <c r="AH536">
        <f t="shared" si="363"/>
        <v>42.599161318786877</v>
      </c>
      <c r="AI536">
        <f t="shared" si="364"/>
        <v>4.2507710555369815</v>
      </c>
      <c r="AJ536">
        <f t="shared" si="365"/>
        <v>33.392641446365218</v>
      </c>
      <c r="AK536">
        <v>-4.1299593546403099E-2</v>
      </c>
      <c r="AL536">
        <v>4.6362411798945E-2</v>
      </c>
      <c r="AM536">
        <v>3.4629102972872601</v>
      </c>
      <c r="AN536">
        <v>0</v>
      </c>
      <c r="AO536">
        <v>0</v>
      </c>
      <c r="AP536">
        <f t="shared" si="366"/>
        <v>1</v>
      </c>
      <c r="AQ536">
        <f t="shared" si="367"/>
        <v>0</v>
      </c>
      <c r="AR536">
        <f t="shared" si="368"/>
        <v>51909.833296959514</v>
      </c>
      <c r="AS536" t="s">
        <v>240</v>
      </c>
      <c r="AT536">
        <v>0</v>
      </c>
      <c r="AU536">
        <v>0</v>
      </c>
      <c r="AV536">
        <f t="shared" si="369"/>
        <v>0</v>
      </c>
      <c r="AW536" t="e">
        <f t="shared" si="370"/>
        <v>#DIV/0!</v>
      </c>
      <c r="AX536">
        <v>0</v>
      </c>
      <c r="AY536" t="s">
        <v>240</v>
      </c>
      <c r="AZ536">
        <v>0</v>
      </c>
      <c r="BA536">
        <v>0</v>
      </c>
      <c r="BB536" t="e">
        <f t="shared" si="371"/>
        <v>#DIV/0!</v>
      </c>
      <c r="BC536">
        <v>0.5</v>
      </c>
      <c r="BD536">
        <f t="shared" si="372"/>
        <v>0</v>
      </c>
      <c r="BE536">
        <f t="shared" si="373"/>
        <v>-0.56254638920451561</v>
      </c>
      <c r="BF536" t="e">
        <f t="shared" si="374"/>
        <v>#DIV/0!</v>
      </c>
      <c r="BG536" t="e">
        <f t="shared" si="375"/>
        <v>#DIV/0!</v>
      </c>
      <c r="BH536" t="e">
        <f t="shared" si="376"/>
        <v>#DIV/0!</v>
      </c>
      <c r="BI536" t="e">
        <f t="shared" si="377"/>
        <v>#DIV/0!</v>
      </c>
      <c r="BJ536" t="s">
        <v>240</v>
      </c>
      <c r="BK536">
        <v>0</v>
      </c>
      <c r="BL536">
        <f t="shared" si="378"/>
        <v>0</v>
      </c>
      <c r="BM536" t="e">
        <f t="shared" si="379"/>
        <v>#DIV/0!</v>
      </c>
      <c r="BN536" t="e">
        <f t="shared" si="380"/>
        <v>#DIV/0!</v>
      </c>
      <c r="BO536" t="e">
        <f t="shared" si="381"/>
        <v>#DIV/0!</v>
      </c>
      <c r="BP536" t="e">
        <f t="shared" si="382"/>
        <v>#DIV/0!</v>
      </c>
      <c r="BQ536">
        <f t="shared" si="383"/>
        <v>0</v>
      </c>
      <c r="BR536">
        <f t="shared" si="384"/>
        <v>0</v>
      </c>
      <c r="BS536">
        <f t="shared" si="385"/>
        <v>0</v>
      </c>
      <c r="BT536">
        <f t="shared" si="386"/>
        <v>0</v>
      </c>
      <c r="BU536">
        <v>6</v>
      </c>
      <c r="BV536">
        <v>0.5</v>
      </c>
      <c r="BW536" t="s">
        <v>241</v>
      </c>
      <c r="BX536">
        <v>1581698774.37097</v>
      </c>
      <c r="BY536">
        <v>400.71361290322602</v>
      </c>
      <c r="BZ536">
        <v>399.95890322580601</v>
      </c>
      <c r="CA536">
        <v>33.110974193548401</v>
      </c>
      <c r="CB536">
        <v>32.605196774193601</v>
      </c>
      <c r="CC536">
        <v>350.01567741935497</v>
      </c>
      <c r="CD536">
        <v>99.544583870967699</v>
      </c>
      <c r="CE536">
        <v>0.199957580645161</v>
      </c>
      <c r="CF536">
        <v>31.3494064516129</v>
      </c>
      <c r="CG536">
        <v>30.998893548387102</v>
      </c>
      <c r="CH536">
        <v>999.9</v>
      </c>
      <c r="CI536">
        <v>0</v>
      </c>
      <c r="CJ536">
        <v>0</v>
      </c>
      <c r="CK536">
        <v>10005.162903225801</v>
      </c>
      <c r="CL536">
        <v>0</v>
      </c>
      <c r="CM536">
        <v>4.1675983870967697</v>
      </c>
      <c r="CN536">
        <v>0</v>
      </c>
      <c r="CO536">
        <v>0</v>
      </c>
      <c r="CP536">
        <v>0</v>
      </c>
      <c r="CQ536">
        <v>0</v>
      </c>
      <c r="CR536">
        <v>2.37096774193548</v>
      </c>
      <c r="CS536">
        <v>0</v>
      </c>
      <c r="CT536">
        <v>327.03225806451599</v>
      </c>
      <c r="CU536">
        <v>-0.49677419354838698</v>
      </c>
      <c r="CV536">
        <v>40.061999999999998</v>
      </c>
      <c r="CW536">
        <v>45.360774193548401</v>
      </c>
      <c r="CX536">
        <v>42.811999999999998</v>
      </c>
      <c r="CY536">
        <v>44.066064516129003</v>
      </c>
      <c r="CZ536">
        <v>41.120935483871001</v>
      </c>
      <c r="DA536">
        <v>0</v>
      </c>
      <c r="DB536">
        <v>0</v>
      </c>
      <c r="DC536">
        <v>0</v>
      </c>
      <c r="DD536">
        <v>1581698783</v>
      </c>
      <c r="DE536">
        <v>2.8692307692307701</v>
      </c>
      <c r="DF536">
        <v>21.5179485594916</v>
      </c>
      <c r="DG536">
        <v>1164.97435685254</v>
      </c>
      <c r="DH536">
        <v>338.61923076923102</v>
      </c>
      <c r="DI536">
        <v>15</v>
      </c>
      <c r="DJ536">
        <v>100</v>
      </c>
      <c r="DK536">
        <v>100</v>
      </c>
      <c r="DL536">
        <v>2.7679999999999998</v>
      </c>
      <c r="DM536">
        <v>0.48899999999999999</v>
      </c>
      <c r="DN536">
        <v>2</v>
      </c>
      <c r="DO536">
        <v>344.80200000000002</v>
      </c>
      <c r="DP536">
        <v>680.87900000000002</v>
      </c>
      <c r="DQ536">
        <v>30.652100000000001</v>
      </c>
      <c r="DR536">
        <v>32.276800000000001</v>
      </c>
      <c r="DS536">
        <v>30.000399999999999</v>
      </c>
      <c r="DT536">
        <v>32.179200000000002</v>
      </c>
      <c r="DU536">
        <v>32.184899999999999</v>
      </c>
      <c r="DV536">
        <v>20.987200000000001</v>
      </c>
      <c r="DW536">
        <v>19.928999999999998</v>
      </c>
      <c r="DX536">
        <v>100</v>
      </c>
      <c r="DY536">
        <v>30.652899999999999</v>
      </c>
      <c r="DZ536">
        <v>400</v>
      </c>
      <c r="EA536">
        <v>32.698500000000003</v>
      </c>
      <c r="EB536">
        <v>99.910700000000006</v>
      </c>
      <c r="EC536">
        <v>100.373</v>
      </c>
    </row>
    <row r="537" spans="1:133" x14ac:dyDescent="0.35">
      <c r="A537">
        <v>521</v>
      </c>
      <c r="B537">
        <v>1581698788</v>
      </c>
      <c r="C537">
        <v>2664</v>
      </c>
      <c r="D537" t="s">
        <v>1283</v>
      </c>
      <c r="E537" t="s">
        <v>1284</v>
      </c>
      <c r="F537" t="s">
        <v>232</v>
      </c>
      <c r="G537" t="s">
        <v>233</v>
      </c>
      <c r="H537" t="s">
        <v>234</v>
      </c>
      <c r="I537" t="s">
        <v>235</v>
      </c>
      <c r="J537" t="s">
        <v>236</v>
      </c>
      <c r="K537" t="s">
        <v>237</v>
      </c>
      <c r="L537" t="s">
        <v>238</v>
      </c>
      <c r="M537" t="s">
        <v>239</v>
      </c>
      <c r="N537">
        <v>1581698779.37097</v>
      </c>
      <c r="O537">
        <f t="shared" si="344"/>
        <v>2.9811649191241072E-4</v>
      </c>
      <c r="P537">
        <f t="shared" si="345"/>
        <v>-0.55507841501235067</v>
      </c>
      <c r="Q537">
        <f t="shared" si="346"/>
        <v>400.72025806451597</v>
      </c>
      <c r="R537">
        <f t="shared" si="347"/>
        <v>429.88590830002602</v>
      </c>
      <c r="S537">
        <f t="shared" si="348"/>
        <v>42.878931150450597</v>
      </c>
      <c r="T537">
        <f t="shared" si="349"/>
        <v>39.969805998263134</v>
      </c>
      <c r="U537">
        <f t="shared" si="350"/>
        <v>2.3777700461007936E-2</v>
      </c>
      <c r="V537">
        <f t="shared" si="351"/>
        <v>2.2544900587508199</v>
      </c>
      <c r="W537">
        <f t="shared" si="352"/>
        <v>2.3639254551945484E-2</v>
      </c>
      <c r="X537">
        <f t="shared" si="353"/>
        <v>1.4786905599264183E-2</v>
      </c>
      <c r="Y537">
        <f t="shared" si="354"/>
        <v>0</v>
      </c>
      <c r="Z537">
        <f t="shared" si="355"/>
        <v>31.251133711877497</v>
      </c>
      <c r="AA537">
        <f t="shared" si="356"/>
        <v>30.997432258064499</v>
      </c>
      <c r="AB537">
        <f t="shared" si="357"/>
        <v>4.5107178573326916</v>
      </c>
      <c r="AC537">
        <f t="shared" si="358"/>
        <v>71.752517829805811</v>
      </c>
      <c r="AD537">
        <f t="shared" si="359"/>
        <v>3.302090954255442</v>
      </c>
      <c r="AE537">
        <f t="shared" si="360"/>
        <v>4.6020558638623301</v>
      </c>
      <c r="AF537">
        <f t="shared" si="361"/>
        <v>1.2086269030772496</v>
      </c>
      <c r="AG537">
        <f t="shared" si="362"/>
        <v>-13.146937293337313</v>
      </c>
      <c r="AH537">
        <f t="shared" si="363"/>
        <v>42.78821688433991</v>
      </c>
      <c r="AI537">
        <f t="shared" si="364"/>
        <v>4.2692455559128746</v>
      </c>
      <c r="AJ537">
        <f t="shared" si="365"/>
        <v>33.910525146915475</v>
      </c>
      <c r="AK537">
        <v>-4.1304735432902799E-2</v>
      </c>
      <c r="AL537">
        <v>4.63681840169951E-2</v>
      </c>
      <c r="AM537">
        <v>3.4632514302333499</v>
      </c>
      <c r="AN537">
        <v>0</v>
      </c>
      <c r="AO537">
        <v>0</v>
      </c>
      <c r="AP537">
        <f t="shared" si="366"/>
        <v>1</v>
      </c>
      <c r="AQ537">
        <f t="shared" si="367"/>
        <v>0</v>
      </c>
      <c r="AR537">
        <f t="shared" si="368"/>
        <v>51916.027489373002</v>
      </c>
      <c r="AS537" t="s">
        <v>240</v>
      </c>
      <c r="AT537">
        <v>0</v>
      </c>
      <c r="AU537">
        <v>0</v>
      </c>
      <c r="AV537">
        <f t="shared" si="369"/>
        <v>0</v>
      </c>
      <c r="AW537" t="e">
        <f t="shared" si="370"/>
        <v>#DIV/0!</v>
      </c>
      <c r="AX537">
        <v>0</v>
      </c>
      <c r="AY537" t="s">
        <v>240</v>
      </c>
      <c r="AZ537">
        <v>0</v>
      </c>
      <c r="BA537">
        <v>0</v>
      </c>
      <c r="BB537" t="e">
        <f t="shared" si="371"/>
        <v>#DIV/0!</v>
      </c>
      <c r="BC537">
        <v>0.5</v>
      </c>
      <c r="BD537">
        <f t="shared" si="372"/>
        <v>0</v>
      </c>
      <c r="BE537">
        <f t="shared" si="373"/>
        <v>-0.55507841501235067</v>
      </c>
      <c r="BF537" t="e">
        <f t="shared" si="374"/>
        <v>#DIV/0!</v>
      </c>
      <c r="BG537" t="e">
        <f t="shared" si="375"/>
        <v>#DIV/0!</v>
      </c>
      <c r="BH537" t="e">
        <f t="shared" si="376"/>
        <v>#DIV/0!</v>
      </c>
      <c r="BI537" t="e">
        <f t="shared" si="377"/>
        <v>#DIV/0!</v>
      </c>
      <c r="BJ537" t="s">
        <v>240</v>
      </c>
      <c r="BK537">
        <v>0</v>
      </c>
      <c r="BL537">
        <f t="shared" si="378"/>
        <v>0</v>
      </c>
      <c r="BM537" t="e">
        <f t="shared" si="379"/>
        <v>#DIV/0!</v>
      </c>
      <c r="BN537" t="e">
        <f t="shared" si="380"/>
        <v>#DIV/0!</v>
      </c>
      <c r="BO537" t="e">
        <f t="shared" si="381"/>
        <v>#DIV/0!</v>
      </c>
      <c r="BP537" t="e">
        <f t="shared" si="382"/>
        <v>#DIV/0!</v>
      </c>
      <c r="BQ537">
        <f t="shared" si="383"/>
        <v>0</v>
      </c>
      <c r="BR537">
        <f t="shared" si="384"/>
        <v>0</v>
      </c>
      <c r="BS537">
        <f t="shared" si="385"/>
        <v>0</v>
      </c>
      <c r="BT537">
        <f t="shared" si="386"/>
        <v>0</v>
      </c>
      <c r="BU537">
        <v>6</v>
      </c>
      <c r="BV537">
        <v>0.5</v>
      </c>
      <c r="BW537" t="s">
        <v>241</v>
      </c>
      <c r="BX537">
        <v>1581698779.37097</v>
      </c>
      <c r="BY537">
        <v>400.72025806451597</v>
      </c>
      <c r="BZ537">
        <v>399.97354838709703</v>
      </c>
      <c r="CA537">
        <v>33.105358064516103</v>
      </c>
      <c r="CB537">
        <v>32.611261290322602</v>
      </c>
      <c r="CC537">
        <v>350.02929032258101</v>
      </c>
      <c r="CD537">
        <v>99.544929032257997</v>
      </c>
      <c r="CE537">
        <v>0.19998077419354801</v>
      </c>
      <c r="CF537">
        <v>31.349470967741901</v>
      </c>
      <c r="CG537">
        <v>30.997432258064499</v>
      </c>
      <c r="CH537">
        <v>999.9</v>
      </c>
      <c r="CI537">
        <v>0</v>
      </c>
      <c r="CJ537">
        <v>0</v>
      </c>
      <c r="CK537">
        <v>10006.3738709677</v>
      </c>
      <c r="CL537">
        <v>0</v>
      </c>
      <c r="CM537">
        <v>4.85635967741936</v>
      </c>
      <c r="CN537">
        <v>0</v>
      </c>
      <c r="CO537">
        <v>0</v>
      </c>
      <c r="CP537">
        <v>0</v>
      </c>
      <c r="CQ537">
        <v>0</v>
      </c>
      <c r="CR537">
        <v>2.4806451612903202</v>
      </c>
      <c r="CS537">
        <v>0</v>
      </c>
      <c r="CT537">
        <v>423.58387096774197</v>
      </c>
      <c r="CU537">
        <v>-0.46129032258064501</v>
      </c>
      <c r="CV537">
        <v>40.061999999999998</v>
      </c>
      <c r="CW537">
        <v>45.362806451612897</v>
      </c>
      <c r="CX537">
        <v>42.811999999999998</v>
      </c>
      <c r="CY537">
        <v>44.070129032258002</v>
      </c>
      <c r="CZ537">
        <v>41.120935483871001</v>
      </c>
      <c r="DA537">
        <v>0</v>
      </c>
      <c r="DB537">
        <v>0</v>
      </c>
      <c r="DC537">
        <v>0</v>
      </c>
      <c r="DD537">
        <v>1581698787.8</v>
      </c>
      <c r="DE537">
        <v>3.3615384615384598</v>
      </c>
      <c r="DF537">
        <v>-13.0735047484657</v>
      </c>
      <c r="DG537">
        <v>1828.0957275504099</v>
      </c>
      <c r="DH537">
        <v>440.80769230769198</v>
      </c>
      <c r="DI537">
        <v>15</v>
      </c>
      <c r="DJ537">
        <v>100</v>
      </c>
      <c r="DK537">
        <v>100</v>
      </c>
      <c r="DL537">
        <v>2.7679999999999998</v>
      </c>
      <c r="DM537">
        <v>0.48899999999999999</v>
      </c>
      <c r="DN537">
        <v>2</v>
      </c>
      <c r="DO537">
        <v>344.83600000000001</v>
      </c>
      <c r="DP537">
        <v>680.84199999999998</v>
      </c>
      <c r="DQ537">
        <v>30.654399999999999</v>
      </c>
      <c r="DR537">
        <v>32.279699999999998</v>
      </c>
      <c r="DS537">
        <v>30.000299999999999</v>
      </c>
      <c r="DT537">
        <v>32.1813</v>
      </c>
      <c r="DU537">
        <v>32.1877</v>
      </c>
      <c r="DV537">
        <v>20.9876</v>
      </c>
      <c r="DW537">
        <v>19.928999999999998</v>
      </c>
      <c r="DX537">
        <v>100</v>
      </c>
      <c r="DY537">
        <v>30.6568</v>
      </c>
      <c r="DZ537">
        <v>400</v>
      </c>
      <c r="EA537">
        <v>32.707999999999998</v>
      </c>
      <c r="EB537">
        <v>99.910399999999996</v>
      </c>
      <c r="EC537">
        <v>100.375</v>
      </c>
    </row>
    <row r="538" spans="1:133" x14ac:dyDescent="0.35">
      <c r="A538">
        <v>522</v>
      </c>
      <c r="B538">
        <v>1581698793</v>
      </c>
      <c r="C538">
        <v>2669</v>
      </c>
      <c r="D538" t="s">
        <v>1285</v>
      </c>
      <c r="E538" t="s">
        <v>1286</v>
      </c>
      <c r="F538" t="s">
        <v>232</v>
      </c>
      <c r="G538" t="s">
        <v>233</v>
      </c>
      <c r="H538" t="s">
        <v>234</v>
      </c>
      <c r="I538" t="s">
        <v>235</v>
      </c>
      <c r="J538" t="s">
        <v>236</v>
      </c>
      <c r="K538" t="s">
        <v>237</v>
      </c>
      <c r="L538" t="s">
        <v>238</v>
      </c>
      <c r="M538" t="s">
        <v>239</v>
      </c>
      <c r="N538">
        <v>1581698784.37097</v>
      </c>
      <c r="O538">
        <f t="shared" si="344"/>
        <v>2.866536066295336E-4</v>
      </c>
      <c r="P538">
        <f t="shared" si="345"/>
        <v>-0.55417611743843198</v>
      </c>
      <c r="Q538">
        <f t="shared" si="346"/>
        <v>400.72322580645198</v>
      </c>
      <c r="R538">
        <f t="shared" si="347"/>
        <v>431.3083155515622</v>
      </c>
      <c r="S538">
        <f t="shared" si="348"/>
        <v>43.020367359834857</v>
      </c>
      <c r="T538">
        <f t="shared" si="349"/>
        <v>39.969691661905117</v>
      </c>
      <c r="U538">
        <f t="shared" si="350"/>
        <v>2.28619157987714E-2</v>
      </c>
      <c r="V538">
        <f t="shared" si="351"/>
        <v>2.2542729796336758</v>
      </c>
      <c r="W538">
        <f t="shared" si="352"/>
        <v>2.2733885616807878E-2</v>
      </c>
      <c r="X538">
        <f t="shared" si="353"/>
        <v>1.4220121633877619E-2</v>
      </c>
      <c r="Y538">
        <f t="shared" si="354"/>
        <v>0</v>
      </c>
      <c r="Z538">
        <f t="shared" si="355"/>
        <v>31.256513190068535</v>
      </c>
      <c r="AA538">
        <f t="shared" si="356"/>
        <v>30.9961612903226</v>
      </c>
      <c r="AB538">
        <f t="shared" si="357"/>
        <v>4.510390981103388</v>
      </c>
      <c r="AC538">
        <f t="shared" si="358"/>
        <v>71.743219816294896</v>
      </c>
      <c r="AD538">
        <f t="shared" si="359"/>
        <v>3.3019647097679141</v>
      </c>
      <c r="AE538">
        <f t="shared" si="360"/>
        <v>4.6024763290843342</v>
      </c>
      <c r="AF538">
        <f t="shared" si="361"/>
        <v>1.2084262713354739</v>
      </c>
      <c r="AG538">
        <f t="shared" si="362"/>
        <v>-12.641424052362431</v>
      </c>
      <c r="AH538">
        <f t="shared" si="363"/>
        <v>43.133796494632605</v>
      </c>
      <c r="AI538">
        <f t="shared" si="364"/>
        <v>4.3041477543858058</v>
      </c>
      <c r="AJ538">
        <f t="shared" si="365"/>
        <v>34.796520196655976</v>
      </c>
      <c r="AK538">
        <v>-4.1298881032654097E-2</v>
      </c>
      <c r="AL538">
        <v>4.6361611939842201E-2</v>
      </c>
      <c r="AM538">
        <v>3.46286302517017</v>
      </c>
      <c r="AN538">
        <v>0</v>
      </c>
      <c r="AO538">
        <v>0</v>
      </c>
      <c r="AP538">
        <f t="shared" si="366"/>
        <v>1</v>
      </c>
      <c r="AQ538">
        <f t="shared" si="367"/>
        <v>0</v>
      </c>
      <c r="AR538">
        <f t="shared" si="368"/>
        <v>51908.674556571845</v>
      </c>
      <c r="AS538" t="s">
        <v>240</v>
      </c>
      <c r="AT538">
        <v>0</v>
      </c>
      <c r="AU538">
        <v>0</v>
      </c>
      <c r="AV538">
        <f t="shared" si="369"/>
        <v>0</v>
      </c>
      <c r="AW538" t="e">
        <f t="shared" si="370"/>
        <v>#DIV/0!</v>
      </c>
      <c r="AX538">
        <v>0</v>
      </c>
      <c r="AY538" t="s">
        <v>240</v>
      </c>
      <c r="AZ538">
        <v>0</v>
      </c>
      <c r="BA538">
        <v>0</v>
      </c>
      <c r="BB538" t="e">
        <f t="shared" si="371"/>
        <v>#DIV/0!</v>
      </c>
      <c r="BC538">
        <v>0.5</v>
      </c>
      <c r="BD538">
        <f t="shared" si="372"/>
        <v>0</v>
      </c>
      <c r="BE538">
        <f t="shared" si="373"/>
        <v>-0.55417611743843198</v>
      </c>
      <c r="BF538" t="e">
        <f t="shared" si="374"/>
        <v>#DIV/0!</v>
      </c>
      <c r="BG538" t="e">
        <f t="shared" si="375"/>
        <v>#DIV/0!</v>
      </c>
      <c r="BH538" t="e">
        <f t="shared" si="376"/>
        <v>#DIV/0!</v>
      </c>
      <c r="BI538" t="e">
        <f t="shared" si="377"/>
        <v>#DIV/0!</v>
      </c>
      <c r="BJ538" t="s">
        <v>240</v>
      </c>
      <c r="BK538">
        <v>0</v>
      </c>
      <c r="BL538">
        <f t="shared" si="378"/>
        <v>0</v>
      </c>
      <c r="BM538" t="e">
        <f t="shared" si="379"/>
        <v>#DIV/0!</v>
      </c>
      <c r="BN538" t="e">
        <f t="shared" si="380"/>
        <v>#DIV/0!</v>
      </c>
      <c r="BO538" t="e">
        <f t="shared" si="381"/>
        <v>#DIV/0!</v>
      </c>
      <c r="BP538" t="e">
        <f t="shared" si="382"/>
        <v>#DIV/0!</v>
      </c>
      <c r="BQ538">
        <f t="shared" si="383"/>
        <v>0</v>
      </c>
      <c r="BR538">
        <f t="shared" si="384"/>
        <v>0</v>
      </c>
      <c r="BS538">
        <f t="shared" si="385"/>
        <v>0</v>
      </c>
      <c r="BT538">
        <f t="shared" si="386"/>
        <v>0</v>
      </c>
      <c r="BU538">
        <v>6</v>
      </c>
      <c r="BV538">
        <v>0.5</v>
      </c>
      <c r="BW538" t="s">
        <v>241</v>
      </c>
      <c r="BX538">
        <v>1581698784.37097</v>
      </c>
      <c r="BY538">
        <v>400.72322580645198</v>
      </c>
      <c r="BZ538">
        <v>399.97019354838699</v>
      </c>
      <c r="CA538">
        <v>33.104432258064499</v>
      </c>
      <c r="CB538">
        <v>32.629335483871003</v>
      </c>
      <c r="CC538">
        <v>350.030709677419</v>
      </c>
      <c r="CD538">
        <v>99.543887096774199</v>
      </c>
      <c r="CE538">
        <v>0.19999867741935501</v>
      </c>
      <c r="CF538">
        <v>31.351077419354802</v>
      </c>
      <c r="CG538">
        <v>30.9961612903226</v>
      </c>
      <c r="CH538">
        <v>999.9</v>
      </c>
      <c r="CI538">
        <v>0</v>
      </c>
      <c r="CJ538">
        <v>0</v>
      </c>
      <c r="CK538">
        <v>10005.060322580601</v>
      </c>
      <c r="CL538">
        <v>0</v>
      </c>
      <c r="CM538">
        <v>5.6449725806451596</v>
      </c>
      <c r="CN538">
        <v>0</v>
      </c>
      <c r="CO538">
        <v>0</v>
      </c>
      <c r="CP538">
        <v>0</v>
      </c>
      <c r="CQ538">
        <v>0</v>
      </c>
      <c r="CR538">
        <v>2.3806451612903201</v>
      </c>
      <c r="CS538">
        <v>0</v>
      </c>
      <c r="CT538">
        <v>510.27096774193598</v>
      </c>
      <c r="CU538">
        <v>-0.46129032258064501</v>
      </c>
      <c r="CV538">
        <v>40.061999999999998</v>
      </c>
      <c r="CW538">
        <v>45.358741935483899</v>
      </c>
      <c r="CX538">
        <v>42.811999999999998</v>
      </c>
      <c r="CY538">
        <v>44.0741935483871</v>
      </c>
      <c r="CZ538">
        <v>41.122967741935497</v>
      </c>
      <c r="DA538">
        <v>0</v>
      </c>
      <c r="DB538">
        <v>0</v>
      </c>
      <c r="DC538">
        <v>0</v>
      </c>
      <c r="DD538">
        <v>1581698793.2</v>
      </c>
      <c r="DE538">
        <v>2.2423076923076901</v>
      </c>
      <c r="DF538">
        <v>-21.487179668199602</v>
      </c>
      <c r="DG538">
        <v>632.01709287875701</v>
      </c>
      <c r="DH538">
        <v>536.28076923076901</v>
      </c>
      <c r="DI538">
        <v>15</v>
      </c>
      <c r="DJ538">
        <v>100</v>
      </c>
      <c r="DK538">
        <v>100</v>
      </c>
      <c r="DL538">
        <v>2.7679999999999998</v>
      </c>
      <c r="DM538">
        <v>0.48899999999999999</v>
      </c>
      <c r="DN538">
        <v>2</v>
      </c>
      <c r="DO538">
        <v>344.95600000000002</v>
      </c>
      <c r="DP538">
        <v>680.596</v>
      </c>
      <c r="DQ538">
        <v>30.6584</v>
      </c>
      <c r="DR538">
        <v>32.283200000000001</v>
      </c>
      <c r="DS538">
        <v>30.000299999999999</v>
      </c>
      <c r="DT538">
        <v>32.183500000000002</v>
      </c>
      <c r="DU538">
        <v>32.1905</v>
      </c>
      <c r="DV538">
        <v>20.9892</v>
      </c>
      <c r="DW538">
        <v>19.928999999999998</v>
      </c>
      <c r="DX538">
        <v>100</v>
      </c>
      <c r="DY538">
        <v>30.659600000000001</v>
      </c>
      <c r="DZ538">
        <v>400</v>
      </c>
      <c r="EA538">
        <v>32.701700000000002</v>
      </c>
      <c r="EB538">
        <v>99.909300000000002</v>
      </c>
      <c r="EC538">
        <v>100.373</v>
      </c>
    </row>
    <row r="539" spans="1:133" x14ac:dyDescent="0.35">
      <c r="A539">
        <v>523</v>
      </c>
      <c r="B539">
        <v>1581698798</v>
      </c>
      <c r="C539">
        <v>2674</v>
      </c>
      <c r="D539" t="s">
        <v>1287</v>
      </c>
      <c r="E539" t="s">
        <v>1288</v>
      </c>
      <c r="F539" t="s">
        <v>232</v>
      </c>
      <c r="G539" t="s">
        <v>233</v>
      </c>
      <c r="H539" t="s">
        <v>234</v>
      </c>
      <c r="I539" t="s">
        <v>235</v>
      </c>
      <c r="J539" t="s">
        <v>236</v>
      </c>
      <c r="K539" t="s">
        <v>237</v>
      </c>
      <c r="L539" t="s">
        <v>238</v>
      </c>
      <c r="M539" t="s">
        <v>239</v>
      </c>
      <c r="N539">
        <v>1581698789.37097</v>
      </c>
      <c r="O539">
        <f t="shared" si="344"/>
        <v>2.7626440569927839E-4</v>
      </c>
      <c r="P539">
        <f t="shared" si="345"/>
        <v>-0.54510317085555915</v>
      </c>
      <c r="Q539">
        <f t="shared" si="346"/>
        <v>400.72338709677399</v>
      </c>
      <c r="R539">
        <f t="shared" si="347"/>
        <v>432.11758608297703</v>
      </c>
      <c r="S539">
        <f t="shared" si="348"/>
        <v>43.100417713504193</v>
      </c>
      <c r="T539">
        <f t="shared" si="349"/>
        <v>39.969086951542579</v>
      </c>
      <c r="U539">
        <f t="shared" si="350"/>
        <v>2.2019831223118222E-2</v>
      </c>
      <c r="V539">
        <f t="shared" si="351"/>
        <v>2.2534191226210138</v>
      </c>
      <c r="W539">
        <f t="shared" si="352"/>
        <v>2.1900987740914871E-2</v>
      </c>
      <c r="X539">
        <f t="shared" si="353"/>
        <v>1.3698741375621777E-2</v>
      </c>
      <c r="Y539">
        <f t="shared" si="354"/>
        <v>0</v>
      </c>
      <c r="Z539">
        <f t="shared" si="355"/>
        <v>31.262780294507809</v>
      </c>
      <c r="AA539">
        <f t="shared" si="356"/>
        <v>30.9994774193548</v>
      </c>
      <c r="AB539">
        <f t="shared" si="357"/>
        <v>4.5112438893016193</v>
      </c>
      <c r="AC539">
        <f t="shared" si="358"/>
        <v>71.739898918519287</v>
      </c>
      <c r="AD539">
        <f t="shared" si="359"/>
        <v>3.3023510038780994</v>
      </c>
      <c r="AE539">
        <f t="shared" si="360"/>
        <v>4.6032278462349696</v>
      </c>
      <c r="AF539">
        <f t="shared" si="361"/>
        <v>1.2088928854235199</v>
      </c>
      <c r="AG539">
        <f t="shared" si="362"/>
        <v>-12.183260291338177</v>
      </c>
      <c r="AH539">
        <f t="shared" si="363"/>
        <v>43.063377578858216</v>
      </c>
      <c r="AI539">
        <f t="shared" si="364"/>
        <v>4.2988803400839597</v>
      </c>
      <c r="AJ539">
        <f t="shared" si="365"/>
        <v>35.178997627603998</v>
      </c>
      <c r="AK539">
        <v>-4.1275858359107201E-2</v>
      </c>
      <c r="AL539">
        <v>4.6335766971888799E-2</v>
      </c>
      <c r="AM539">
        <v>3.4613354217175401</v>
      </c>
      <c r="AN539">
        <v>0</v>
      </c>
      <c r="AO539">
        <v>0</v>
      </c>
      <c r="AP539">
        <f t="shared" si="366"/>
        <v>1</v>
      </c>
      <c r="AQ539">
        <f t="shared" si="367"/>
        <v>0</v>
      </c>
      <c r="AR539">
        <f t="shared" si="368"/>
        <v>51880.399350763124</v>
      </c>
      <c r="AS539" t="s">
        <v>240</v>
      </c>
      <c r="AT539">
        <v>0</v>
      </c>
      <c r="AU539">
        <v>0</v>
      </c>
      <c r="AV539">
        <f t="shared" si="369"/>
        <v>0</v>
      </c>
      <c r="AW539" t="e">
        <f t="shared" si="370"/>
        <v>#DIV/0!</v>
      </c>
      <c r="AX539">
        <v>0</v>
      </c>
      <c r="AY539" t="s">
        <v>240</v>
      </c>
      <c r="AZ539">
        <v>0</v>
      </c>
      <c r="BA539">
        <v>0</v>
      </c>
      <c r="BB539" t="e">
        <f t="shared" si="371"/>
        <v>#DIV/0!</v>
      </c>
      <c r="BC539">
        <v>0.5</v>
      </c>
      <c r="BD539">
        <f t="shared" si="372"/>
        <v>0</v>
      </c>
      <c r="BE539">
        <f t="shared" si="373"/>
        <v>-0.54510317085555915</v>
      </c>
      <c r="BF539" t="e">
        <f t="shared" si="374"/>
        <v>#DIV/0!</v>
      </c>
      <c r="BG539" t="e">
        <f t="shared" si="375"/>
        <v>#DIV/0!</v>
      </c>
      <c r="BH539" t="e">
        <f t="shared" si="376"/>
        <v>#DIV/0!</v>
      </c>
      <c r="BI539" t="e">
        <f t="shared" si="377"/>
        <v>#DIV/0!</v>
      </c>
      <c r="BJ539" t="s">
        <v>240</v>
      </c>
      <c r="BK539">
        <v>0</v>
      </c>
      <c r="BL539">
        <f t="shared" si="378"/>
        <v>0</v>
      </c>
      <c r="BM539" t="e">
        <f t="shared" si="379"/>
        <v>#DIV/0!</v>
      </c>
      <c r="BN539" t="e">
        <f t="shared" si="380"/>
        <v>#DIV/0!</v>
      </c>
      <c r="BO539" t="e">
        <f t="shared" si="381"/>
        <v>#DIV/0!</v>
      </c>
      <c r="BP539" t="e">
        <f t="shared" si="382"/>
        <v>#DIV/0!</v>
      </c>
      <c r="BQ539">
        <f t="shared" si="383"/>
        <v>0</v>
      </c>
      <c r="BR539">
        <f t="shared" si="384"/>
        <v>0</v>
      </c>
      <c r="BS539">
        <f t="shared" si="385"/>
        <v>0</v>
      </c>
      <c r="BT539">
        <f t="shared" si="386"/>
        <v>0</v>
      </c>
      <c r="BU539">
        <v>6</v>
      </c>
      <c r="BV539">
        <v>0.5</v>
      </c>
      <c r="BW539" t="s">
        <v>241</v>
      </c>
      <c r="BX539">
        <v>1581698789.37097</v>
      </c>
      <c r="BY539">
        <v>400.72338709677399</v>
      </c>
      <c r="BZ539">
        <v>399.97874193548398</v>
      </c>
      <c r="CA539">
        <v>33.108819354838701</v>
      </c>
      <c r="CB539">
        <v>32.650925806451603</v>
      </c>
      <c r="CC539">
        <v>350.01709677419302</v>
      </c>
      <c r="CD539">
        <v>99.542358064516094</v>
      </c>
      <c r="CE539">
        <v>0.199978516129032</v>
      </c>
      <c r="CF539">
        <v>31.3539483870968</v>
      </c>
      <c r="CG539">
        <v>30.9994774193548</v>
      </c>
      <c r="CH539">
        <v>999.9</v>
      </c>
      <c r="CI539">
        <v>0</v>
      </c>
      <c r="CJ539">
        <v>0</v>
      </c>
      <c r="CK539">
        <v>9999.6364516129106</v>
      </c>
      <c r="CL539">
        <v>0</v>
      </c>
      <c r="CM539">
        <v>6.1413267741935504</v>
      </c>
      <c r="CN539">
        <v>0</v>
      </c>
      <c r="CO539">
        <v>0</v>
      </c>
      <c r="CP539">
        <v>0</v>
      </c>
      <c r="CQ539">
        <v>0</v>
      </c>
      <c r="CR539">
        <v>1.60967741935484</v>
      </c>
      <c r="CS539">
        <v>0</v>
      </c>
      <c r="CT539">
        <v>519.10322580645197</v>
      </c>
      <c r="CU539">
        <v>-0.76774193548387104</v>
      </c>
      <c r="CV539">
        <v>40.061999999999998</v>
      </c>
      <c r="CW539">
        <v>45.3648387096774</v>
      </c>
      <c r="CX539">
        <v>42.811999999999998</v>
      </c>
      <c r="CY539">
        <v>44.078258064516099</v>
      </c>
      <c r="CZ539">
        <v>41.125</v>
      </c>
      <c r="DA539">
        <v>0</v>
      </c>
      <c r="DB539">
        <v>0</v>
      </c>
      <c r="DC539">
        <v>0</v>
      </c>
      <c r="DD539">
        <v>1581698798</v>
      </c>
      <c r="DE539">
        <v>1.4653846153846199</v>
      </c>
      <c r="DF539">
        <v>8.6940170904913003</v>
      </c>
      <c r="DG539">
        <v>-1386.6632457863</v>
      </c>
      <c r="DH539">
        <v>507.31153846153802</v>
      </c>
      <c r="DI539">
        <v>15</v>
      </c>
      <c r="DJ539">
        <v>100</v>
      </c>
      <c r="DK539">
        <v>100</v>
      </c>
      <c r="DL539">
        <v>2.7679999999999998</v>
      </c>
      <c r="DM539">
        <v>0.48899999999999999</v>
      </c>
      <c r="DN539">
        <v>2</v>
      </c>
      <c r="DO539">
        <v>344.77699999999999</v>
      </c>
      <c r="DP539">
        <v>680.72900000000004</v>
      </c>
      <c r="DQ539">
        <v>30.661100000000001</v>
      </c>
      <c r="DR539">
        <v>32.286099999999998</v>
      </c>
      <c r="DS539">
        <v>30.000299999999999</v>
      </c>
      <c r="DT539">
        <v>32.186100000000003</v>
      </c>
      <c r="DU539">
        <v>32.192</v>
      </c>
      <c r="DV539">
        <v>20.9894</v>
      </c>
      <c r="DW539">
        <v>19.928999999999998</v>
      </c>
      <c r="DX539">
        <v>100</v>
      </c>
      <c r="DY539">
        <v>30.660900000000002</v>
      </c>
      <c r="DZ539">
        <v>400</v>
      </c>
      <c r="EA539">
        <v>32.6999</v>
      </c>
      <c r="EB539">
        <v>99.909899999999993</v>
      </c>
      <c r="EC539">
        <v>100.372</v>
      </c>
    </row>
    <row r="540" spans="1:133" x14ac:dyDescent="0.35">
      <c r="A540">
        <v>524</v>
      </c>
      <c r="B540">
        <v>1581698803</v>
      </c>
      <c r="C540">
        <v>2679</v>
      </c>
      <c r="D540" t="s">
        <v>1289</v>
      </c>
      <c r="E540" t="s">
        <v>1290</v>
      </c>
      <c r="F540" t="s">
        <v>232</v>
      </c>
      <c r="G540" t="s">
        <v>233</v>
      </c>
      <c r="H540" t="s">
        <v>234</v>
      </c>
      <c r="I540" t="s">
        <v>235</v>
      </c>
      <c r="J540" t="s">
        <v>236</v>
      </c>
      <c r="K540" t="s">
        <v>237</v>
      </c>
      <c r="L540" t="s">
        <v>238</v>
      </c>
      <c r="M540" t="s">
        <v>239</v>
      </c>
      <c r="N540">
        <v>1581698794.37097</v>
      </c>
      <c r="O540">
        <f t="shared" si="344"/>
        <v>2.6865280748378001E-4</v>
      </c>
      <c r="P540">
        <f t="shared" si="345"/>
        <v>-0.53569882864356189</v>
      </c>
      <c r="Q540">
        <f t="shared" si="346"/>
        <v>400.71361290322602</v>
      </c>
      <c r="R540">
        <f t="shared" si="347"/>
        <v>432.5242915182892</v>
      </c>
      <c r="S540">
        <f t="shared" si="348"/>
        <v>43.140728330399881</v>
      </c>
      <c r="T540">
        <f t="shared" si="349"/>
        <v>39.967875681313295</v>
      </c>
      <c r="U540">
        <f t="shared" si="350"/>
        <v>2.1411092234255837E-2</v>
      </c>
      <c r="V540">
        <f t="shared" si="351"/>
        <v>2.2526223647927472</v>
      </c>
      <c r="W540">
        <f t="shared" si="352"/>
        <v>2.1298671167275268E-2</v>
      </c>
      <c r="X540">
        <f t="shared" si="353"/>
        <v>1.3321720753248065E-2</v>
      </c>
      <c r="Y540">
        <f t="shared" si="354"/>
        <v>0</v>
      </c>
      <c r="Z540">
        <f t="shared" si="355"/>
        <v>31.269041358424577</v>
      </c>
      <c r="AA540">
        <f t="shared" si="356"/>
        <v>31.002374193548398</v>
      </c>
      <c r="AB540">
        <f t="shared" si="357"/>
        <v>4.5119890544135339</v>
      </c>
      <c r="AC540">
        <f t="shared" si="358"/>
        <v>71.742402257312705</v>
      </c>
      <c r="AD540">
        <f t="shared" si="359"/>
        <v>3.3031757395705452</v>
      </c>
      <c r="AE540">
        <f t="shared" si="360"/>
        <v>4.6042168029491268</v>
      </c>
      <c r="AF540">
        <f t="shared" si="361"/>
        <v>1.2088133148429887</v>
      </c>
      <c r="AG540">
        <f t="shared" si="362"/>
        <v>-11.847588810034699</v>
      </c>
      <c r="AH540">
        <f t="shared" si="363"/>
        <v>43.155099868738176</v>
      </c>
      <c r="AI540">
        <f t="shared" si="364"/>
        <v>4.309702296210391</v>
      </c>
      <c r="AJ540">
        <f t="shared" si="365"/>
        <v>35.617213354913872</v>
      </c>
      <c r="AK540">
        <v>-4.1254382403066003E-2</v>
      </c>
      <c r="AL540">
        <v>4.6311658329835498E-2</v>
      </c>
      <c r="AM540">
        <v>3.4599101813241102</v>
      </c>
      <c r="AN540">
        <v>0</v>
      </c>
      <c r="AO540">
        <v>0</v>
      </c>
      <c r="AP540">
        <f t="shared" si="366"/>
        <v>1</v>
      </c>
      <c r="AQ540">
        <f t="shared" si="367"/>
        <v>0</v>
      </c>
      <c r="AR540">
        <f t="shared" si="368"/>
        <v>51853.849651835582</v>
      </c>
      <c r="AS540" t="s">
        <v>240</v>
      </c>
      <c r="AT540">
        <v>0</v>
      </c>
      <c r="AU540">
        <v>0</v>
      </c>
      <c r="AV540">
        <f t="shared" si="369"/>
        <v>0</v>
      </c>
      <c r="AW540" t="e">
        <f t="shared" si="370"/>
        <v>#DIV/0!</v>
      </c>
      <c r="AX540">
        <v>0</v>
      </c>
      <c r="AY540" t="s">
        <v>240</v>
      </c>
      <c r="AZ540">
        <v>0</v>
      </c>
      <c r="BA540">
        <v>0</v>
      </c>
      <c r="BB540" t="e">
        <f t="shared" si="371"/>
        <v>#DIV/0!</v>
      </c>
      <c r="BC540">
        <v>0.5</v>
      </c>
      <c r="BD540">
        <f t="shared" si="372"/>
        <v>0</v>
      </c>
      <c r="BE540">
        <f t="shared" si="373"/>
        <v>-0.53569882864356189</v>
      </c>
      <c r="BF540" t="e">
        <f t="shared" si="374"/>
        <v>#DIV/0!</v>
      </c>
      <c r="BG540" t="e">
        <f t="shared" si="375"/>
        <v>#DIV/0!</v>
      </c>
      <c r="BH540" t="e">
        <f t="shared" si="376"/>
        <v>#DIV/0!</v>
      </c>
      <c r="BI540" t="e">
        <f t="shared" si="377"/>
        <v>#DIV/0!</v>
      </c>
      <c r="BJ540" t="s">
        <v>240</v>
      </c>
      <c r="BK540">
        <v>0</v>
      </c>
      <c r="BL540">
        <f t="shared" si="378"/>
        <v>0</v>
      </c>
      <c r="BM540" t="e">
        <f t="shared" si="379"/>
        <v>#DIV/0!</v>
      </c>
      <c r="BN540" t="e">
        <f t="shared" si="380"/>
        <v>#DIV/0!</v>
      </c>
      <c r="BO540" t="e">
        <f t="shared" si="381"/>
        <v>#DIV/0!</v>
      </c>
      <c r="BP540" t="e">
        <f t="shared" si="382"/>
        <v>#DIV/0!</v>
      </c>
      <c r="BQ540">
        <f t="shared" si="383"/>
        <v>0</v>
      </c>
      <c r="BR540">
        <f t="shared" si="384"/>
        <v>0</v>
      </c>
      <c r="BS540">
        <f t="shared" si="385"/>
        <v>0</v>
      </c>
      <c r="BT540">
        <f t="shared" si="386"/>
        <v>0</v>
      </c>
      <c r="BU540">
        <v>6</v>
      </c>
      <c r="BV540">
        <v>0.5</v>
      </c>
      <c r="BW540" t="s">
        <v>241</v>
      </c>
      <c r="BX540">
        <v>1581698794.37097</v>
      </c>
      <c r="BY540">
        <v>400.71361290322602</v>
      </c>
      <c r="BZ540">
        <v>399.97987096774199</v>
      </c>
      <c r="CA540">
        <v>33.117283870967697</v>
      </c>
      <c r="CB540">
        <v>32.672019354838703</v>
      </c>
      <c r="CC540">
        <v>350.02441935483898</v>
      </c>
      <c r="CD540">
        <v>99.5417129032258</v>
      </c>
      <c r="CE540">
        <v>0.20003380645161301</v>
      </c>
      <c r="CF540">
        <v>31.357725806451601</v>
      </c>
      <c r="CG540">
        <v>31.002374193548398</v>
      </c>
      <c r="CH540">
        <v>999.9</v>
      </c>
      <c r="CI540">
        <v>0</v>
      </c>
      <c r="CJ540">
        <v>0</v>
      </c>
      <c r="CK540">
        <v>9994.4983870967808</v>
      </c>
      <c r="CL540">
        <v>0</v>
      </c>
      <c r="CM540">
        <v>5.7612090322580602</v>
      </c>
      <c r="CN540">
        <v>0</v>
      </c>
      <c r="CO540">
        <v>0</v>
      </c>
      <c r="CP540">
        <v>0</v>
      </c>
      <c r="CQ540">
        <v>0</v>
      </c>
      <c r="CR540">
        <v>3.1419354838709701</v>
      </c>
      <c r="CS540">
        <v>0</v>
      </c>
      <c r="CT540">
        <v>428.332258064516</v>
      </c>
      <c r="CU540">
        <v>-0.6</v>
      </c>
      <c r="CV540">
        <v>40.061999999999998</v>
      </c>
      <c r="CW540">
        <v>45.368903225806399</v>
      </c>
      <c r="CX540">
        <v>42.811999999999998</v>
      </c>
      <c r="CY540">
        <v>44.080290322580602</v>
      </c>
      <c r="CZ540">
        <v>41.125</v>
      </c>
      <c r="DA540">
        <v>0</v>
      </c>
      <c r="DB540">
        <v>0</v>
      </c>
      <c r="DC540">
        <v>0</v>
      </c>
      <c r="DD540">
        <v>1581698802.8</v>
      </c>
      <c r="DE540">
        <v>2.75</v>
      </c>
      <c r="DF540">
        <v>6.2871796008436398</v>
      </c>
      <c r="DG540">
        <v>-1680.0854715980699</v>
      </c>
      <c r="DH540">
        <v>406.41923076923098</v>
      </c>
      <c r="DI540">
        <v>15</v>
      </c>
      <c r="DJ540">
        <v>100</v>
      </c>
      <c r="DK540">
        <v>100</v>
      </c>
      <c r="DL540">
        <v>2.7679999999999998</v>
      </c>
      <c r="DM540">
        <v>0.48899999999999999</v>
      </c>
      <c r="DN540">
        <v>2</v>
      </c>
      <c r="DO540">
        <v>344.81599999999997</v>
      </c>
      <c r="DP540">
        <v>680.72299999999996</v>
      </c>
      <c r="DQ540">
        <v>30.660599999999999</v>
      </c>
      <c r="DR540">
        <v>32.288899999999998</v>
      </c>
      <c r="DS540">
        <v>30.000299999999999</v>
      </c>
      <c r="DT540">
        <v>32.189</v>
      </c>
      <c r="DU540">
        <v>32.193399999999997</v>
      </c>
      <c r="DV540">
        <v>20.991800000000001</v>
      </c>
      <c r="DW540">
        <v>19.928999999999998</v>
      </c>
      <c r="DX540">
        <v>100</v>
      </c>
      <c r="DY540">
        <v>30.6572</v>
      </c>
      <c r="DZ540">
        <v>400</v>
      </c>
      <c r="EA540">
        <v>32.692599999999999</v>
      </c>
      <c r="EB540">
        <v>99.908500000000004</v>
      </c>
      <c r="EC540">
        <v>100.37</v>
      </c>
    </row>
    <row r="541" spans="1:133" x14ac:dyDescent="0.35">
      <c r="A541">
        <v>525</v>
      </c>
      <c r="B541">
        <v>1581698808</v>
      </c>
      <c r="C541">
        <v>2684</v>
      </c>
      <c r="D541" t="s">
        <v>1291</v>
      </c>
      <c r="E541" t="s">
        <v>1292</v>
      </c>
      <c r="F541" t="s">
        <v>232</v>
      </c>
      <c r="G541" t="s">
        <v>233</v>
      </c>
      <c r="H541" t="s">
        <v>234</v>
      </c>
      <c r="I541" t="s">
        <v>235</v>
      </c>
      <c r="J541" t="s">
        <v>236</v>
      </c>
      <c r="K541" t="s">
        <v>237</v>
      </c>
      <c r="L541" t="s">
        <v>238</v>
      </c>
      <c r="M541" t="s">
        <v>239</v>
      </c>
      <c r="N541">
        <v>1581698799.37097</v>
      </c>
      <c r="O541">
        <f t="shared" si="344"/>
        <v>2.6962229784185059E-4</v>
      </c>
      <c r="P541">
        <f t="shared" si="345"/>
        <v>-0.53188541802251621</v>
      </c>
      <c r="Q541">
        <f t="shared" si="346"/>
        <v>400.72093548387102</v>
      </c>
      <c r="R541">
        <f t="shared" si="347"/>
        <v>432.1041297713154</v>
      </c>
      <c r="S541">
        <f t="shared" si="348"/>
        <v>43.098884155285518</v>
      </c>
      <c r="T541">
        <f t="shared" si="349"/>
        <v>39.968664928421809</v>
      </c>
      <c r="U541">
        <f t="shared" si="350"/>
        <v>2.148997762201078E-2</v>
      </c>
      <c r="V541">
        <f t="shared" si="351"/>
        <v>2.252363171042441</v>
      </c>
      <c r="W541">
        <f t="shared" si="352"/>
        <v>2.1376716044487501E-2</v>
      </c>
      <c r="X541">
        <f t="shared" si="353"/>
        <v>1.3370573762569352E-2</v>
      </c>
      <c r="Y541">
        <f t="shared" si="354"/>
        <v>0</v>
      </c>
      <c r="Z541">
        <f t="shared" si="355"/>
        <v>31.271631598930444</v>
      </c>
      <c r="AA541">
        <f t="shared" si="356"/>
        <v>31.006196774193501</v>
      </c>
      <c r="AB541">
        <f t="shared" si="357"/>
        <v>4.5129725377133019</v>
      </c>
      <c r="AC541">
        <f t="shared" si="358"/>
        <v>71.753543716742612</v>
      </c>
      <c r="AD541">
        <f t="shared" si="359"/>
        <v>3.3042372262512272</v>
      </c>
      <c r="AE541">
        <f t="shared" si="360"/>
        <v>4.6049812386900042</v>
      </c>
      <c r="AF541">
        <f t="shared" si="361"/>
        <v>1.2087353114620747</v>
      </c>
      <c r="AG541">
        <f t="shared" si="362"/>
        <v>-11.89034333482561</v>
      </c>
      <c r="AH541">
        <f t="shared" si="363"/>
        <v>43.040456137744478</v>
      </c>
      <c r="AI541">
        <f t="shared" si="364"/>
        <v>4.2988908910434027</v>
      </c>
      <c r="AJ541">
        <f t="shared" si="365"/>
        <v>35.449003693962268</v>
      </c>
      <c r="AK541">
        <v>-4.1247397532920997E-2</v>
      </c>
      <c r="AL541">
        <v>4.63038172011895E-2</v>
      </c>
      <c r="AM541">
        <v>3.4594465790204598</v>
      </c>
      <c r="AN541">
        <v>0</v>
      </c>
      <c r="AO541">
        <v>0</v>
      </c>
      <c r="AP541">
        <f t="shared" si="366"/>
        <v>1</v>
      </c>
      <c r="AQ541">
        <f t="shared" si="367"/>
        <v>0</v>
      </c>
      <c r="AR541">
        <f t="shared" si="368"/>
        <v>51844.934036267878</v>
      </c>
      <c r="AS541" t="s">
        <v>240</v>
      </c>
      <c r="AT541">
        <v>0</v>
      </c>
      <c r="AU541">
        <v>0</v>
      </c>
      <c r="AV541">
        <f t="shared" si="369"/>
        <v>0</v>
      </c>
      <c r="AW541" t="e">
        <f t="shared" si="370"/>
        <v>#DIV/0!</v>
      </c>
      <c r="AX541">
        <v>0</v>
      </c>
      <c r="AY541" t="s">
        <v>240</v>
      </c>
      <c r="AZ541">
        <v>0</v>
      </c>
      <c r="BA541">
        <v>0</v>
      </c>
      <c r="BB541" t="e">
        <f t="shared" si="371"/>
        <v>#DIV/0!</v>
      </c>
      <c r="BC541">
        <v>0.5</v>
      </c>
      <c r="BD541">
        <f t="shared" si="372"/>
        <v>0</v>
      </c>
      <c r="BE541">
        <f t="shared" si="373"/>
        <v>-0.53188541802251621</v>
      </c>
      <c r="BF541" t="e">
        <f t="shared" si="374"/>
        <v>#DIV/0!</v>
      </c>
      <c r="BG541" t="e">
        <f t="shared" si="375"/>
        <v>#DIV/0!</v>
      </c>
      <c r="BH541" t="e">
        <f t="shared" si="376"/>
        <v>#DIV/0!</v>
      </c>
      <c r="BI541" t="e">
        <f t="shared" si="377"/>
        <v>#DIV/0!</v>
      </c>
      <c r="BJ541" t="s">
        <v>240</v>
      </c>
      <c r="BK541">
        <v>0</v>
      </c>
      <c r="BL541">
        <f t="shared" si="378"/>
        <v>0</v>
      </c>
      <c r="BM541" t="e">
        <f t="shared" si="379"/>
        <v>#DIV/0!</v>
      </c>
      <c r="BN541" t="e">
        <f t="shared" si="380"/>
        <v>#DIV/0!</v>
      </c>
      <c r="BO541" t="e">
        <f t="shared" si="381"/>
        <v>#DIV/0!</v>
      </c>
      <c r="BP541" t="e">
        <f t="shared" si="382"/>
        <v>#DIV/0!</v>
      </c>
      <c r="BQ541">
        <f t="shared" si="383"/>
        <v>0</v>
      </c>
      <c r="BR541">
        <f t="shared" si="384"/>
        <v>0</v>
      </c>
      <c r="BS541">
        <f t="shared" si="385"/>
        <v>0</v>
      </c>
      <c r="BT541">
        <f t="shared" si="386"/>
        <v>0</v>
      </c>
      <c r="BU541">
        <v>6</v>
      </c>
      <c r="BV541">
        <v>0.5</v>
      </c>
      <c r="BW541" t="s">
        <v>241</v>
      </c>
      <c r="BX541">
        <v>1581698799.37097</v>
      </c>
      <c r="BY541">
        <v>400.72093548387102</v>
      </c>
      <c r="BZ541">
        <v>399.99438709677401</v>
      </c>
      <c r="CA541">
        <v>33.127877419354803</v>
      </c>
      <c r="CB541">
        <v>32.681003225806499</v>
      </c>
      <c r="CC541">
        <v>350.01835483871002</v>
      </c>
      <c r="CD541">
        <v>99.541887096774204</v>
      </c>
      <c r="CE541">
        <v>0.200006548387097</v>
      </c>
      <c r="CF541">
        <v>31.3606451612903</v>
      </c>
      <c r="CG541">
        <v>31.006196774193501</v>
      </c>
      <c r="CH541">
        <v>999.9</v>
      </c>
      <c r="CI541">
        <v>0</v>
      </c>
      <c r="CJ541">
        <v>0</v>
      </c>
      <c r="CK541">
        <v>9992.7887096774193</v>
      </c>
      <c r="CL541">
        <v>0</v>
      </c>
      <c r="CM541">
        <v>4.9657264516129</v>
      </c>
      <c r="CN541">
        <v>0</v>
      </c>
      <c r="CO541">
        <v>0</v>
      </c>
      <c r="CP541">
        <v>0</v>
      </c>
      <c r="CQ541">
        <v>0</v>
      </c>
      <c r="CR541">
        <v>2.6903225806451601</v>
      </c>
      <c r="CS541">
        <v>0</v>
      </c>
      <c r="CT541">
        <v>326.70645161290298</v>
      </c>
      <c r="CU541">
        <v>-0.74193548387096797</v>
      </c>
      <c r="CV541">
        <v>40.061999999999998</v>
      </c>
      <c r="CW541">
        <v>45.375</v>
      </c>
      <c r="CX541">
        <v>42.816064516129003</v>
      </c>
      <c r="CY541">
        <v>44.0741935483871</v>
      </c>
      <c r="CZ541">
        <v>41.125</v>
      </c>
      <c r="DA541">
        <v>0</v>
      </c>
      <c r="DB541">
        <v>0</v>
      </c>
      <c r="DC541">
        <v>0</v>
      </c>
      <c r="DD541">
        <v>1581698808.2</v>
      </c>
      <c r="DE541">
        <v>2.6153846153846199</v>
      </c>
      <c r="DF541">
        <v>4.8957265332699604</v>
      </c>
      <c r="DG541">
        <v>-668.15042744190998</v>
      </c>
      <c r="DH541">
        <v>293.69230769230802</v>
      </c>
      <c r="DI541">
        <v>15</v>
      </c>
      <c r="DJ541">
        <v>100</v>
      </c>
      <c r="DK541">
        <v>100</v>
      </c>
      <c r="DL541">
        <v>2.7679999999999998</v>
      </c>
      <c r="DM541">
        <v>0.48899999999999999</v>
      </c>
      <c r="DN541">
        <v>2</v>
      </c>
      <c r="DO541">
        <v>344.791</v>
      </c>
      <c r="DP541">
        <v>680.66300000000001</v>
      </c>
      <c r="DQ541">
        <v>30.6572</v>
      </c>
      <c r="DR541">
        <v>32.291800000000002</v>
      </c>
      <c r="DS541">
        <v>30.0001</v>
      </c>
      <c r="DT541">
        <v>32.191299999999998</v>
      </c>
      <c r="DU541">
        <v>32.196199999999997</v>
      </c>
      <c r="DV541">
        <v>20.988199999999999</v>
      </c>
      <c r="DW541">
        <v>19.928999999999998</v>
      </c>
      <c r="DX541">
        <v>100</v>
      </c>
      <c r="DY541">
        <v>30.654499999999999</v>
      </c>
      <c r="DZ541">
        <v>400</v>
      </c>
      <c r="EA541">
        <v>32.692799999999998</v>
      </c>
      <c r="EB541">
        <v>99.910499999999999</v>
      </c>
      <c r="EC541">
        <v>100.371</v>
      </c>
    </row>
    <row r="542" spans="1:133" x14ac:dyDescent="0.35">
      <c r="A542">
        <v>526</v>
      </c>
      <c r="B542">
        <v>1581698813</v>
      </c>
      <c r="C542">
        <v>2689</v>
      </c>
      <c r="D542" t="s">
        <v>1293</v>
      </c>
      <c r="E542" t="s">
        <v>1294</v>
      </c>
      <c r="F542" t="s">
        <v>232</v>
      </c>
      <c r="G542" t="s">
        <v>233</v>
      </c>
      <c r="H542" t="s">
        <v>234</v>
      </c>
      <c r="I542" t="s">
        <v>235</v>
      </c>
      <c r="J542" t="s">
        <v>236</v>
      </c>
      <c r="K542" t="s">
        <v>237</v>
      </c>
      <c r="L542" t="s">
        <v>238</v>
      </c>
      <c r="M542" t="s">
        <v>239</v>
      </c>
      <c r="N542">
        <v>1581698804.37097</v>
      </c>
      <c r="O542">
        <f t="shared" si="344"/>
        <v>2.7340766646233501E-4</v>
      </c>
      <c r="P542">
        <f t="shared" si="345"/>
        <v>-0.53035762345987225</v>
      </c>
      <c r="Q542">
        <f t="shared" si="346"/>
        <v>400.73851612903201</v>
      </c>
      <c r="R542">
        <f t="shared" si="347"/>
        <v>431.4594641852085</v>
      </c>
      <c r="S542">
        <f t="shared" si="348"/>
        <v>43.03450361223657</v>
      </c>
      <c r="T542">
        <f t="shared" si="349"/>
        <v>39.970343801554222</v>
      </c>
      <c r="U542">
        <f t="shared" si="350"/>
        <v>2.1796677563582351E-2</v>
      </c>
      <c r="V542">
        <f t="shared" si="351"/>
        <v>2.2534108304750662</v>
      </c>
      <c r="W542">
        <f t="shared" si="352"/>
        <v>2.1680223345031831E-2</v>
      </c>
      <c r="X542">
        <f t="shared" si="353"/>
        <v>1.3560550565753875E-2</v>
      </c>
      <c r="Y542">
        <f t="shared" si="354"/>
        <v>0</v>
      </c>
      <c r="Z542">
        <f t="shared" si="355"/>
        <v>31.272633123092227</v>
      </c>
      <c r="AA542">
        <f t="shared" si="356"/>
        <v>31.008648387096802</v>
      </c>
      <c r="AB542">
        <f t="shared" si="357"/>
        <v>4.5136033932098547</v>
      </c>
      <c r="AC542">
        <f t="shared" si="358"/>
        <v>71.76256559123469</v>
      </c>
      <c r="AD542">
        <f t="shared" si="359"/>
        <v>3.3050685634425983</v>
      </c>
      <c r="AE542">
        <f t="shared" si="360"/>
        <v>4.6055607630704465</v>
      </c>
      <c r="AF542">
        <f t="shared" si="361"/>
        <v>1.2085348297672565</v>
      </c>
      <c r="AG542">
        <f t="shared" si="362"/>
        <v>-12.057278090988973</v>
      </c>
      <c r="AH542">
        <f t="shared" si="363"/>
        <v>43.031476027953936</v>
      </c>
      <c r="AI542">
        <f t="shared" si="364"/>
        <v>4.2960945397340673</v>
      </c>
      <c r="AJ542">
        <f t="shared" si="365"/>
        <v>35.270292476699026</v>
      </c>
      <c r="AK542">
        <v>-4.1275634815588901E-2</v>
      </c>
      <c r="AL542">
        <v>4.6335516024706098E-2</v>
      </c>
      <c r="AM542">
        <v>3.46132058768803</v>
      </c>
      <c r="AN542">
        <v>0</v>
      </c>
      <c r="AO542">
        <v>0</v>
      </c>
      <c r="AP542">
        <f t="shared" si="366"/>
        <v>1</v>
      </c>
      <c r="AQ542">
        <f t="shared" si="367"/>
        <v>0</v>
      </c>
      <c r="AR542">
        <f t="shared" si="368"/>
        <v>51878.597830711413</v>
      </c>
      <c r="AS542" t="s">
        <v>240</v>
      </c>
      <c r="AT542">
        <v>0</v>
      </c>
      <c r="AU542">
        <v>0</v>
      </c>
      <c r="AV542">
        <f t="shared" si="369"/>
        <v>0</v>
      </c>
      <c r="AW542" t="e">
        <f t="shared" si="370"/>
        <v>#DIV/0!</v>
      </c>
      <c r="AX542">
        <v>0</v>
      </c>
      <c r="AY542" t="s">
        <v>240</v>
      </c>
      <c r="AZ542">
        <v>0</v>
      </c>
      <c r="BA542">
        <v>0</v>
      </c>
      <c r="BB542" t="e">
        <f t="shared" si="371"/>
        <v>#DIV/0!</v>
      </c>
      <c r="BC542">
        <v>0.5</v>
      </c>
      <c r="BD542">
        <f t="shared" si="372"/>
        <v>0</v>
      </c>
      <c r="BE542">
        <f t="shared" si="373"/>
        <v>-0.53035762345987225</v>
      </c>
      <c r="BF542" t="e">
        <f t="shared" si="374"/>
        <v>#DIV/0!</v>
      </c>
      <c r="BG542" t="e">
        <f t="shared" si="375"/>
        <v>#DIV/0!</v>
      </c>
      <c r="BH542" t="e">
        <f t="shared" si="376"/>
        <v>#DIV/0!</v>
      </c>
      <c r="BI542" t="e">
        <f t="shared" si="377"/>
        <v>#DIV/0!</v>
      </c>
      <c r="BJ542" t="s">
        <v>240</v>
      </c>
      <c r="BK542">
        <v>0</v>
      </c>
      <c r="BL542">
        <f t="shared" si="378"/>
        <v>0</v>
      </c>
      <c r="BM542" t="e">
        <f t="shared" si="379"/>
        <v>#DIV/0!</v>
      </c>
      <c r="BN542" t="e">
        <f t="shared" si="380"/>
        <v>#DIV/0!</v>
      </c>
      <c r="BO542" t="e">
        <f t="shared" si="381"/>
        <v>#DIV/0!</v>
      </c>
      <c r="BP542" t="e">
        <f t="shared" si="382"/>
        <v>#DIV/0!</v>
      </c>
      <c r="BQ542">
        <f t="shared" si="383"/>
        <v>0</v>
      </c>
      <c r="BR542">
        <f t="shared" si="384"/>
        <v>0</v>
      </c>
      <c r="BS542">
        <f t="shared" si="385"/>
        <v>0</v>
      </c>
      <c r="BT542">
        <f t="shared" si="386"/>
        <v>0</v>
      </c>
      <c r="BU542">
        <v>6</v>
      </c>
      <c r="BV542">
        <v>0.5</v>
      </c>
      <c r="BW542" t="s">
        <v>241</v>
      </c>
      <c r="BX542">
        <v>1581698804.37097</v>
      </c>
      <c r="BY542">
        <v>400.73851612903201</v>
      </c>
      <c r="BZ542">
        <v>400.01719354838701</v>
      </c>
      <c r="CA542">
        <v>33.136274193548402</v>
      </c>
      <c r="CB542">
        <v>32.683129032258101</v>
      </c>
      <c r="CC542">
        <v>350.01758064516099</v>
      </c>
      <c r="CD542">
        <v>99.541732258064499</v>
      </c>
      <c r="CE542">
        <v>0.19997509677419401</v>
      </c>
      <c r="CF542">
        <v>31.3628580645161</v>
      </c>
      <c r="CG542">
        <v>31.008648387096802</v>
      </c>
      <c r="CH542">
        <v>999.9</v>
      </c>
      <c r="CI542">
        <v>0</v>
      </c>
      <c r="CJ542">
        <v>0</v>
      </c>
      <c r="CK542">
        <v>9999.6451612903202</v>
      </c>
      <c r="CL542">
        <v>0</v>
      </c>
      <c r="CM542">
        <v>4.2115499999999999</v>
      </c>
      <c r="CN542">
        <v>0</v>
      </c>
      <c r="CO542">
        <v>0</v>
      </c>
      <c r="CP542">
        <v>0</v>
      </c>
      <c r="CQ542">
        <v>0</v>
      </c>
      <c r="CR542">
        <v>2.9258064516129001</v>
      </c>
      <c r="CS542">
        <v>0</v>
      </c>
      <c r="CT542">
        <v>262.46774193548401</v>
      </c>
      <c r="CU542">
        <v>-0.8</v>
      </c>
      <c r="CV542">
        <v>40.061999999999998</v>
      </c>
      <c r="CW542">
        <v>45.375</v>
      </c>
      <c r="CX542">
        <v>42.820129032258002</v>
      </c>
      <c r="CY542">
        <v>44.076225806451603</v>
      </c>
      <c r="CZ542">
        <v>41.125</v>
      </c>
      <c r="DA542">
        <v>0</v>
      </c>
      <c r="DB542">
        <v>0</v>
      </c>
      <c r="DC542">
        <v>0</v>
      </c>
      <c r="DD542">
        <v>1581698813</v>
      </c>
      <c r="DE542">
        <v>3.1730769230769198</v>
      </c>
      <c r="DF542">
        <v>4.0170939599777196</v>
      </c>
      <c r="DG542">
        <v>-237.44615354990401</v>
      </c>
      <c r="DH542">
        <v>253.99615384615399</v>
      </c>
      <c r="DI542">
        <v>15</v>
      </c>
      <c r="DJ542">
        <v>100</v>
      </c>
      <c r="DK542">
        <v>100</v>
      </c>
      <c r="DL542">
        <v>2.7679999999999998</v>
      </c>
      <c r="DM542">
        <v>0.48899999999999999</v>
      </c>
      <c r="DN542">
        <v>2</v>
      </c>
      <c r="DO542">
        <v>344.88299999999998</v>
      </c>
      <c r="DP542">
        <v>680.447</v>
      </c>
      <c r="DQ542">
        <v>30.651</v>
      </c>
      <c r="DR542">
        <v>32.294600000000003</v>
      </c>
      <c r="DS542">
        <v>30.0002</v>
      </c>
      <c r="DT542">
        <v>32.192700000000002</v>
      </c>
      <c r="DU542">
        <v>32.197699999999998</v>
      </c>
      <c r="DV542">
        <v>20.984999999999999</v>
      </c>
      <c r="DW542">
        <v>19.928999999999998</v>
      </c>
      <c r="DX542">
        <v>100</v>
      </c>
      <c r="DY542">
        <v>30.645</v>
      </c>
      <c r="DZ542">
        <v>400</v>
      </c>
      <c r="EA542">
        <v>32.692799999999998</v>
      </c>
      <c r="EB542">
        <v>99.9101</v>
      </c>
      <c r="EC542">
        <v>100.37</v>
      </c>
    </row>
    <row r="543" spans="1:133" x14ac:dyDescent="0.35">
      <c r="A543">
        <v>527</v>
      </c>
      <c r="B543">
        <v>1581698818</v>
      </c>
      <c r="C543">
        <v>2694</v>
      </c>
      <c r="D543" t="s">
        <v>1295</v>
      </c>
      <c r="E543" t="s">
        <v>1296</v>
      </c>
      <c r="F543" t="s">
        <v>232</v>
      </c>
      <c r="G543" t="s">
        <v>233</v>
      </c>
      <c r="H543" t="s">
        <v>234</v>
      </c>
      <c r="I543" t="s">
        <v>235</v>
      </c>
      <c r="J543" t="s">
        <v>236</v>
      </c>
      <c r="K543" t="s">
        <v>237</v>
      </c>
      <c r="L543" t="s">
        <v>238</v>
      </c>
      <c r="M543" t="s">
        <v>239</v>
      </c>
      <c r="N543">
        <v>1581698809.37097</v>
      </c>
      <c r="O543">
        <f t="shared" si="344"/>
        <v>2.7631467073829054E-4</v>
      </c>
      <c r="P543">
        <f t="shared" si="345"/>
        <v>-0.52752447890077747</v>
      </c>
      <c r="Q543">
        <f t="shared" si="346"/>
        <v>400.74599999999998</v>
      </c>
      <c r="R543">
        <f t="shared" si="347"/>
        <v>430.85427406001583</v>
      </c>
      <c r="S543">
        <f t="shared" si="348"/>
        <v>42.973891284468586</v>
      </c>
      <c r="T543">
        <f t="shared" si="349"/>
        <v>39.970858068560702</v>
      </c>
      <c r="U543">
        <f t="shared" si="350"/>
        <v>2.2029944967946188E-2</v>
      </c>
      <c r="V543">
        <f t="shared" si="351"/>
        <v>2.2519804973188009</v>
      </c>
      <c r="W543">
        <f t="shared" si="352"/>
        <v>2.1910917062154176E-2</v>
      </c>
      <c r="X543">
        <f t="shared" si="353"/>
        <v>1.3704963629661398E-2</v>
      </c>
      <c r="Y543">
        <f t="shared" si="354"/>
        <v>0</v>
      </c>
      <c r="Z543">
        <f t="shared" si="355"/>
        <v>31.272572851436646</v>
      </c>
      <c r="AA543">
        <f t="shared" si="356"/>
        <v>31.010693548387099</v>
      </c>
      <c r="AB543">
        <f t="shared" si="357"/>
        <v>4.5141297182695945</v>
      </c>
      <c r="AC543">
        <f t="shared" si="358"/>
        <v>71.770630095106753</v>
      </c>
      <c r="AD543">
        <f t="shared" si="359"/>
        <v>3.3056188543790279</v>
      </c>
      <c r="AE543">
        <f t="shared" si="360"/>
        <v>4.6058099949778777</v>
      </c>
      <c r="AF543">
        <f t="shared" si="361"/>
        <v>1.2085108638905666</v>
      </c>
      <c r="AG543">
        <f t="shared" si="362"/>
        <v>-12.185476979558613</v>
      </c>
      <c r="AH543">
        <f t="shared" si="363"/>
        <v>42.871395800993888</v>
      </c>
      <c r="AI543">
        <f t="shared" si="364"/>
        <v>4.2828945269463254</v>
      </c>
      <c r="AJ543">
        <f t="shared" si="365"/>
        <v>34.968813348381602</v>
      </c>
      <c r="AK543">
        <v>-4.1237086401150001E-2</v>
      </c>
      <c r="AL543">
        <v>4.6292242052471802E-2</v>
      </c>
      <c r="AM543">
        <v>3.45876215544537</v>
      </c>
      <c r="AN543">
        <v>0</v>
      </c>
      <c r="AO543">
        <v>0</v>
      </c>
      <c r="AP543">
        <f t="shared" si="366"/>
        <v>1</v>
      </c>
      <c r="AQ543">
        <f t="shared" si="367"/>
        <v>0</v>
      </c>
      <c r="AR543">
        <f t="shared" si="368"/>
        <v>51831.945430743923</v>
      </c>
      <c r="AS543" t="s">
        <v>240</v>
      </c>
      <c r="AT543">
        <v>0</v>
      </c>
      <c r="AU543">
        <v>0</v>
      </c>
      <c r="AV543">
        <f t="shared" si="369"/>
        <v>0</v>
      </c>
      <c r="AW543" t="e">
        <f t="shared" si="370"/>
        <v>#DIV/0!</v>
      </c>
      <c r="AX543">
        <v>0</v>
      </c>
      <c r="AY543" t="s">
        <v>240</v>
      </c>
      <c r="AZ543">
        <v>0</v>
      </c>
      <c r="BA543">
        <v>0</v>
      </c>
      <c r="BB543" t="e">
        <f t="shared" si="371"/>
        <v>#DIV/0!</v>
      </c>
      <c r="BC543">
        <v>0.5</v>
      </c>
      <c r="BD543">
        <f t="shared" si="372"/>
        <v>0</v>
      </c>
      <c r="BE543">
        <f t="shared" si="373"/>
        <v>-0.52752447890077747</v>
      </c>
      <c r="BF543" t="e">
        <f t="shared" si="374"/>
        <v>#DIV/0!</v>
      </c>
      <c r="BG543" t="e">
        <f t="shared" si="375"/>
        <v>#DIV/0!</v>
      </c>
      <c r="BH543" t="e">
        <f t="shared" si="376"/>
        <v>#DIV/0!</v>
      </c>
      <c r="BI543" t="e">
        <f t="shared" si="377"/>
        <v>#DIV/0!</v>
      </c>
      <c r="BJ543" t="s">
        <v>240</v>
      </c>
      <c r="BK543">
        <v>0</v>
      </c>
      <c r="BL543">
        <f t="shared" si="378"/>
        <v>0</v>
      </c>
      <c r="BM543" t="e">
        <f t="shared" si="379"/>
        <v>#DIV/0!</v>
      </c>
      <c r="BN543" t="e">
        <f t="shared" si="380"/>
        <v>#DIV/0!</v>
      </c>
      <c r="BO543" t="e">
        <f t="shared" si="381"/>
        <v>#DIV/0!</v>
      </c>
      <c r="BP543" t="e">
        <f t="shared" si="382"/>
        <v>#DIV/0!</v>
      </c>
      <c r="BQ543">
        <f t="shared" si="383"/>
        <v>0</v>
      </c>
      <c r="BR543">
        <f t="shared" si="384"/>
        <v>0</v>
      </c>
      <c r="BS543">
        <f t="shared" si="385"/>
        <v>0</v>
      </c>
      <c r="BT543">
        <f t="shared" si="386"/>
        <v>0</v>
      </c>
      <c r="BU543">
        <v>6</v>
      </c>
      <c r="BV543">
        <v>0.5</v>
      </c>
      <c r="BW543" t="s">
        <v>241</v>
      </c>
      <c r="BX543">
        <v>1581698809.37097</v>
      </c>
      <c r="BY543">
        <v>400.74599999999998</v>
      </c>
      <c r="BZ543">
        <v>400.03154838709702</v>
      </c>
      <c r="CA543">
        <v>33.141983870967699</v>
      </c>
      <c r="CB543">
        <v>32.684032258064498</v>
      </c>
      <c r="CC543">
        <v>350.02438709677398</v>
      </c>
      <c r="CD543">
        <v>99.541112903225795</v>
      </c>
      <c r="CE543">
        <v>0.20001506451612899</v>
      </c>
      <c r="CF543">
        <v>31.3638096774194</v>
      </c>
      <c r="CG543">
        <v>31.010693548387099</v>
      </c>
      <c r="CH543">
        <v>999.9</v>
      </c>
      <c r="CI543">
        <v>0</v>
      </c>
      <c r="CJ543">
        <v>0</v>
      </c>
      <c r="CK543">
        <v>9990.3683870967707</v>
      </c>
      <c r="CL543">
        <v>0</v>
      </c>
      <c r="CM543">
        <v>3.88643580645161</v>
      </c>
      <c r="CN543">
        <v>0</v>
      </c>
      <c r="CO543">
        <v>0</v>
      </c>
      <c r="CP543">
        <v>0</v>
      </c>
      <c r="CQ543">
        <v>0</v>
      </c>
      <c r="CR543">
        <v>2.7032258064516101</v>
      </c>
      <c r="CS543">
        <v>0</v>
      </c>
      <c r="CT543">
        <v>239.96774193548401</v>
      </c>
      <c r="CU543">
        <v>-1.1451612903225801</v>
      </c>
      <c r="CV543">
        <v>40.061999999999998</v>
      </c>
      <c r="CW543">
        <v>45.375</v>
      </c>
      <c r="CX543">
        <v>42.826225806451603</v>
      </c>
      <c r="CY543">
        <v>44.086387096774203</v>
      </c>
      <c r="CZ543">
        <v>41.125</v>
      </c>
      <c r="DA543">
        <v>0</v>
      </c>
      <c r="DB543">
        <v>0</v>
      </c>
      <c r="DC543">
        <v>0</v>
      </c>
      <c r="DD543">
        <v>1581698817.8</v>
      </c>
      <c r="DE543">
        <v>3.6730769230769198</v>
      </c>
      <c r="DF543">
        <v>15.8393161514628</v>
      </c>
      <c r="DG543">
        <v>-150.31111110928501</v>
      </c>
      <c r="DH543">
        <v>236.80769230769201</v>
      </c>
      <c r="DI543">
        <v>15</v>
      </c>
      <c r="DJ543">
        <v>100</v>
      </c>
      <c r="DK543">
        <v>100</v>
      </c>
      <c r="DL543">
        <v>2.7679999999999998</v>
      </c>
      <c r="DM543">
        <v>0.48899999999999999</v>
      </c>
      <c r="DN543">
        <v>2</v>
      </c>
      <c r="DO543">
        <v>344.73599999999999</v>
      </c>
      <c r="DP543">
        <v>680.51</v>
      </c>
      <c r="DQ543">
        <v>30.6387</v>
      </c>
      <c r="DR543">
        <v>32.297499999999999</v>
      </c>
      <c r="DS543">
        <v>30.000299999999999</v>
      </c>
      <c r="DT543">
        <v>32.194699999999997</v>
      </c>
      <c r="DU543">
        <v>32.199100000000001</v>
      </c>
      <c r="DV543">
        <v>20.985900000000001</v>
      </c>
      <c r="DW543">
        <v>19.928999999999998</v>
      </c>
      <c r="DX543">
        <v>100</v>
      </c>
      <c r="DY543">
        <v>30.63</v>
      </c>
      <c r="DZ543">
        <v>400</v>
      </c>
      <c r="EA543">
        <v>32.692799999999998</v>
      </c>
      <c r="EB543">
        <v>99.910200000000003</v>
      </c>
      <c r="EC543">
        <v>100.37</v>
      </c>
    </row>
    <row r="544" spans="1:133" x14ac:dyDescent="0.35">
      <c r="A544">
        <v>528</v>
      </c>
      <c r="B544">
        <v>1581698823</v>
      </c>
      <c r="C544">
        <v>2699</v>
      </c>
      <c r="D544" t="s">
        <v>1297</v>
      </c>
      <c r="E544" t="s">
        <v>1298</v>
      </c>
      <c r="F544" t="s">
        <v>232</v>
      </c>
      <c r="G544" t="s">
        <v>233</v>
      </c>
      <c r="H544" t="s">
        <v>234</v>
      </c>
      <c r="I544" t="s">
        <v>235</v>
      </c>
      <c r="J544" t="s">
        <v>236</v>
      </c>
      <c r="K544" t="s">
        <v>237</v>
      </c>
      <c r="L544" t="s">
        <v>238</v>
      </c>
      <c r="M544" t="s">
        <v>239</v>
      </c>
      <c r="N544">
        <v>1581698814.37097</v>
      </c>
      <c r="O544">
        <f t="shared" si="344"/>
        <v>2.7740412846817417E-4</v>
      </c>
      <c r="P544">
        <f t="shared" si="345"/>
        <v>-0.52913126846204606</v>
      </c>
      <c r="Q544">
        <f t="shared" si="346"/>
        <v>400.74112903225802</v>
      </c>
      <c r="R544">
        <f t="shared" si="347"/>
        <v>430.81973379684422</v>
      </c>
      <c r="S544">
        <f t="shared" si="348"/>
        <v>42.970259640817439</v>
      </c>
      <c r="T544">
        <f t="shared" si="349"/>
        <v>39.970198698907851</v>
      </c>
      <c r="U544">
        <f t="shared" si="350"/>
        <v>2.2113978588382148E-2</v>
      </c>
      <c r="V544">
        <f t="shared" si="351"/>
        <v>2.2528446216949853</v>
      </c>
      <c r="W544">
        <f t="shared" si="352"/>
        <v>2.1994089284875794E-2</v>
      </c>
      <c r="X544">
        <f t="shared" si="353"/>
        <v>1.3757023089666667E-2</v>
      </c>
      <c r="Y544">
        <f t="shared" si="354"/>
        <v>0</v>
      </c>
      <c r="Z544">
        <f t="shared" si="355"/>
        <v>31.27376453970054</v>
      </c>
      <c r="AA544">
        <f t="shared" si="356"/>
        <v>31.012658064516099</v>
      </c>
      <c r="AB544">
        <f t="shared" si="357"/>
        <v>4.5146353395234957</v>
      </c>
      <c r="AC544">
        <f t="shared" si="358"/>
        <v>71.771801458489975</v>
      </c>
      <c r="AD544">
        <f t="shared" si="359"/>
        <v>3.3059584214258528</v>
      </c>
      <c r="AE544">
        <f t="shared" si="360"/>
        <v>4.6062079455228533</v>
      </c>
      <c r="AF544">
        <f t="shared" si="361"/>
        <v>1.2086769180976429</v>
      </c>
      <c r="AG544">
        <f t="shared" si="362"/>
        <v>-12.233522065446481</v>
      </c>
      <c r="AH544">
        <f t="shared" si="363"/>
        <v>42.83377908232297</v>
      </c>
      <c r="AI544">
        <f t="shared" si="364"/>
        <v>4.27756871225911</v>
      </c>
      <c r="AJ544">
        <f t="shared" si="365"/>
        <v>34.877825729135601</v>
      </c>
      <c r="AK544">
        <v>-4.1260372463024303E-2</v>
      </c>
      <c r="AL544">
        <v>4.6318382696896698E-2</v>
      </c>
      <c r="AM544">
        <v>3.4603077341824799</v>
      </c>
      <c r="AN544">
        <v>0</v>
      </c>
      <c r="AO544">
        <v>0</v>
      </c>
      <c r="AP544">
        <f t="shared" si="366"/>
        <v>1</v>
      </c>
      <c r="AQ544">
        <f t="shared" si="367"/>
        <v>0</v>
      </c>
      <c r="AR544">
        <f t="shared" si="368"/>
        <v>51859.754601488443</v>
      </c>
      <c r="AS544" t="s">
        <v>240</v>
      </c>
      <c r="AT544">
        <v>0</v>
      </c>
      <c r="AU544">
        <v>0</v>
      </c>
      <c r="AV544">
        <f t="shared" si="369"/>
        <v>0</v>
      </c>
      <c r="AW544" t="e">
        <f t="shared" si="370"/>
        <v>#DIV/0!</v>
      </c>
      <c r="AX544">
        <v>0</v>
      </c>
      <c r="AY544" t="s">
        <v>240</v>
      </c>
      <c r="AZ544">
        <v>0</v>
      </c>
      <c r="BA544">
        <v>0</v>
      </c>
      <c r="BB544" t="e">
        <f t="shared" si="371"/>
        <v>#DIV/0!</v>
      </c>
      <c r="BC544">
        <v>0.5</v>
      </c>
      <c r="BD544">
        <f t="shared" si="372"/>
        <v>0</v>
      </c>
      <c r="BE544">
        <f t="shared" si="373"/>
        <v>-0.52913126846204606</v>
      </c>
      <c r="BF544" t="e">
        <f t="shared" si="374"/>
        <v>#DIV/0!</v>
      </c>
      <c r="BG544" t="e">
        <f t="shared" si="375"/>
        <v>#DIV/0!</v>
      </c>
      <c r="BH544" t="e">
        <f t="shared" si="376"/>
        <v>#DIV/0!</v>
      </c>
      <c r="BI544" t="e">
        <f t="shared" si="377"/>
        <v>#DIV/0!</v>
      </c>
      <c r="BJ544" t="s">
        <v>240</v>
      </c>
      <c r="BK544">
        <v>0</v>
      </c>
      <c r="BL544">
        <f t="shared" si="378"/>
        <v>0</v>
      </c>
      <c r="BM544" t="e">
        <f t="shared" si="379"/>
        <v>#DIV/0!</v>
      </c>
      <c r="BN544" t="e">
        <f t="shared" si="380"/>
        <v>#DIV/0!</v>
      </c>
      <c r="BO544" t="e">
        <f t="shared" si="381"/>
        <v>#DIV/0!</v>
      </c>
      <c r="BP544" t="e">
        <f t="shared" si="382"/>
        <v>#DIV/0!</v>
      </c>
      <c r="BQ544">
        <f t="shared" si="383"/>
        <v>0</v>
      </c>
      <c r="BR544">
        <f t="shared" si="384"/>
        <v>0</v>
      </c>
      <c r="BS544">
        <f t="shared" si="385"/>
        <v>0</v>
      </c>
      <c r="BT544">
        <f t="shared" si="386"/>
        <v>0</v>
      </c>
      <c r="BU544">
        <v>6</v>
      </c>
      <c r="BV544">
        <v>0.5</v>
      </c>
      <c r="BW544" t="s">
        <v>241</v>
      </c>
      <c r="BX544">
        <v>1581698814.37097</v>
      </c>
      <c r="BY544">
        <v>400.74112903225802</v>
      </c>
      <c r="BZ544">
        <v>400.02464516128998</v>
      </c>
      <c r="CA544">
        <v>33.145532258064499</v>
      </c>
      <c r="CB544">
        <v>32.685761290322603</v>
      </c>
      <c r="CC544">
        <v>350.01264516128998</v>
      </c>
      <c r="CD544">
        <v>99.540690322580701</v>
      </c>
      <c r="CE544">
        <v>0.20000461290322599</v>
      </c>
      <c r="CF544">
        <v>31.365329032258099</v>
      </c>
      <c r="CG544">
        <v>31.012658064516099</v>
      </c>
      <c r="CH544">
        <v>999.9</v>
      </c>
      <c r="CI544">
        <v>0</v>
      </c>
      <c r="CJ544">
        <v>0</v>
      </c>
      <c r="CK544">
        <v>9996.0522580645193</v>
      </c>
      <c r="CL544">
        <v>0</v>
      </c>
      <c r="CM544">
        <v>3.7710951612903201</v>
      </c>
      <c r="CN544">
        <v>0</v>
      </c>
      <c r="CO544">
        <v>0</v>
      </c>
      <c r="CP544">
        <v>0</v>
      </c>
      <c r="CQ544">
        <v>0</v>
      </c>
      <c r="CR544">
        <v>3.5</v>
      </c>
      <c r="CS544">
        <v>0</v>
      </c>
      <c r="CT544">
        <v>229.748387096774</v>
      </c>
      <c r="CU544">
        <v>-0.99032258064516099</v>
      </c>
      <c r="CV544">
        <v>40.061999999999998</v>
      </c>
      <c r="CW544">
        <v>45.375</v>
      </c>
      <c r="CX544">
        <v>42.832322580645098</v>
      </c>
      <c r="CY544">
        <v>44.1046774193548</v>
      </c>
      <c r="CZ544">
        <v>41.125</v>
      </c>
      <c r="DA544">
        <v>0</v>
      </c>
      <c r="DB544">
        <v>0</v>
      </c>
      <c r="DC544">
        <v>0</v>
      </c>
      <c r="DD544">
        <v>1581698823.2</v>
      </c>
      <c r="DE544">
        <v>4.7538461538461503</v>
      </c>
      <c r="DF544">
        <v>16.9025643751994</v>
      </c>
      <c r="DG544">
        <v>-76.670085616533001</v>
      </c>
      <c r="DH544">
        <v>227.38461538461499</v>
      </c>
      <c r="DI544">
        <v>15</v>
      </c>
      <c r="DJ544">
        <v>100</v>
      </c>
      <c r="DK544">
        <v>100</v>
      </c>
      <c r="DL544">
        <v>2.7679999999999998</v>
      </c>
      <c r="DM544">
        <v>0.48899999999999999</v>
      </c>
      <c r="DN544">
        <v>2</v>
      </c>
      <c r="DO544">
        <v>344.87099999999998</v>
      </c>
      <c r="DP544">
        <v>680.47400000000005</v>
      </c>
      <c r="DQ544">
        <v>30.622900000000001</v>
      </c>
      <c r="DR544">
        <v>32.3003</v>
      </c>
      <c r="DS544">
        <v>30.000299999999999</v>
      </c>
      <c r="DT544">
        <v>32.197499999999998</v>
      </c>
      <c r="DU544">
        <v>32.201900000000002</v>
      </c>
      <c r="DV544">
        <v>20.9895</v>
      </c>
      <c r="DW544">
        <v>19.928999999999998</v>
      </c>
      <c r="DX544">
        <v>100</v>
      </c>
      <c r="DY544">
        <v>30.6159</v>
      </c>
      <c r="DZ544">
        <v>400</v>
      </c>
      <c r="EA544">
        <v>32.692799999999998</v>
      </c>
      <c r="EB544">
        <v>99.908799999999999</v>
      </c>
      <c r="EC544">
        <v>100.37</v>
      </c>
    </row>
    <row r="545" spans="1:133" x14ac:dyDescent="0.35">
      <c r="A545">
        <v>529</v>
      </c>
      <c r="B545">
        <v>1581698828</v>
      </c>
      <c r="C545">
        <v>2704</v>
      </c>
      <c r="D545" t="s">
        <v>1299</v>
      </c>
      <c r="E545" t="s">
        <v>1300</v>
      </c>
      <c r="F545" t="s">
        <v>232</v>
      </c>
      <c r="G545" t="s">
        <v>233</v>
      </c>
      <c r="H545" t="s">
        <v>234</v>
      </c>
      <c r="I545" t="s">
        <v>235</v>
      </c>
      <c r="J545" t="s">
        <v>236</v>
      </c>
      <c r="K545" t="s">
        <v>237</v>
      </c>
      <c r="L545" t="s">
        <v>238</v>
      </c>
      <c r="M545" t="s">
        <v>239</v>
      </c>
      <c r="N545">
        <v>1581698819.37097</v>
      </c>
      <c r="O545">
        <f t="shared" si="344"/>
        <v>2.7816426238581291E-4</v>
      </c>
      <c r="P545">
        <f t="shared" si="345"/>
        <v>-0.53796593005026538</v>
      </c>
      <c r="Q545">
        <f t="shared" si="346"/>
        <v>400.71583870967697</v>
      </c>
      <c r="R545">
        <f t="shared" si="347"/>
        <v>431.32192539364576</v>
      </c>
      <c r="S545">
        <f t="shared" si="348"/>
        <v>43.020431630014215</v>
      </c>
      <c r="T545">
        <f t="shared" si="349"/>
        <v>39.967753381746881</v>
      </c>
      <c r="U545">
        <f t="shared" si="350"/>
        <v>2.2177106830357691E-2</v>
      </c>
      <c r="V545">
        <f t="shared" si="351"/>
        <v>2.2520934543281625</v>
      </c>
      <c r="W545">
        <f t="shared" si="352"/>
        <v>2.2056494093811285E-2</v>
      </c>
      <c r="X545">
        <f t="shared" si="353"/>
        <v>1.3796090592887281E-2</v>
      </c>
      <c r="Y545">
        <f t="shared" si="354"/>
        <v>0</v>
      </c>
      <c r="Z545">
        <f t="shared" si="355"/>
        <v>31.273585807402007</v>
      </c>
      <c r="AA545">
        <f t="shared" si="356"/>
        <v>31.013116129032301</v>
      </c>
      <c r="AB545">
        <f t="shared" si="357"/>
        <v>4.5147532418830068</v>
      </c>
      <c r="AC545">
        <f t="shared" si="358"/>
        <v>71.776491225486808</v>
      </c>
      <c r="AD545">
        <f t="shared" si="359"/>
        <v>3.3061932423514504</v>
      </c>
      <c r="AE545">
        <f t="shared" si="360"/>
        <v>4.6062341386471513</v>
      </c>
      <c r="AF545">
        <f t="shared" si="361"/>
        <v>1.2085599995315564</v>
      </c>
      <c r="AG545">
        <f t="shared" si="362"/>
        <v>-12.267043971214349</v>
      </c>
      <c r="AH545">
        <f t="shared" si="363"/>
        <v>42.776022635104951</v>
      </c>
      <c r="AI545">
        <f t="shared" si="364"/>
        <v>4.2732374814228429</v>
      </c>
      <c r="AJ545">
        <f t="shared" si="365"/>
        <v>34.782216145313441</v>
      </c>
      <c r="AK545">
        <v>-4.1240129859077802E-2</v>
      </c>
      <c r="AL545">
        <v>4.6295658600617302E-2</v>
      </c>
      <c r="AM545">
        <v>3.4589641776512599</v>
      </c>
      <c r="AN545">
        <v>0</v>
      </c>
      <c r="AO545">
        <v>0</v>
      </c>
      <c r="AP545">
        <f t="shared" si="366"/>
        <v>1</v>
      </c>
      <c r="AQ545">
        <f t="shared" si="367"/>
        <v>0</v>
      </c>
      <c r="AR545">
        <f t="shared" si="368"/>
        <v>51835.334345803756</v>
      </c>
      <c r="AS545" t="s">
        <v>240</v>
      </c>
      <c r="AT545">
        <v>0</v>
      </c>
      <c r="AU545">
        <v>0</v>
      </c>
      <c r="AV545">
        <f t="shared" si="369"/>
        <v>0</v>
      </c>
      <c r="AW545" t="e">
        <f t="shared" si="370"/>
        <v>#DIV/0!</v>
      </c>
      <c r="AX545">
        <v>0</v>
      </c>
      <c r="AY545" t="s">
        <v>240</v>
      </c>
      <c r="AZ545">
        <v>0</v>
      </c>
      <c r="BA545">
        <v>0</v>
      </c>
      <c r="BB545" t="e">
        <f t="shared" si="371"/>
        <v>#DIV/0!</v>
      </c>
      <c r="BC545">
        <v>0.5</v>
      </c>
      <c r="BD545">
        <f t="shared" si="372"/>
        <v>0</v>
      </c>
      <c r="BE545">
        <f t="shared" si="373"/>
        <v>-0.53796593005026538</v>
      </c>
      <c r="BF545" t="e">
        <f t="shared" si="374"/>
        <v>#DIV/0!</v>
      </c>
      <c r="BG545" t="e">
        <f t="shared" si="375"/>
        <v>#DIV/0!</v>
      </c>
      <c r="BH545" t="e">
        <f t="shared" si="376"/>
        <v>#DIV/0!</v>
      </c>
      <c r="BI545" t="e">
        <f t="shared" si="377"/>
        <v>#DIV/0!</v>
      </c>
      <c r="BJ545" t="s">
        <v>240</v>
      </c>
      <c r="BK545">
        <v>0</v>
      </c>
      <c r="BL545">
        <f t="shared" si="378"/>
        <v>0</v>
      </c>
      <c r="BM545" t="e">
        <f t="shared" si="379"/>
        <v>#DIV/0!</v>
      </c>
      <c r="BN545" t="e">
        <f t="shared" si="380"/>
        <v>#DIV/0!</v>
      </c>
      <c r="BO545" t="e">
        <f t="shared" si="381"/>
        <v>#DIV/0!</v>
      </c>
      <c r="BP545" t="e">
        <f t="shared" si="382"/>
        <v>#DIV/0!</v>
      </c>
      <c r="BQ545">
        <f t="shared" si="383"/>
        <v>0</v>
      </c>
      <c r="BR545">
        <f t="shared" si="384"/>
        <v>0</v>
      </c>
      <c r="BS545">
        <f t="shared" si="385"/>
        <v>0</v>
      </c>
      <c r="BT545">
        <f t="shared" si="386"/>
        <v>0</v>
      </c>
      <c r="BU545">
        <v>6</v>
      </c>
      <c r="BV545">
        <v>0.5</v>
      </c>
      <c r="BW545" t="s">
        <v>241</v>
      </c>
      <c r="BX545">
        <v>1581698819.37097</v>
      </c>
      <c r="BY545">
        <v>400.71583870967697</v>
      </c>
      <c r="BZ545">
        <v>399.98474193548401</v>
      </c>
      <c r="CA545">
        <v>33.147822580645197</v>
      </c>
      <c r="CB545">
        <v>32.686806451612902</v>
      </c>
      <c r="CC545">
        <v>350.02296774193599</v>
      </c>
      <c r="CD545">
        <v>99.5408677419355</v>
      </c>
      <c r="CE545">
        <v>0.200019741935484</v>
      </c>
      <c r="CF545">
        <v>31.365429032258099</v>
      </c>
      <c r="CG545">
        <v>31.013116129032301</v>
      </c>
      <c r="CH545">
        <v>999.9</v>
      </c>
      <c r="CI545">
        <v>0</v>
      </c>
      <c r="CJ545">
        <v>0</v>
      </c>
      <c r="CK545">
        <v>9991.1303225806496</v>
      </c>
      <c r="CL545">
        <v>0</v>
      </c>
      <c r="CM545">
        <v>3.7187374193548401</v>
      </c>
      <c r="CN545">
        <v>0</v>
      </c>
      <c r="CO545">
        <v>0</v>
      </c>
      <c r="CP545">
        <v>0</v>
      </c>
      <c r="CQ545">
        <v>0</v>
      </c>
      <c r="CR545">
        <v>4.3774193548387101</v>
      </c>
      <c r="CS545">
        <v>0</v>
      </c>
      <c r="CT545">
        <v>224.41935483871001</v>
      </c>
      <c r="CU545">
        <v>-1.1258064516129</v>
      </c>
      <c r="CV545">
        <v>40.061999999999998</v>
      </c>
      <c r="CW545">
        <v>45.375</v>
      </c>
      <c r="CX545">
        <v>42.836387096774203</v>
      </c>
      <c r="CY545">
        <v>44.122967741935497</v>
      </c>
      <c r="CZ545">
        <v>41.125</v>
      </c>
      <c r="DA545">
        <v>0</v>
      </c>
      <c r="DB545">
        <v>0</v>
      </c>
      <c r="DC545">
        <v>0</v>
      </c>
      <c r="DD545">
        <v>1581698828</v>
      </c>
      <c r="DE545">
        <v>4.3423076923076902</v>
      </c>
      <c r="DF545">
        <v>-15.080341708406699</v>
      </c>
      <c r="DG545">
        <v>-6.3829059101248999</v>
      </c>
      <c r="DH545">
        <v>223.14230769230801</v>
      </c>
      <c r="DI545">
        <v>15</v>
      </c>
      <c r="DJ545">
        <v>100</v>
      </c>
      <c r="DK545">
        <v>100</v>
      </c>
      <c r="DL545">
        <v>2.7679999999999998</v>
      </c>
      <c r="DM545">
        <v>0.48899999999999999</v>
      </c>
      <c r="DN545">
        <v>2</v>
      </c>
      <c r="DO545">
        <v>344.73500000000001</v>
      </c>
      <c r="DP545">
        <v>680.43600000000004</v>
      </c>
      <c r="DQ545">
        <v>30.609500000000001</v>
      </c>
      <c r="DR545">
        <v>32.302500000000002</v>
      </c>
      <c r="DS545">
        <v>30.0001</v>
      </c>
      <c r="DT545">
        <v>32.199199999999998</v>
      </c>
      <c r="DU545">
        <v>32.2027</v>
      </c>
      <c r="DV545">
        <v>20.989100000000001</v>
      </c>
      <c r="DW545">
        <v>19.928999999999998</v>
      </c>
      <c r="DX545">
        <v>100</v>
      </c>
      <c r="DY545">
        <v>30.606999999999999</v>
      </c>
      <c r="DZ545">
        <v>400</v>
      </c>
      <c r="EA545">
        <v>32.692799999999998</v>
      </c>
      <c r="EB545">
        <v>99.909400000000005</v>
      </c>
      <c r="EC545">
        <v>100.369</v>
      </c>
    </row>
    <row r="546" spans="1:133" x14ac:dyDescent="0.35">
      <c r="A546">
        <v>530</v>
      </c>
      <c r="B546">
        <v>1581698833</v>
      </c>
      <c r="C546">
        <v>2709</v>
      </c>
      <c r="D546" t="s">
        <v>1301</v>
      </c>
      <c r="E546" t="s">
        <v>1302</v>
      </c>
      <c r="F546" t="s">
        <v>232</v>
      </c>
      <c r="G546" t="s">
        <v>233</v>
      </c>
      <c r="H546" t="s">
        <v>234</v>
      </c>
      <c r="I546" t="s">
        <v>235</v>
      </c>
      <c r="J546" t="s">
        <v>236</v>
      </c>
      <c r="K546" t="s">
        <v>237</v>
      </c>
      <c r="L546" t="s">
        <v>238</v>
      </c>
      <c r="M546" t="s">
        <v>239</v>
      </c>
      <c r="N546">
        <v>1581698824.37097</v>
      </c>
      <c r="O546">
        <f t="shared" si="344"/>
        <v>2.7778421378940669E-4</v>
      </c>
      <c r="P546">
        <f t="shared" si="345"/>
        <v>-0.53691158487802004</v>
      </c>
      <c r="Q546">
        <f t="shared" si="346"/>
        <v>400.69954838709702</v>
      </c>
      <c r="R546">
        <f t="shared" si="347"/>
        <v>431.26921890193631</v>
      </c>
      <c r="S546">
        <f t="shared" si="348"/>
        <v>43.01552481444876</v>
      </c>
      <c r="T546">
        <f t="shared" si="349"/>
        <v>39.96645392562283</v>
      </c>
      <c r="U546">
        <f t="shared" si="350"/>
        <v>2.21568151561779E-2</v>
      </c>
      <c r="V546">
        <f t="shared" si="351"/>
        <v>2.2519058070427449</v>
      </c>
      <c r="W546">
        <f t="shared" si="352"/>
        <v>2.2036412415917785E-2</v>
      </c>
      <c r="X546">
        <f t="shared" si="353"/>
        <v>1.378352081727933E-2</v>
      </c>
      <c r="Y546">
        <f t="shared" si="354"/>
        <v>0</v>
      </c>
      <c r="Z546">
        <f t="shared" si="355"/>
        <v>31.272720391138364</v>
      </c>
      <c r="AA546">
        <f t="shared" si="356"/>
        <v>31.0114387096774</v>
      </c>
      <c r="AB546">
        <f t="shared" si="357"/>
        <v>4.5143214998352059</v>
      </c>
      <c r="AC546">
        <f t="shared" si="358"/>
        <v>71.782837773042232</v>
      </c>
      <c r="AD546">
        <f t="shared" si="359"/>
        <v>3.3063005941684955</v>
      </c>
      <c r="AE546">
        <f t="shared" si="360"/>
        <v>4.6059764377414512</v>
      </c>
      <c r="AF546">
        <f t="shared" si="361"/>
        <v>1.2080209056667104</v>
      </c>
      <c r="AG546">
        <f t="shared" si="362"/>
        <v>-12.250283828112835</v>
      </c>
      <c r="AH546">
        <f t="shared" si="363"/>
        <v>42.856658548283249</v>
      </c>
      <c r="AI546">
        <f t="shared" si="364"/>
        <v>4.2815934142787366</v>
      </c>
      <c r="AJ546">
        <f t="shared" si="365"/>
        <v>34.887968134449153</v>
      </c>
      <c r="AK546">
        <v>-4.12350740592013E-2</v>
      </c>
      <c r="AL546">
        <v>4.6289983022343599E-2</v>
      </c>
      <c r="AM546">
        <v>3.4586285750399299</v>
      </c>
      <c r="AN546">
        <v>0</v>
      </c>
      <c r="AO546">
        <v>0</v>
      </c>
      <c r="AP546">
        <f t="shared" si="366"/>
        <v>1</v>
      </c>
      <c r="AQ546">
        <f t="shared" si="367"/>
        <v>0</v>
      </c>
      <c r="AR546">
        <f t="shared" si="368"/>
        <v>51829.423526873063</v>
      </c>
      <c r="AS546" t="s">
        <v>240</v>
      </c>
      <c r="AT546">
        <v>0</v>
      </c>
      <c r="AU546">
        <v>0</v>
      </c>
      <c r="AV546">
        <f t="shared" si="369"/>
        <v>0</v>
      </c>
      <c r="AW546" t="e">
        <f t="shared" si="370"/>
        <v>#DIV/0!</v>
      </c>
      <c r="AX546">
        <v>0</v>
      </c>
      <c r="AY546" t="s">
        <v>240</v>
      </c>
      <c r="AZ546">
        <v>0</v>
      </c>
      <c r="BA546">
        <v>0</v>
      </c>
      <c r="BB546" t="e">
        <f t="shared" si="371"/>
        <v>#DIV/0!</v>
      </c>
      <c r="BC546">
        <v>0.5</v>
      </c>
      <c r="BD546">
        <f t="shared" si="372"/>
        <v>0</v>
      </c>
      <c r="BE546">
        <f t="shared" si="373"/>
        <v>-0.53691158487802004</v>
      </c>
      <c r="BF546" t="e">
        <f t="shared" si="374"/>
        <v>#DIV/0!</v>
      </c>
      <c r="BG546" t="e">
        <f t="shared" si="375"/>
        <v>#DIV/0!</v>
      </c>
      <c r="BH546" t="e">
        <f t="shared" si="376"/>
        <v>#DIV/0!</v>
      </c>
      <c r="BI546" t="e">
        <f t="shared" si="377"/>
        <v>#DIV/0!</v>
      </c>
      <c r="BJ546" t="s">
        <v>240</v>
      </c>
      <c r="BK546">
        <v>0</v>
      </c>
      <c r="BL546">
        <f t="shared" si="378"/>
        <v>0</v>
      </c>
      <c r="BM546" t="e">
        <f t="shared" si="379"/>
        <v>#DIV/0!</v>
      </c>
      <c r="BN546" t="e">
        <f t="shared" si="380"/>
        <v>#DIV/0!</v>
      </c>
      <c r="BO546" t="e">
        <f t="shared" si="381"/>
        <v>#DIV/0!</v>
      </c>
      <c r="BP546" t="e">
        <f t="shared" si="382"/>
        <v>#DIV/0!</v>
      </c>
      <c r="BQ546">
        <f t="shared" si="383"/>
        <v>0</v>
      </c>
      <c r="BR546">
        <f t="shared" si="384"/>
        <v>0</v>
      </c>
      <c r="BS546">
        <f t="shared" si="385"/>
        <v>0</v>
      </c>
      <c r="BT546">
        <f t="shared" si="386"/>
        <v>0</v>
      </c>
      <c r="BU546">
        <v>6</v>
      </c>
      <c r="BV546">
        <v>0.5</v>
      </c>
      <c r="BW546" t="s">
        <v>241</v>
      </c>
      <c r="BX546">
        <v>1581698824.37097</v>
      </c>
      <c r="BY546">
        <v>400.69954838709702</v>
      </c>
      <c r="BZ546">
        <v>399.96996774193599</v>
      </c>
      <c r="CA546">
        <v>33.1486290322581</v>
      </c>
      <c r="CB546">
        <v>32.6882290322581</v>
      </c>
      <c r="CC546">
        <v>350.01222580645202</v>
      </c>
      <c r="CD546">
        <v>99.5417225806451</v>
      </c>
      <c r="CE546">
        <v>0.199976870967742</v>
      </c>
      <c r="CF546">
        <v>31.364445161290298</v>
      </c>
      <c r="CG546">
        <v>31.0114387096774</v>
      </c>
      <c r="CH546">
        <v>999.9</v>
      </c>
      <c r="CI546">
        <v>0</v>
      </c>
      <c r="CJ546">
        <v>0</v>
      </c>
      <c r="CK546">
        <v>9989.8196774193602</v>
      </c>
      <c r="CL546">
        <v>0</v>
      </c>
      <c r="CM546">
        <v>3.6682574193548398</v>
      </c>
      <c r="CN546">
        <v>0</v>
      </c>
      <c r="CO546">
        <v>0</v>
      </c>
      <c r="CP546">
        <v>0</v>
      </c>
      <c r="CQ546">
        <v>0</v>
      </c>
      <c r="CR546">
        <v>4.8774193548387101</v>
      </c>
      <c r="CS546">
        <v>0</v>
      </c>
      <c r="CT546">
        <v>221.167741935484</v>
      </c>
      <c r="CU546">
        <v>-0.78709677419354895</v>
      </c>
      <c r="CV546">
        <v>40.061999999999998</v>
      </c>
      <c r="CW546">
        <v>45.370935483871001</v>
      </c>
      <c r="CX546">
        <v>42.842483870967698</v>
      </c>
      <c r="CY546">
        <v>44.125</v>
      </c>
      <c r="CZ546">
        <v>41.125</v>
      </c>
      <c r="DA546">
        <v>0</v>
      </c>
      <c r="DB546">
        <v>0</v>
      </c>
      <c r="DC546">
        <v>0</v>
      </c>
      <c r="DD546">
        <v>1581698832.8</v>
      </c>
      <c r="DE546">
        <v>5.3307692307692296</v>
      </c>
      <c r="DF546">
        <v>5.6273505498216103</v>
      </c>
      <c r="DG546">
        <v>-45.2649571937486</v>
      </c>
      <c r="DH546">
        <v>220.92307692307699</v>
      </c>
      <c r="DI546">
        <v>15</v>
      </c>
      <c r="DJ546">
        <v>100</v>
      </c>
      <c r="DK546">
        <v>100</v>
      </c>
      <c r="DL546">
        <v>2.7679999999999998</v>
      </c>
      <c r="DM546">
        <v>0.48899999999999999</v>
      </c>
      <c r="DN546">
        <v>2</v>
      </c>
      <c r="DO546">
        <v>344.85</v>
      </c>
      <c r="DP546">
        <v>680.46100000000001</v>
      </c>
      <c r="DQ546">
        <v>30.597999999999999</v>
      </c>
      <c r="DR546">
        <v>32.305100000000003</v>
      </c>
      <c r="DS546">
        <v>30.000299999999999</v>
      </c>
      <c r="DT546">
        <v>32.200600000000001</v>
      </c>
      <c r="DU546">
        <v>32.204799999999999</v>
      </c>
      <c r="DV546">
        <v>20.9894</v>
      </c>
      <c r="DW546">
        <v>19.928999999999998</v>
      </c>
      <c r="DX546">
        <v>100</v>
      </c>
      <c r="DY546">
        <v>30.592700000000001</v>
      </c>
      <c r="DZ546">
        <v>400</v>
      </c>
      <c r="EA546">
        <v>32.692799999999998</v>
      </c>
      <c r="EB546">
        <v>99.910200000000003</v>
      </c>
      <c r="EC546">
        <v>100.369</v>
      </c>
    </row>
    <row r="547" spans="1:133" x14ac:dyDescent="0.35">
      <c r="A547">
        <v>531</v>
      </c>
      <c r="B547">
        <v>1581698838</v>
      </c>
      <c r="C547">
        <v>2714</v>
      </c>
      <c r="D547" t="s">
        <v>1303</v>
      </c>
      <c r="E547" t="s">
        <v>1304</v>
      </c>
      <c r="F547" t="s">
        <v>232</v>
      </c>
      <c r="G547" t="s">
        <v>233</v>
      </c>
      <c r="H547" t="s">
        <v>234</v>
      </c>
      <c r="I547" t="s">
        <v>235</v>
      </c>
      <c r="J547" t="s">
        <v>236</v>
      </c>
      <c r="K547" t="s">
        <v>237</v>
      </c>
      <c r="L547" t="s">
        <v>238</v>
      </c>
      <c r="M547" t="s">
        <v>239</v>
      </c>
      <c r="N547">
        <v>1581698829.37097</v>
      </c>
      <c r="O547">
        <f t="shared" si="344"/>
        <v>2.7752641635242291E-4</v>
      </c>
      <c r="P547">
        <f t="shared" si="345"/>
        <v>-0.5329311828687876</v>
      </c>
      <c r="Q547">
        <f t="shared" si="346"/>
        <v>400.70206451612898</v>
      </c>
      <c r="R547">
        <f t="shared" si="347"/>
        <v>431.00700676491658</v>
      </c>
      <c r="S547">
        <f t="shared" si="348"/>
        <v>42.98957354208904</v>
      </c>
      <c r="T547">
        <f t="shared" si="349"/>
        <v>39.966892882506173</v>
      </c>
      <c r="U547">
        <f t="shared" si="350"/>
        <v>2.214669876353648E-2</v>
      </c>
      <c r="V547">
        <f t="shared" si="351"/>
        <v>2.2537529250127992</v>
      </c>
      <c r="W547">
        <f t="shared" si="352"/>
        <v>2.2026503634990032E-2</v>
      </c>
      <c r="X547">
        <f t="shared" si="353"/>
        <v>1.3777309339214339E-2</v>
      </c>
      <c r="Y547">
        <f t="shared" si="354"/>
        <v>0</v>
      </c>
      <c r="Z547">
        <f t="shared" si="355"/>
        <v>31.269886452294461</v>
      </c>
      <c r="AA547">
        <f t="shared" si="356"/>
        <v>31.009267741935499</v>
      </c>
      <c r="AB547">
        <f t="shared" si="357"/>
        <v>4.5137627793831703</v>
      </c>
      <c r="AC547">
        <f t="shared" si="358"/>
        <v>71.795251012291899</v>
      </c>
      <c r="AD547">
        <f t="shared" si="359"/>
        <v>3.3063106764902379</v>
      </c>
      <c r="AE547">
        <f t="shared" si="360"/>
        <v>4.6051941178173079</v>
      </c>
      <c r="AF547">
        <f t="shared" si="361"/>
        <v>1.2074521028929324</v>
      </c>
      <c r="AG547">
        <f t="shared" si="362"/>
        <v>-12.23891496114185</v>
      </c>
      <c r="AH547">
        <f t="shared" si="363"/>
        <v>42.792648365238833</v>
      </c>
      <c r="AI547">
        <f t="shared" si="364"/>
        <v>4.2715859784091865</v>
      </c>
      <c r="AJ547">
        <f t="shared" si="365"/>
        <v>34.825319382506166</v>
      </c>
      <c r="AK547">
        <v>-4.1284857779229502E-2</v>
      </c>
      <c r="AL547">
        <v>4.6345869609368602E-2</v>
      </c>
      <c r="AM547">
        <v>3.46193258740885</v>
      </c>
      <c r="AN547">
        <v>0</v>
      </c>
      <c r="AO547">
        <v>0</v>
      </c>
      <c r="AP547">
        <f t="shared" si="366"/>
        <v>1</v>
      </c>
      <c r="AQ547">
        <f t="shared" si="367"/>
        <v>0</v>
      </c>
      <c r="AR547">
        <f t="shared" si="368"/>
        <v>51889.963910137427</v>
      </c>
      <c r="AS547" t="s">
        <v>240</v>
      </c>
      <c r="AT547">
        <v>0</v>
      </c>
      <c r="AU547">
        <v>0</v>
      </c>
      <c r="AV547">
        <f t="shared" si="369"/>
        <v>0</v>
      </c>
      <c r="AW547" t="e">
        <f t="shared" si="370"/>
        <v>#DIV/0!</v>
      </c>
      <c r="AX547">
        <v>0</v>
      </c>
      <c r="AY547" t="s">
        <v>240</v>
      </c>
      <c r="AZ547">
        <v>0</v>
      </c>
      <c r="BA547">
        <v>0</v>
      </c>
      <c r="BB547" t="e">
        <f t="shared" si="371"/>
        <v>#DIV/0!</v>
      </c>
      <c r="BC547">
        <v>0.5</v>
      </c>
      <c r="BD547">
        <f t="shared" si="372"/>
        <v>0</v>
      </c>
      <c r="BE547">
        <f t="shared" si="373"/>
        <v>-0.5329311828687876</v>
      </c>
      <c r="BF547" t="e">
        <f t="shared" si="374"/>
        <v>#DIV/0!</v>
      </c>
      <c r="BG547" t="e">
        <f t="shared" si="375"/>
        <v>#DIV/0!</v>
      </c>
      <c r="BH547" t="e">
        <f t="shared" si="376"/>
        <v>#DIV/0!</v>
      </c>
      <c r="BI547" t="e">
        <f t="shared" si="377"/>
        <v>#DIV/0!</v>
      </c>
      <c r="BJ547" t="s">
        <v>240</v>
      </c>
      <c r="BK547">
        <v>0</v>
      </c>
      <c r="BL547">
        <f t="shared" si="378"/>
        <v>0</v>
      </c>
      <c r="BM547" t="e">
        <f t="shared" si="379"/>
        <v>#DIV/0!</v>
      </c>
      <c r="BN547" t="e">
        <f t="shared" si="380"/>
        <v>#DIV/0!</v>
      </c>
      <c r="BO547" t="e">
        <f t="shared" si="381"/>
        <v>#DIV/0!</v>
      </c>
      <c r="BP547" t="e">
        <f t="shared" si="382"/>
        <v>#DIV/0!</v>
      </c>
      <c r="BQ547">
        <f t="shared" si="383"/>
        <v>0</v>
      </c>
      <c r="BR547">
        <f t="shared" si="384"/>
        <v>0</v>
      </c>
      <c r="BS547">
        <f t="shared" si="385"/>
        <v>0</v>
      </c>
      <c r="BT547">
        <f t="shared" si="386"/>
        <v>0</v>
      </c>
      <c r="BU547">
        <v>6</v>
      </c>
      <c r="BV547">
        <v>0.5</v>
      </c>
      <c r="BW547" t="s">
        <v>241</v>
      </c>
      <c r="BX547">
        <v>1581698829.37097</v>
      </c>
      <c r="BY547">
        <v>400.70206451612898</v>
      </c>
      <c r="BZ547">
        <v>399.97912903225802</v>
      </c>
      <c r="CA547">
        <v>33.148574193548399</v>
      </c>
      <c r="CB547">
        <v>32.688600000000001</v>
      </c>
      <c r="CC547">
        <v>350.011129032258</v>
      </c>
      <c r="CD547">
        <v>99.542167741935501</v>
      </c>
      <c r="CE547">
        <v>0.20000087096774199</v>
      </c>
      <c r="CF547">
        <v>31.3614580645161</v>
      </c>
      <c r="CG547">
        <v>31.009267741935499</v>
      </c>
      <c r="CH547">
        <v>999.9</v>
      </c>
      <c r="CI547">
        <v>0</v>
      </c>
      <c r="CJ547">
        <v>0</v>
      </c>
      <c r="CK547">
        <v>10001.8358064516</v>
      </c>
      <c r="CL547">
        <v>0</v>
      </c>
      <c r="CM547">
        <v>3.6205932258064499</v>
      </c>
      <c r="CN547">
        <v>0</v>
      </c>
      <c r="CO547">
        <v>0</v>
      </c>
      <c r="CP547">
        <v>0</v>
      </c>
      <c r="CQ547">
        <v>0</v>
      </c>
      <c r="CR547">
        <v>3.8870967741935498</v>
      </c>
      <c r="CS547">
        <v>0</v>
      </c>
      <c r="CT547">
        <v>219.11290322580601</v>
      </c>
      <c r="CU547">
        <v>-0.81612903225806499</v>
      </c>
      <c r="CV547">
        <v>40.068096774193499</v>
      </c>
      <c r="CW547">
        <v>45.370935483871001</v>
      </c>
      <c r="CX547">
        <v>42.842483870967698</v>
      </c>
      <c r="CY547">
        <v>44.125</v>
      </c>
      <c r="CZ547">
        <v>41.125</v>
      </c>
      <c r="DA547">
        <v>0</v>
      </c>
      <c r="DB547">
        <v>0</v>
      </c>
      <c r="DC547">
        <v>0</v>
      </c>
      <c r="DD547">
        <v>1581698838.2</v>
      </c>
      <c r="DE547">
        <v>4.3153846153846196</v>
      </c>
      <c r="DF547">
        <v>0.95726487914542602</v>
      </c>
      <c r="DG547">
        <v>-35.111110810621398</v>
      </c>
      <c r="DH547">
        <v>217.823076923077</v>
      </c>
      <c r="DI547">
        <v>15</v>
      </c>
      <c r="DJ547">
        <v>100</v>
      </c>
      <c r="DK547">
        <v>100</v>
      </c>
      <c r="DL547">
        <v>2.7679999999999998</v>
      </c>
      <c r="DM547">
        <v>0.48899999999999999</v>
      </c>
      <c r="DN547">
        <v>2</v>
      </c>
      <c r="DO547">
        <v>344.93700000000001</v>
      </c>
      <c r="DP547">
        <v>680.37599999999998</v>
      </c>
      <c r="DQ547">
        <v>30.5867</v>
      </c>
      <c r="DR547">
        <v>32.308</v>
      </c>
      <c r="DS547">
        <v>30.0002</v>
      </c>
      <c r="DT547">
        <v>32.203200000000002</v>
      </c>
      <c r="DU547">
        <v>32.205500000000001</v>
      </c>
      <c r="DV547">
        <v>20.990400000000001</v>
      </c>
      <c r="DW547">
        <v>19.928999999999998</v>
      </c>
      <c r="DX547">
        <v>100</v>
      </c>
      <c r="DY547">
        <v>30.584</v>
      </c>
      <c r="DZ547">
        <v>400</v>
      </c>
      <c r="EA547">
        <v>32.692799999999998</v>
      </c>
      <c r="EB547">
        <v>99.9071</v>
      </c>
      <c r="EC547">
        <v>100.367</v>
      </c>
    </row>
    <row r="548" spans="1:133" x14ac:dyDescent="0.35">
      <c r="A548">
        <v>532</v>
      </c>
      <c r="B548">
        <v>1581698843</v>
      </c>
      <c r="C548">
        <v>2719</v>
      </c>
      <c r="D548" t="s">
        <v>1305</v>
      </c>
      <c r="E548" t="s">
        <v>1306</v>
      </c>
      <c r="F548" t="s">
        <v>232</v>
      </c>
      <c r="G548" t="s">
        <v>233</v>
      </c>
      <c r="H548" t="s">
        <v>234</v>
      </c>
      <c r="I548" t="s">
        <v>235</v>
      </c>
      <c r="J548" t="s">
        <v>236</v>
      </c>
      <c r="K548" t="s">
        <v>237</v>
      </c>
      <c r="L548" t="s">
        <v>238</v>
      </c>
      <c r="M548" t="s">
        <v>239</v>
      </c>
      <c r="N548">
        <v>1581698834.37097</v>
      </c>
      <c r="O548">
        <f t="shared" si="344"/>
        <v>2.7684208826551319E-4</v>
      </c>
      <c r="P548">
        <f t="shared" si="345"/>
        <v>-0.53260471517946351</v>
      </c>
      <c r="Q548">
        <f t="shared" si="346"/>
        <v>400.71203225806499</v>
      </c>
      <c r="R548">
        <f t="shared" si="347"/>
        <v>431.07025455177836</v>
      </c>
      <c r="S548">
        <f t="shared" si="348"/>
        <v>42.995754263754833</v>
      </c>
      <c r="T548">
        <f t="shared" si="349"/>
        <v>39.967768333753348</v>
      </c>
      <c r="U548">
        <f t="shared" si="350"/>
        <v>2.2104902082143097E-2</v>
      </c>
      <c r="V548">
        <f t="shared" si="351"/>
        <v>2.2533076110030672</v>
      </c>
      <c r="W548">
        <f t="shared" si="352"/>
        <v>2.1985135355611578E-2</v>
      </c>
      <c r="X548">
        <f t="shared" si="353"/>
        <v>1.3751415959377924E-2</v>
      </c>
      <c r="Y548">
        <f t="shared" si="354"/>
        <v>0</v>
      </c>
      <c r="Z548">
        <f t="shared" si="355"/>
        <v>31.265479332681391</v>
      </c>
      <c r="AA548">
        <f t="shared" si="356"/>
        <v>31.006235483870999</v>
      </c>
      <c r="AB548">
        <f t="shared" si="357"/>
        <v>4.5129824979928017</v>
      </c>
      <c r="AC548">
        <f t="shared" si="358"/>
        <v>71.812559034837804</v>
      </c>
      <c r="AD548">
        <f t="shared" si="359"/>
        <v>3.3062397206346241</v>
      </c>
      <c r="AE548">
        <f t="shared" si="360"/>
        <v>4.6039853823210741</v>
      </c>
      <c r="AF548">
        <f t="shared" si="361"/>
        <v>1.2067427773581776</v>
      </c>
      <c r="AG548">
        <f t="shared" si="362"/>
        <v>-12.208736092509131</v>
      </c>
      <c r="AH548">
        <f t="shared" si="363"/>
        <v>42.591783909492939</v>
      </c>
      <c r="AI548">
        <f t="shared" si="364"/>
        <v>4.2522154017738947</v>
      </c>
      <c r="AJ548">
        <f t="shared" si="365"/>
        <v>34.6352632187577</v>
      </c>
      <c r="AK548">
        <v>-4.1272852239682398E-2</v>
      </c>
      <c r="AL548">
        <v>4.6332392339483899E-2</v>
      </c>
      <c r="AM548">
        <v>3.4611359375947299</v>
      </c>
      <c r="AN548">
        <v>0</v>
      </c>
      <c r="AO548">
        <v>0</v>
      </c>
      <c r="AP548">
        <f t="shared" si="366"/>
        <v>1</v>
      </c>
      <c r="AQ548">
        <f t="shared" si="367"/>
        <v>0</v>
      </c>
      <c r="AR548">
        <f t="shared" si="368"/>
        <v>51876.272181215943</v>
      </c>
      <c r="AS548" t="s">
        <v>240</v>
      </c>
      <c r="AT548">
        <v>0</v>
      </c>
      <c r="AU548">
        <v>0</v>
      </c>
      <c r="AV548">
        <f t="shared" si="369"/>
        <v>0</v>
      </c>
      <c r="AW548" t="e">
        <f t="shared" si="370"/>
        <v>#DIV/0!</v>
      </c>
      <c r="AX548">
        <v>0</v>
      </c>
      <c r="AY548" t="s">
        <v>240</v>
      </c>
      <c r="AZ548">
        <v>0</v>
      </c>
      <c r="BA548">
        <v>0</v>
      </c>
      <c r="BB548" t="e">
        <f t="shared" si="371"/>
        <v>#DIV/0!</v>
      </c>
      <c r="BC548">
        <v>0.5</v>
      </c>
      <c r="BD548">
        <f t="shared" si="372"/>
        <v>0</v>
      </c>
      <c r="BE548">
        <f t="shared" si="373"/>
        <v>-0.53260471517946351</v>
      </c>
      <c r="BF548" t="e">
        <f t="shared" si="374"/>
        <v>#DIV/0!</v>
      </c>
      <c r="BG548" t="e">
        <f t="shared" si="375"/>
        <v>#DIV/0!</v>
      </c>
      <c r="BH548" t="e">
        <f t="shared" si="376"/>
        <v>#DIV/0!</v>
      </c>
      <c r="BI548" t="e">
        <f t="shared" si="377"/>
        <v>#DIV/0!</v>
      </c>
      <c r="BJ548" t="s">
        <v>240</v>
      </c>
      <c r="BK548">
        <v>0</v>
      </c>
      <c r="BL548">
        <f t="shared" si="378"/>
        <v>0</v>
      </c>
      <c r="BM548" t="e">
        <f t="shared" si="379"/>
        <v>#DIV/0!</v>
      </c>
      <c r="BN548" t="e">
        <f t="shared" si="380"/>
        <v>#DIV/0!</v>
      </c>
      <c r="BO548" t="e">
        <f t="shared" si="381"/>
        <v>#DIV/0!</v>
      </c>
      <c r="BP548" t="e">
        <f t="shared" si="382"/>
        <v>#DIV/0!</v>
      </c>
      <c r="BQ548">
        <f t="shared" si="383"/>
        <v>0</v>
      </c>
      <c r="BR548">
        <f t="shared" si="384"/>
        <v>0</v>
      </c>
      <c r="BS548">
        <f t="shared" si="385"/>
        <v>0</v>
      </c>
      <c r="BT548">
        <f t="shared" si="386"/>
        <v>0</v>
      </c>
      <c r="BU548">
        <v>6</v>
      </c>
      <c r="BV548">
        <v>0.5</v>
      </c>
      <c r="BW548" t="s">
        <v>241</v>
      </c>
      <c r="BX548">
        <v>1581698834.37097</v>
      </c>
      <c r="BY548">
        <v>400.71203225806499</v>
      </c>
      <c r="BZ548">
        <v>399.98919354838699</v>
      </c>
      <c r="CA548">
        <v>33.147961290322598</v>
      </c>
      <c r="CB548">
        <v>32.689122580645197</v>
      </c>
      <c r="CC548">
        <v>350.01232258064499</v>
      </c>
      <c r="CD548">
        <v>99.541893548387094</v>
      </c>
      <c r="CE548">
        <v>0.19997870967741899</v>
      </c>
      <c r="CF548">
        <v>31.356841935483899</v>
      </c>
      <c r="CG548">
        <v>31.006235483870999</v>
      </c>
      <c r="CH548">
        <v>999.9</v>
      </c>
      <c r="CI548">
        <v>0</v>
      </c>
      <c r="CJ548">
        <v>0</v>
      </c>
      <c r="CK548">
        <v>9998.9548387096802</v>
      </c>
      <c r="CL548">
        <v>0</v>
      </c>
      <c r="CM548">
        <v>3.6019022580645199</v>
      </c>
      <c r="CN548">
        <v>0</v>
      </c>
      <c r="CO548">
        <v>0</v>
      </c>
      <c r="CP548">
        <v>0</v>
      </c>
      <c r="CQ548">
        <v>0</v>
      </c>
      <c r="CR548">
        <v>4.1290322580645196</v>
      </c>
      <c r="CS548">
        <v>0</v>
      </c>
      <c r="CT548">
        <v>216.64516129032299</v>
      </c>
      <c r="CU548">
        <v>-0.99354838709677396</v>
      </c>
      <c r="CV548">
        <v>40.072161290322597</v>
      </c>
      <c r="CW548">
        <v>45.370935483871001</v>
      </c>
      <c r="CX548">
        <v>42.846548387096803</v>
      </c>
      <c r="CY548">
        <v>44.125</v>
      </c>
      <c r="CZ548">
        <v>41.125</v>
      </c>
      <c r="DA548">
        <v>0</v>
      </c>
      <c r="DB548">
        <v>0</v>
      </c>
      <c r="DC548">
        <v>0</v>
      </c>
      <c r="DD548">
        <v>1581698843</v>
      </c>
      <c r="DE548">
        <v>4.8038461538461501</v>
      </c>
      <c r="DF548">
        <v>-13.343590004572199</v>
      </c>
      <c r="DG548">
        <v>-27.774358874986699</v>
      </c>
      <c r="DH548">
        <v>214.25384615384601</v>
      </c>
      <c r="DI548">
        <v>15</v>
      </c>
      <c r="DJ548">
        <v>100</v>
      </c>
      <c r="DK548">
        <v>100</v>
      </c>
      <c r="DL548">
        <v>2.7679999999999998</v>
      </c>
      <c r="DM548">
        <v>0.48899999999999999</v>
      </c>
      <c r="DN548">
        <v>2</v>
      </c>
      <c r="DO548">
        <v>344.77600000000001</v>
      </c>
      <c r="DP548">
        <v>680.471</v>
      </c>
      <c r="DQ548">
        <v>30.578299999999999</v>
      </c>
      <c r="DR548">
        <v>32.310400000000001</v>
      </c>
      <c r="DS548">
        <v>30.000299999999999</v>
      </c>
      <c r="DT548">
        <v>32.204900000000002</v>
      </c>
      <c r="DU548">
        <v>32.207599999999999</v>
      </c>
      <c r="DV548">
        <v>20.990100000000002</v>
      </c>
      <c r="DW548">
        <v>19.928999999999998</v>
      </c>
      <c r="DX548">
        <v>100</v>
      </c>
      <c r="DY548">
        <v>30.578700000000001</v>
      </c>
      <c r="DZ548">
        <v>400</v>
      </c>
      <c r="EA548">
        <v>32.692799999999998</v>
      </c>
      <c r="EB548">
        <v>99.906899999999993</v>
      </c>
      <c r="EC548">
        <v>100.36799999999999</v>
      </c>
    </row>
    <row r="549" spans="1:133" x14ac:dyDescent="0.35">
      <c r="A549">
        <v>533</v>
      </c>
      <c r="B549">
        <v>1581698848</v>
      </c>
      <c r="C549">
        <v>2724</v>
      </c>
      <c r="D549" t="s">
        <v>1307</v>
      </c>
      <c r="E549" t="s">
        <v>1308</v>
      </c>
      <c r="F549" t="s">
        <v>232</v>
      </c>
      <c r="G549" t="s">
        <v>233</v>
      </c>
      <c r="H549" t="s">
        <v>234</v>
      </c>
      <c r="I549" t="s">
        <v>235</v>
      </c>
      <c r="J549" t="s">
        <v>236</v>
      </c>
      <c r="K549" t="s">
        <v>237</v>
      </c>
      <c r="L549" t="s">
        <v>238</v>
      </c>
      <c r="M549" t="s">
        <v>239</v>
      </c>
      <c r="N549">
        <v>1581698839.37097</v>
      </c>
      <c r="O549">
        <f t="shared" si="344"/>
        <v>2.7548736362026084E-4</v>
      </c>
      <c r="P549">
        <f t="shared" si="345"/>
        <v>-0.53297813095701052</v>
      </c>
      <c r="Q549">
        <f t="shared" si="346"/>
        <v>400.71174193548399</v>
      </c>
      <c r="R549">
        <f t="shared" si="347"/>
        <v>431.25249961649598</v>
      </c>
      <c r="S549">
        <f t="shared" si="348"/>
        <v>43.013565608258737</v>
      </c>
      <c r="T549">
        <f t="shared" si="349"/>
        <v>39.967399185092823</v>
      </c>
      <c r="U549">
        <f t="shared" si="350"/>
        <v>2.2020278675026057E-2</v>
      </c>
      <c r="V549">
        <f t="shared" si="351"/>
        <v>2.2556465109162436</v>
      </c>
      <c r="W549">
        <f t="shared" si="352"/>
        <v>2.1901547053318305E-2</v>
      </c>
      <c r="X549">
        <f t="shared" si="353"/>
        <v>1.3699080997305681E-2</v>
      </c>
      <c r="Y549">
        <f t="shared" si="354"/>
        <v>0</v>
      </c>
      <c r="Z549">
        <f t="shared" si="355"/>
        <v>31.261711773579453</v>
      </c>
      <c r="AA549">
        <f t="shared" si="356"/>
        <v>31.000632258064499</v>
      </c>
      <c r="AB549">
        <f t="shared" si="357"/>
        <v>4.5115409467302898</v>
      </c>
      <c r="AC549">
        <f t="shared" si="358"/>
        <v>71.827546414376684</v>
      </c>
      <c r="AD549">
        <f t="shared" si="359"/>
        <v>3.306121168673342</v>
      </c>
      <c r="AE549">
        <f t="shared" si="360"/>
        <v>4.6028596739197587</v>
      </c>
      <c r="AF549">
        <f t="shared" si="361"/>
        <v>1.2054197780569478</v>
      </c>
      <c r="AG549">
        <f t="shared" si="362"/>
        <v>-12.148992735653502</v>
      </c>
      <c r="AH549">
        <f t="shared" si="363"/>
        <v>42.79447416798088</v>
      </c>
      <c r="AI549">
        <f t="shared" si="364"/>
        <v>4.2678127320185473</v>
      </c>
      <c r="AJ549">
        <f t="shared" si="365"/>
        <v>34.913294164345928</v>
      </c>
      <c r="AK549">
        <v>-4.1335932399342301E-2</v>
      </c>
      <c r="AL549">
        <v>4.6403205344827697E-2</v>
      </c>
      <c r="AM549">
        <v>3.4653208452236002</v>
      </c>
      <c r="AN549">
        <v>0</v>
      </c>
      <c r="AO549">
        <v>0</v>
      </c>
      <c r="AP549">
        <f t="shared" si="366"/>
        <v>1</v>
      </c>
      <c r="AQ549">
        <f t="shared" si="367"/>
        <v>0</v>
      </c>
      <c r="AR549">
        <f t="shared" si="368"/>
        <v>51953.019401842364</v>
      </c>
      <c r="AS549" t="s">
        <v>240</v>
      </c>
      <c r="AT549">
        <v>0</v>
      </c>
      <c r="AU549">
        <v>0</v>
      </c>
      <c r="AV549">
        <f t="shared" si="369"/>
        <v>0</v>
      </c>
      <c r="AW549" t="e">
        <f t="shared" si="370"/>
        <v>#DIV/0!</v>
      </c>
      <c r="AX549">
        <v>0</v>
      </c>
      <c r="AY549" t="s">
        <v>240</v>
      </c>
      <c r="AZ549">
        <v>0</v>
      </c>
      <c r="BA549">
        <v>0</v>
      </c>
      <c r="BB549" t="e">
        <f t="shared" si="371"/>
        <v>#DIV/0!</v>
      </c>
      <c r="BC549">
        <v>0.5</v>
      </c>
      <c r="BD549">
        <f t="shared" si="372"/>
        <v>0</v>
      </c>
      <c r="BE549">
        <f t="shared" si="373"/>
        <v>-0.53297813095701052</v>
      </c>
      <c r="BF549" t="e">
        <f t="shared" si="374"/>
        <v>#DIV/0!</v>
      </c>
      <c r="BG549" t="e">
        <f t="shared" si="375"/>
        <v>#DIV/0!</v>
      </c>
      <c r="BH549" t="e">
        <f t="shared" si="376"/>
        <v>#DIV/0!</v>
      </c>
      <c r="BI549" t="e">
        <f t="shared" si="377"/>
        <v>#DIV/0!</v>
      </c>
      <c r="BJ549" t="s">
        <v>240</v>
      </c>
      <c r="BK549">
        <v>0</v>
      </c>
      <c r="BL549">
        <f t="shared" si="378"/>
        <v>0</v>
      </c>
      <c r="BM549" t="e">
        <f t="shared" si="379"/>
        <v>#DIV/0!</v>
      </c>
      <c r="BN549" t="e">
        <f t="shared" si="380"/>
        <v>#DIV/0!</v>
      </c>
      <c r="BO549" t="e">
        <f t="shared" si="381"/>
        <v>#DIV/0!</v>
      </c>
      <c r="BP549" t="e">
        <f t="shared" si="382"/>
        <v>#DIV/0!</v>
      </c>
      <c r="BQ549">
        <f t="shared" si="383"/>
        <v>0</v>
      </c>
      <c r="BR549">
        <f t="shared" si="384"/>
        <v>0</v>
      </c>
      <c r="BS549">
        <f t="shared" si="385"/>
        <v>0</v>
      </c>
      <c r="BT549">
        <f t="shared" si="386"/>
        <v>0</v>
      </c>
      <c r="BU549">
        <v>6</v>
      </c>
      <c r="BV549">
        <v>0.5</v>
      </c>
      <c r="BW549" t="s">
        <v>241</v>
      </c>
      <c r="BX549">
        <v>1581698839.37097</v>
      </c>
      <c r="BY549">
        <v>400.71174193548399</v>
      </c>
      <c r="BZ549">
        <v>399.98732258064501</v>
      </c>
      <c r="CA549">
        <v>33.1470548387097</v>
      </c>
      <c r="CB549">
        <v>32.690454838709698</v>
      </c>
      <c r="CC549">
        <v>350.007580645161</v>
      </c>
      <c r="CD549">
        <v>99.541090322580601</v>
      </c>
      <c r="CE549">
        <v>0.199932967741935</v>
      </c>
      <c r="CF549">
        <v>31.352541935483899</v>
      </c>
      <c r="CG549">
        <v>31.000632258064499</v>
      </c>
      <c r="CH549">
        <v>999.9</v>
      </c>
      <c r="CI549">
        <v>0</v>
      </c>
      <c r="CJ549">
        <v>0</v>
      </c>
      <c r="CK549">
        <v>10014.3177419355</v>
      </c>
      <c r="CL549">
        <v>0</v>
      </c>
      <c r="CM549">
        <v>3.5951164516128999</v>
      </c>
      <c r="CN549">
        <v>0</v>
      </c>
      <c r="CO549">
        <v>0</v>
      </c>
      <c r="CP549">
        <v>0</v>
      </c>
      <c r="CQ549">
        <v>0</v>
      </c>
      <c r="CR549">
        <v>3.26129032258065</v>
      </c>
      <c r="CS549">
        <v>0</v>
      </c>
      <c r="CT549">
        <v>214.75483870967699</v>
      </c>
      <c r="CU549">
        <v>-1.1387096774193499</v>
      </c>
      <c r="CV549">
        <v>40.0741935483871</v>
      </c>
      <c r="CW549">
        <v>45.375</v>
      </c>
      <c r="CX549">
        <v>42.848580645161299</v>
      </c>
      <c r="CY549">
        <v>44.120935483871001</v>
      </c>
      <c r="CZ549">
        <v>41.125</v>
      </c>
      <c r="DA549">
        <v>0</v>
      </c>
      <c r="DB549">
        <v>0</v>
      </c>
      <c r="DC549">
        <v>0</v>
      </c>
      <c r="DD549">
        <v>1581698847.8</v>
      </c>
      <c r="DE549">
        <v>3.31538461538462</v>
      </c>
      <c r="DF549">
        <v>-15.9863250948748</v>
      </c>
      <c r="DG549">
        <v>21.7059828968871</v>
      </c>
      <c r="DH549">
        <v>214.58846153846201</v>
      </c>
      <c r="DI549">
        <v>15</v>
      </c>
      <c r="DJ549">
        <v>100</v>
      </c>
      <c r="DK549">
        <v>100</v>
      </c>
      <c r="DL549">
        <v>2.7679999999999998</v>
      </c>
      <c r="DM549">
        <v>0.48899999999999999</v>
      </c>
      <c r="DN549">
        <v>2</v>
      </c>
      <c r="DO549">
        <v>344.74599999999998</v>
      </c>
      <c r="DP549">
        <v>680.48099999999999</v>
      </c>
      <c r="DQ549">
        <v>30.590199999999999</v>
      </c>
      <c r="DR549">
        <v>32.311799999999998</v>
      </c>
      <c r="DS549">
        <v>30.0001</v>
      </c>
      <c r="DT549">
        <v>32.206099999999999</v>
      </c>
      <c r="DU549">
        <v>32.210500000000003</v>
      </c>
      <c r="DV549">
        <v>20.990600000000001</v>
      </c>
      <c r="DW549">
        <v>19.928999999999998</v>
      </c>
      <c r="DX549">
        <v>100</v>
      </c>
      <c r="DY549">
        <v>30.617100000000001</v>
      </c>
      <c r="DZ549">
        <v>400</v>
      </c>
      <c r="EA549">
        <v>32.692799999999998</v>
      </c>
      <c r="EB549">
        <v>99.906999999999996</v>
      </c>
      <c r="EC549">
        <v>100.369</v>
      </c>
    </row>
    <row r="550" spans="1:133" x14ac:dyDescent="0.35">
      <c r="A550">
        <v>534</v>
      </c>
      <c r="B550">
        <v>1581698853</v>
      </c>
      <c r="C550">
        <v>2729</v>
      </c>
      <c r="D550" t="s">
        <v>1309</v>
      </c>
      <c r="E550" t="s">
        <v>1310</v>
      </c>
      <c r="F550" t="s">
        <v>232</v>
      </c>
      <c r="G550" t="s">
        <v>233</v>
      </c>
      <c r="H550" t="s">
        <v>234</v>
      </c>
      <c r="I550" t="s">
        <v>235</v>
      </c>
      <c r="J550" t="s">
        <v>236</v>
      </c>
      <c r="K550" t="s">
        <v>237</v>
      </c>
      <c r="L550" t="s">
        <v>238</v>
      </c>
      <c r="M550" t="s">
        <v>239</v>
      </c>
      <c r="N550">
        <v>1581698844.37097</v>
      </c>
      <c r="O550">
        <f t="shared" si="344"/>
        <v>2.7503087045476068E-4</v>
      </c>
      <c r="P550">
        <f t="shared" si="345"/>
        <v>-0.53521597557657752</v>
      </c>
      <c r="Q550">
        <f t="shared" si="346"/>
        <v>400.70764516128997</v>
      </c>
      <c r="R550">
        <f t="shared" si="347"/>
        <v>431.43925124310192</v>
      </c>
      <c r="S550">
        <f t="shared" si="348"/>
        <v>43.032133480346261</v>
      </c>
      <c r="T550">
        <f t="shared" si="349"/>
        <v>39.966935839733821</v>
      </c>
      <c r="U550">
        <f t="shared" si="350"/>
        <v>2.2009188631361542E-2</v>
      </c>
      <c r="V550">
        <f t="shared" si="351"/>
        <v>2.2547391372621259</v>
      </c>
      <c r="W550">
        <f t="shared" si="352"/>
        <v>2.1890528769811509E-2</v>
      </c>
      <c r="X550">
        <f t="shared" si="353"/>
        <v>1.3692188160430987E-2</v>
      </c>
      <c r="Y550">
        <f t="shared" si="354"/>
        <v>0</v>
      </c>
      <c r="Z550">
        <f t="shared" si="355"/>
        <v>31.257832007283994</v>
      </c>
      <c r="AA550">
        <f t="shared" si="356"/>
        <v>30.995364516129001</v>
      </c>
      <c r="AB550">
        <f t="shared" si="357"/>
        <v>4.5101860717555944</v>
      </c>
      <c r="AC550">
        <f t="shared" si="358"/>
        <v>71.844531395712323</v>
      </c>
      <c r="AD550">
        <f t="shared" si="359"/>
        <v>3.30615138986516</v>
      </c>
      <c r="AE550">
        <f t="shared" si="360"/>
        <v>4.6018135627542991</v>
      </c>
      <c r="AF550">
        <f t="shared" si="361"/>
        <v>1.2040346818904344</v>
      </c>
      <c r="AG550">
        <f t="shared" si="362"/>
        <v>-12.128861387054947</v>
      </c>
      <c r="AH550">
        <f t="shared" si="363"/>
        <v>42.931754991469212</v>
      </c>
      <c r="AI550">
        <f t="shared" si="364"/>
        <v>4.2830308224837266</v>
      </c>
      <c r="AJ550">
        <f t="shared" si="365"/>
        <v>35.085924426897989</v>
      </c>
      <c r="AK550">
        <v>-4.1311453455368199E-2</v>
      </c>
      <c r="AL550">
        <v>4.6375725585743502E-2</v>
      </c>
      <c r="AM550">
        <v>3.46369710814092</v>
      </c>
      <c r="AN550">
        <v>0</v>
      </c>
      <c r="AO550">
        <v>0</v>
      </c>
      <c r="AP550">
        <f t="shared" si="366"/>
        <v>1</v>
      </c>
      <c r="AQ550">
        <f t="shared" si="367"/>
        <v>0</v>
      </c>
      <c r="AR550">
        <f t="shared" si="368"/>
        <v>51924.196203135216</v>
      </c>
      <c r="AS550" t="s">
        <v>240</v>
      </c>
      <c r="AT550">
        <v>0</v>
      </c>
      <c r="AU550">
        <v>0</v>
      </c>
      <c r="AV550">
        <f t="shared" si="369"/>
        <v>0</v>
      </c>
      <c r="AW550" t="e">
        <f t="shared" si="370"/>
        <v>#DIV/0!</v>
      </c>
      <c r="AX550">
        <v>0</v>
      </c>
      <c r="AY550" t="s">
        <v>240</v>
      </c>
      <c r="AZ550">
        <v>0</v>
      </c>
      <c r="BA550">
        <v>0</v>
      </c>
      <c r="BB550" t="e">
        <f t="shared" si="371"/>
        <v>#DIV/0!</v>
      </c>
      <c r="BC550">
        <v>0.5</v>
      </c>
      <c r="BD550">
        <f t="shared" si="372"/>
        <v>0</v>
      </c>
      <c r="BE550">
        <f t="shared" si="373"/>
        <v>-0.53521597557657752</v>
      </c>
      <c r="BF550" t="e">
        <f t="shared" si="374"/>
        <v>#DIV/0!</v>
      </c>
      <c r="BG550" t="e">
        <f t="shared" si="375"/>
        <v>#DIV/0!</v>
      </c>
      <c r="BH550" t="e">
        <f t="shared" si="376"/>
        <v>#DIV/0!</v>
      </c>
      <c r="BI550" t="e">
        <f t="shared" si="377"/>
        <v>#DIV/0!</v>
      </c>
      <c r="BJ550" t="s">
        <v>240</v>
      </c>
      <c r="BK550">
        <v>0</v>
      </c>
      <c r="BL550">
        <f t="shared" si="378"/>
        <v>0</v>
      </c>
      <c r="BM550" t="e">
        <f t="shared" si="379"/>
        <v>#DIV/0!</v>
      </c>
      <c r="BN550" t="e">
        <f t="shared" si="380"/>
        <v>#DIV/0!</v>
      </c>
      <c r="BO550" t="e">
        <f t="shared" si="381"/>
        <v>#DIV/0!</v>
      </c>
      <c r="BP550" t="e">
        <f t="shared" si="382"/>
        <v>#DIV/0!</v>
      </c>
      <c r="BQ550">
        <f t="shared" si="383"/>
        <v>0</v>
      </c>
      <c r="BR550">
        <f t="shared" si="384"/>
        <v>0</v>
      </c>
      <c r="BS550">
        <f t="shared" si="385"/>
        <v>0</v>
      </c>
      <c r="BT550">
        <f t="shared" si="386"/>
        <v>0</v>
      </c>
      <c r="BU550">
        <v>6</v>
      </c>
      <c r="BV550">
        <v>0.5</v>
      </c>
      <c r="BW550" t="s">
        <v>241</v>
      </c>
      <c r="BX550">
        <v>1581698844.37097</v>
      </c>
      <c r="BY550">
        <v>400.70764516128997</v>
      </c>
      <c r="BZ550">
        <v>399.97909677419398</v>
      </c>
      <c r="CA550">
        <v>33.147403225806499</v>
      </c>
      <c r="CB550">
        <v>32.691574193548398</v>
      </c>
      <c r="CC550">
        <v>350.018483870968</v>
      </c>
      <c r="CD550">
        <v>99.540890322580594</v>
      </c>
      <c r="CE550">
        <v>0.199996387096774</v>
      </c>
      <c r="CF550">
        <v>31.3485451612903</v>
      </c>
      <c r="CG550">
        <v>30.995364516129001</v>
      </c>
      <c r="CH550">
        <v>999.9</v>
      </c>
      <c r="CI550">
        <v>0</v>
      </c>
      <c r="CJ550">
        <v>0</v>
      </c>
      <c r="CK550">
        <v>10008.4074193548</v>
      </c>
      <c r="CL550">
        <v>0</v>
      </c>
      <c r="CM550">
        <v>3.6146174193548402</v>
      </c>
      <c r="CN550">
        <v>0</v>
      </c>
      <c r="CO550">
        <v>0</v>
      </c>
      <c r="CP550">
        <v>0</v>
      </c>
      <c r="CQ550">
        <v>0</v>
      </c>
      <c r="CR550">
        <v>1.0129032258064501</v>
      </c>
      <c r="CS550">
        <v>0</v>
      </c>
      <c r="CT550">
        <v>215.93870967741901</v>
      </c>
      <c r="CU550">
        <v>-1.19354838709677</v>
      </c>
      <c r="CV550">
        <v>40.072161290322597</v>
      </c>
      <c r="CW550">
        <v>45.375</v>
      </c>
      <c r="CX550">
        <v>42.848580645161299</v>
      </c>
      <c r="CY550">
        <v>44.120935483871001</v>
      </c>
      <c r="CZ550">
        <v>41.128999999999998</v>
      </c>
      <c r="DA550">
        <v>0</v>
      </c>
      <c r="DB550">
        <v>0</v>
      </c>
      <c r="DC550">
        <v>0</v>
      </c>
      <c r="DD550">
        <v>1581698853.2</v>
      </c>
      <c r="DE550">
        <v>1.2384615384615401</v>
      </c>
      <c r="DF550">
        <v>-35.767521765734003</v>
      </c>
      <c r="DG550">
        <v>37.5965815095783</v>
      </c>
      <c r="DH550">
        <v>215.796153846154</v>
      </c>
      <c r="DI550">
        <v>15</v>
      </c>
      <c r="DJ550">
        <v>100</v>
      </c>
      <c r="DK550">
        <v>100</v>
      </c>
      <c r="DL550">
        <v>2.7679999999999998</v>
      </c>
      <c r="DM550">
        <v>0.48899999999999999</v>
      </c>
      <c r="DN550">
        <v>2</v>
      </c>
      <c r="DO550">
        <v>344.79700000000003</v>
      </c>
      <c r="DP550">
        <v>680.55200000000002</v>
      </c>
      <c r="DQ550">
        <v>30.6172</v>
      </c>
      <c r="DR550">
        <v>32.313699999999997</v>
      </c>
      <c r="DS550">
        <v>30.0001</v>
      </c>
      <c r="DT550">
        <v>32.209000000000003</v>
      </c>
      <c r="DU550">
        <v>32.210500000000003</v>
      </c>
      <c r="DV550">
        <v>20.992699999999999</v>
      </c>
      <c r="DW550">
        <v>19.928999999999998</v>
      </c>
      <c r="DX550">
        <v>100</v>
      </c>
      <c r="DY550">
        <v>30.6205</v>
      </c>
      <c r="DZ550">
        <v>400</v>
      </c>
      <c r="EA550">
        <v>32.692799999999998</v>
      </c>
      <c r="EB550">
        <v>99.911799999999999</v>
      </c>
      <c r="EC550">
        <v>100.37</v>
      </c>
    </row>
    <row r="551" spans="1:133" x14ac:dyDescent="0.35">
      <c r="A551">
        <v>535</v>
      </c>
      <c r="B551">
        <v>1581698858</v>
      </c>
      <c r="C551">
        <v>2734</v>
      </c>
      <c r="D551" t="s">
        <v>1311</v>
      </c>
      <c r="E551" t="s">
        <v>1312</v>
      </c>
      <c r="F551" t="s">
        <v>232</v>
      </c>
      <c r="G551" t="s">
        <v>233</v>
      </c>
      <c r="H551" t="s">
        <v>234</v>
      </c>
      <c r="I551" t="s">
        <v>235</v>
      </c>
      <c r="J551" t="s">
        <v>236</v>
      </c>
      <c r="K551" t="s">
        <v>237</v>
      </c>
      <c r="L551" t="s">
        <v>238</v>
      </c>
      <c r="M551" t="s">
        <v>239</v>
      </c>
      <c r="N551">
        <v>1581698849.37097</v>
      </c>
      <c r="O551">
        <f t="shared" si="344"/>
        <v>2.7483138873424088E-4</v>
      </c>
      <c r="P551">
        <f t="shared" si="345"/>
        <v>-0.52687052171986493</v>
      </c>
      <c r="Q551">
        <f t="shared" si="346"/>
        <v>400.710193548387</v>
      </c>
      <c r="R551">
        <f t="shared" si="347"/>
        <v>430.82536459669359</v>
      </c>
      <c r="S551">
        <f t="shared" si="348"/>
        <v>42.970855685043809</v>
      </c>
      <c r="T551">
        <f t="shared" si="349"/>
        <v>39.967145190285429</v>
      </c>
      <c r="U551">
        <f t="shared" si="350"/>
        <v>2.2023209081045277E-2</v>
      </c>
      <c r="V551">
        <f t="shared" si="351"/>
        <v>2.2552567660168954</v>
      </c>
      <c r="W551">
        <f t="shared" si="352"/>
        <v>2.190442554346916E-2</v>
      </c>
      <c r="X551">
        <f t="shared" si="353"/>
        <v>1.3700884678508532E-2</v>
      </c>
      <c r="Y551">
        <f t="shared" si="354"/>
        <v>0</v>
      </c>
      <c r="Z551">
        <f t="shared" si="355"/>
        <v>31.255713313076111</v>
      </c>
      <c r="AA551">
        <f t="shared" si="356"/>
        <v>30.989580645161301</v>
      </c>
      <c r="AB551">
        <f t="shared" si="357"/>
        <v>4.5086988554539547</v>
      </c>
      <c r="AC551">
        <f t="shared" si="358"/>
        <v>71.856628270506846</v>
      </c>
      <c r="AD551">
        <f t="shared" si="359"/>
        <v>3.3062937536065542</v>
      </c>
      <c r="AE551">
        <f t="shared" si="360"/>
        <v>4.6012369814513043</v>
      </c>
      <c r="AF551">
        <f t="shared" si="361"/>
        <v>1.2024051018474005</v>
      </c>
      <c r="AG551">
        <f t="shared" si="362"/>
        <v>-12.120064243180023</v>
      </c>
      <c r="AH551">
        <f t="shared" si="363"/>
        <v>43.376965176440685</v>
      </c>
      <c r="AI551">
        <f t="shared" si="364"/>
        <v>4.3262830217865167</v>
      </c>
      <c r="AJ551">
        <f t="shared" si="365"/>
        <v>35.583183955047176</v>
      </c>
      <c r="AK551">
        <v>-4.13254168416173E-2</v>
      </c>
      <c r="AL551">
        <v>4.6391400710067997E-2</v>
      </c>
      <c r="AM551">
        <v>3.4646233680547098</v>
      </c>
      <c r="AN551">
        <v>0</v>
      </c>
      <c r="AO551">
        <v>0</v>
      </c>
      <c r="AP551">
        <f t="shared" si="366"/>
        <v>1</v>
      </c>
      <c r="AQ551">
        <f t="shared" si="367"/>
        <v>0</v>
      </c>
      <c r="AR551">
        <f t="shared" si="368"/>
        <v>51941.399771368815</v>
      </c>
      <c r="AS551" t="s">
        <v>240</v>
      </c>
      <c r="AT551">
        <v>0</v>
      </c>
      <c r="AU551">
        <v>0</v>
      </c>
      <c r="AV551">
        <f t="shared" si="369"/>
        <v>0</v>
      </c>
      <c r="AW551" t="e">
        <f t="shared" si="370"/>
        <v>#DIV/0!</v>
      </c>
      <c r="AX551">
        <v>0</v>
      </c>
      <c r="AY551" t="s">
        <v>240</v>
      </c>
      <c r="AZ551">
        <v>0</v>
      </c>
      <c r="BA551">
        <v>0</v>
      </c>
      <c r="BB551" t="e">
        <f t="shared" si="371"/>
        <v>#DIV/0!</v>
      </c>
      <c r="BC551">
        <v>0.5</v>
      </c>
      <c r="BD551">
        <f t="shared" si="372"/>
        <v>0</v>
      </c>
      <c r="BE551">
        <f t="shared" si="373"/>
        <v>-0.52687052171986493</v>
      </c>
      <c r="BF551" t="e">
        <f t="shared" si="374"/>
        <v>#DIV/0!</v>
      </c>
      <c r="BG551" t="e">
        <f t="shared" si="375"/>
        <v>#DIV/0!</v>
      </c>
      <c r="BH551" t="e">
        <f t="shared" si="376"/>
        <v>#DIV/0!</v>
      </c>
      <c r="BI551" t="e">
        <f t="shared" si="377"/>
        <v>#DIV/0!</v>
      </c>
      <c r="BJ551" t="s">
        <v>240</v>
      </c>
      <c r="BK551">
        <v>0</v>
      </c>
      <c r="BL551">
        <f t="shared" si="378"/>
        <v>0</v>
      </c>
      <c r="BM551" t="e">
        <f t="shared" si="379"/>
        <v>#DIV/0!</v>
      </c>
      <c r="BN551" t="e">
        <f t="shared" si="380"/>
        <v>#DIV/0!</v>
      </c>
      <c r="BO551" t="e">
        <f t="shared" si="381"/>
        <v>#DIV/0!</v>
      </c>
      <c r="BP551" t="e">
        <f t="shared" si="382"/>
        <v>#DIV/0!</v>
      </c>
      <c r="BQ551">
        <f t="shared" si="383"/>
        <v>0</v>
      </c>
      <c r="BR551">
        <f t="shared" si="384"/>
        <v>0</v>
      </c>
      <c r="BS551">
        <f t="shared" si="385"/>
        <v>0</v>
      </c>
      <c r="BT551">
        <f t="shared" si="386"/>
        <v>0</v>
      </c>
      <c r="BU551">
        <v>6</v>
      </c>
      <c r="BV551">
        <v>0.5</v>
      </c>
      <c r="BW551" t="s">
        <v>241</v>
      </c>
      <c r="BX551">
        <v>1581698849.37097</v>
      </c>
      <c r="BY551">
        <v>400.710193548387</v>
      </c>
      <c r="BZ551">
        <v>399.99580645161302</v>
      </c>
      <c r="CA551">
        <v>33.148867741935497</v>
      </c>
      <c r="CB551">
        <v>32.693364516129002</v>
      </c>
      <c r="CC551">
        <v>350.01425806451601</v>
      </c>
      <c r="CD551">
        <v>99.540832258064498</v>
      </c>
      <c r="CE551">
        <v>0.19994258064516099</v>
      </c>
      <c r="CF551">
        <v>31.346341935483899</v>
      </c>
      <c r="CG551">
        <v>30.989580645161301</v>
      </c>
      <c r="CH551">
        <v>999.9</v>
      </c>
      <c r="CI551">
        <v>0</v>
      </c>
      <c r="CJ551">
        <v>0</v>
      </c>
      <c r="CK551">
        <v>10011.7961290323</v>
      </c>
      <c r="CL551">
        <v>0</v>
      </c>
      <c r="CM551">
        <v>3.6240051612903201</v>
      </c>
      <c r="CN551">
        <v>0</v>
      </c>
      <c r="CO551">
        <v>0</v>
      </c>
      <c r="CP551">
        <v>0</v>
      </c>
      <c r="CQ551">
        <v>0</v>
      </c>
      <c r="CR551">
        <v>1.1193548387096799</v>
      </c>
      <c r="CS551">
        <v>0</v>
      </c>
      <c r="CT551">
        <v>218.332258064516</v>
      </c>
      <c r="CU551">
        <v>-0.82903225806451597</v>
      </c>
      <c r="CV551">
        <v>40.0741935483871</v>
      </c>
      <c r="CW551">
        <v>45.375</v>
      </c>
      <c r="CX551">
        <v>42.848580645161299</v>
      </c>
      <c r="CY551">
        <v>44.120935483871001</v>
      </c>
      <c r="CZ551">
        <v>41.128999999999998</v>
      </c>
      <c r="DA551">
        <v>0</v>
      </c>
      <c r="DB551">
        <v>0</v>
      </c>
      <c r="DC551">
        <v>0</v>
      </c>
      <c r="DD551">
        <v>1581698858</v>
      </c>
      <c r="DE551">
        <v>0.66923076923076896</v>
      </c>
      <c r="DF551">
        <v>13.4290596034639</v>
      </c>
      <c r="DG551">
        <v>39.463248186369803</v>
      </c>
      <c r="DH551">
        <v>219.46538461538501</v>
      </c>
      <c r="DI551">
        <v>15</v>
      </c>
      <c r="DJ551">
        <v>100</v>
      </c>
      <c r="DK551">
        <v>100</v>
      </c>
      <c r="DL551">
        <v>2.7679999999999998</v>
      </c>
      <c r="DM551">
        <v>0.48899999999999999</v>
      </c>
      <c r="DN551">
        <v>2</v>
      </c>
      <c r="DO551">
        <v>344.858</v>
      </c>
      <c r="DP551">
        <v>680.60799999999995</v>
      </c>
      <c r="DQ551">
        <v>30.628</v>
      </c>
      <c r="DR551">
        <v>32.316600000000001</v>
      </c>
      <c r="DS551">
        <v>30.0002</v>
      </c>
      <c r="DT551">
        <v>32.209200000000003</v>
      </c>
      <c r="DU551">
        <v>32.213299999999997</v>
      </c>
      <c r="DV551">
        <v>20.9894</v>
      </c>
      <c r="DW551">
        <v>19.928999999999998</v>
      </c>
      <c r="DX551">
        <v>100</v>
      </c>
      <c r="DY551">
        <v>30.631</v>
      </c>
      <c r="DZ551">
        <v>400</v>
      </c>
      <c r="EA551">
        <v>32.692799999999998</v>
      </c>
      <c r="EB551">
        <v>99.909800000000004</v>
      </c>
      <c r="EC551">
        <v>100.37</v>
      </c>
    </row>
    <row r="552" spans="1:133" x14ac:dyDescent="0.35">
      <c r="A552">
        <v>536</v>
      </c>
      <c r="B552">
        <v>1581698863</v>
      </c>
      <c r="C552">
        <v>2739</v>
      </c>
      <c r="D552" t="s">
        <v>1313</v>
      </c>
      <c r="E552" t="s">
        <v>1314</v>
      </c>
      <c r="F552" t="s">
        <v>232</v>
      </c>
      <c r="G552" t="s">
        <v>233</v>
      </c>
      <c r="H552" t="s">
        <v>234</v>
      </c>
      <c r="I552" t="s">
        <v>235</v>
      </c>
      <c r="J552" t="s">
        <v>236</v>
      </c>
      <c r="K552" t="s">
        <v>237</v>
      </c>
      <c r="L552" t="s">
        <v>238</v>
      </c>
      <c r="M552" t="s">
        <v>239</v>
      </c>
      <c r="N552">
        <v>1581698854.37097</v>
      </c>
      <c r="O552">
        <f t="shared" si="344"/>
        <v>2.7537795822678762E-4</v>
      </c>
      <c r="P552">
        <f t="shared" si="345"/>
        <v>-0.52886168446744941</v>
      </c>
      <c r="Q552">
        <f t="shared" si="346"/>
        <v>400.71600000000001</v>
      </c>
      <c r="R552">
        <f t="shared" si="347"/>
        <v>430.87440180262047</v>
      </c>
      <c r="S552">
        <f t="shared" si="348"/>
        <v>42.97606530473027</v>
      </c>
      <c r="T552">
        <f t="shared" si="349"/>
        <v>39.968020640360912</v>
      </c>
      <c r="U552">
        <f t="shared" si="350"/>
        <v>2.2085571263039561E-2</v>
      </c>
      <c r="V552">
        <f t="shared" si="351"/>
        <v>2.2546171587196113</v>
      </c>
      <c r="W552">
        <f t="shared" si="352"/>
        <v>2.1966082343600597E-2</v>
      </c>
      <c r="X552">
        <f t="shared" si="353"/>
        <v>1.3739483070576555E-2</v>
      </c>
      <c r="Y552">
        <f t="shared" si="354"/>
        <v>0</v>
      </c>
      <c r="Z552">
        <f t="shared" si="355"/>
        <v>31.253293345876745</v>
      </c>
      <c r="AA552">
        <f t="shared" si="356"/>
        <v>30.986567741935499</v>
      </c>
      <c r="AB552">
        <f t="shared" si="357"/>
        <v>4.5079243118926362</v>
      </c>
      <c r="AC552">
        <f t="shared" si="358"/>
        <v>71.870099697715105</v>
      </c>
      <c r="AD552">
        <f t="shared" si="359"/>
        <v>3.3064968350755306</v>
      </c>
      <c r="AE552">
        <f t="shared" si="360"/>
        <v>4.6006570868589609</v>
      </c>
      <c r="AF552">
        <f t="shared" si="361"/>
        <v>1.2014274768171056</v>
      </c>
      <c r="AG552">
        <f t="shared" si="362"/>
        <v>-12.144167957801335</v>
      </c>
      <c r="AH552">
        <f t="shared" si="363"/>
        <v>43.461511788635462</v>
      </c>
      <c r="AI552">
        <f t="shared" si="364"/>
        <v>4.3358333396119288</v>
      </c>
      <c r="AJ552">
        <f t="shared" si="365"/>
        <v>35.653177170446057</v>
      </c>
      <c r="AK552">
        <v>-4.1308163426090901E-2</v>
      </c>
      <c r="AL552">
        <v>4.6372032239657301E-2</v>
      </c>
      <c r="AM552">
        <v>3.46347884862094</v>
      </c>
      <c r="AN552">
        <v>0</v>
      </c>
      <c r="AO552">
        <v>0</v>
      </c>
      <c r="AP552">
        <f t="shared" si="366"/>
        <v>1</v>
      </c>
      <c r="AQ552">
        <f t="shared" si="367"/>
        <v>0</v>
      </c>
      <c r="AR552">
        <f t="shared" si="368"/>
        <v>51920.998808545613</v>
      </c>
      <c r="AS552" t="s">
        <v>240</v>
      </c>
      <c r="AT552">
        <v>0</v>
      </c>
      <c r="AU552">
        <v>0</v>
      </c>
      <c r="AV552">
        <f t="shared" si="369"/>
        <v>0</v>
      </c>
      <c r="AW552" t="e">
        <f t="shared" si="370"/>
        <v>#DIV/0!</v>
      </c>
      <c r="AX552">
        <v>0</v>
      </c>
      <c r="AY552" t="s">
        <v>240</v>
      </c>
      <c r="AZ552">
        <v>0</v>
      </c>
      <c r="BA552">
        <v>0</v>
      </c>
      <c r="BB552" t="e">
        <f t="shared" si="371"/>
        <v>#DIV/0!</v>
      </c>
      <c r="BC552">
        <v>0.5</v>
      </c>
      <c r="BD552">
        <f t="shared" si="372"/>
        <v>0</v>
      </c>
      <c r="BE552">
        <f t="shared" si="373"/>
        <v>-0.52886168446744941</v>
      </c>
      <c r="BF552" t="e">
        <f t="shared" si="374"/>
        <v>#DIV/0!</v>
      </c>
      <c r="BG552" t="e">
        <f t="shared" si="375"/>
        <v>#DIV/0!</v>
      </c>
      <c r="BH552" t="e">
        <f t="shared" si="376"/>
        <v>#DIV/0!</v>
      </c>
      <c r="BI552" t="e">
        <f t="shared" si="377"/>
        <v>#DIV/0!</v>
      </c>
      <c r="BJ552" t="s">
        <v>240</v>
      </c>
      <c r="BK552">
        <v>0</v>
      </c>
      <c r="BL552">
        <f t="shared" si="378"/>
        <v>0</v>
      </c>
      <c r="BM552" t="e">
        <f t="shared" si="379"/>
        <v>#DIV/0!</v>
      </c>
      <c r="BN552" t="e">
        <f t="shared" si="380"/>
        <v>#DIV/0!</v>
      </c>
      <c r="BO552" t="e">
        <f t="shared" si="381"/>
        <v>#DIV/0!</v>
      </c>
      <c r="BP552" t="e">
        <f t="shared" si="382"/>
        <v>#DIV/0!</v>
      </c>
      <c r="BQ552">
        <f t="shared" si="383"/>
        <v>0</v>
      </c>
      <c r="BR552">
        <f t="shared" si="384"/>
        <v>0</v>
      </c>
      <c r="BS552">
        <f t="shared" si="385"/>
        <v>0</v>
      </c>
      <c r="BT552">
        <f t="shared" si="386"/>
        <v>0</v>
      </c>
      <c r="BU552">
        <v>6</v>
      </c>
      <c r="BV552">
        <v>0.5</v>
      </c>
      <c r="BW552" t="s">
        <v>241</v>
      </c>
      <c r="BX552">
        <v>1581698854.37097</v>
      </c>
      <c r="BY552">
        <v>400.71600000000001</v>
      </c>
      <c r="BZ552">
        <v>399.99858064516098</v>
      </c>
      <c r="CA552">
        <v>33.150658064516101</v>
      </c>
      <c r="CB552">
        <v>32.694251612903201</v>
      </c>
      <c r="CC552">
        <v>350.01564516129002</v>
      </c>
      <c r="CD552">
        <v>99.541548387096796</v>
      </c>
      <c r="CE552">
        <v>0.19996590322580601</v>
      </c>
      <c r="CF552">
        <v>31.344125806451601</v>
      </c>
      <c r="CG552">
        <v>30.986567741935499</v>
      </c>
      <c r="CH552">
        <v>999.9</v>
      </c>
      <c r="CI552">
        <v>0</v>
      </c>
      <c r="CJ552">
        <v>0</v>
      </c>
      <c r="CK552">
        <v>10007.5441935484</v>
      </c>
      <c r="CL552">
        <v>0</v>
      </c>
      <c r="CM552">
        <v>3.6570332258064502</v>
      </c>
      <c r="CN552">
        <v>0</v>
      </c>
      <c r="CO552">
        <v>0</v>
      </c>
      <c r="CP552">
        <v>0</v>
      </c>
      <c r="CQ552">
        <v>0</v>
      </c>
      <c r="CR552">
        <v>2.3129032258064499</v>
      </c>
      <c r="CS552">
        <v>0</v>
      </c>
      <c r="CT552">
        <v>220.58064516128999</v>
      </c>
      <c r="CU552">
        <v>-0.57741935483870999</v>
      </c>
      <c r="CV552">
        <v>40.076225806451603</v>
      </c>
      <c r="CW552">
        <v>45.375</v>
      </c>
      <c r="CX552">
        <v>42.844516129032201</v>
      </c>
      <c r="CY552">
        <v>44.125</v>
      </c>
      <c r="CZ552">
        <v>41.128999999999998</v>
      </c>
      <c r="DA552">
        <v>0</v>
      </c>
      <c r="DB552">
        <v>0</v>
      </c>
      <c r="DC552">
        <v>0</v>
      </c>
      <c r="DD552">
        <v>1581698862.8</v>
      </c>
      <c r="DE552">
        <v>1.0538461538461501</v>
      </c>
      <c r="DF552">
        <v>13.251282080453301</v>
      </c>
      <c r="DG552">
        <v>16.3418804882572</v>
      </c>
      <c r="DH552">
        <v>222.046153846154</v>
      </c>
      <c r="DI552">
        <v>15</v>
      </c>
      <c r="DJ552">
        <v>100</v>
      </c>
      <c r="DK552">
        <v>100</v>
      </c>
      <c r="DL552">
        <v>2.7679999999999998</v>
      </c>
      <c r="DM552">
        <v>0.48899999999999999</v>
      </c>
      <c r="DN552">
        <v>2</v>
      </c>
      <c r="DO552">
        <v>344.70299999999997</v>
      </c>
      <c r="DP552">
        <v>680.80200000000002</v>
      </c>
      <c r="DQ552">
        <v>30.637799999999999</v>
      </c>
      <c r="DR552">
        <v>32.318199999999997</v>
      </c>
      <c r="DS552">
        <v>30.0002</v>
      </c>
      <c r="DT552">
        <v>32.211799999999997</v>
      </c>
      <c r="DU552">
        <v>32.214100000000002</v>
      </c>
      <c r="DV552">
        <v>20.991399999999999</v>
      </c>
      <c r="DW552">
        <v>19.928999999999998</v>
      </c>
      <c r="DX552">
        <v>100</v>
      </c>
      <c r="DY552">
        <v>30.641200000000001</v>
      </c>
      <c r="DZ552">
        <v>400</v>
      </c>
      <c r="EA552">
        <v>32.692799999999998</v>
      </c>
      <c r="EB552">
        <v>99.909400000000005</v>
      </c>
      <c r="EC552">
        <v>100.369</v>
      </c>
    </row>
    <row r="553" spans="1:133" x14ac:dyDescent="0.35">
      <c r="A553">
        <v>537</v>
      </c>
      <c r="B553">
        <v>1581698868</v>
      </c>
      <c r="C553">
        <v>2744</v>
      </c>
      <c r="D553" t="s">
        <v>1315</v>
      </c>
      <c r="E553" t="s">
        <v>1316</v>
      </c>
      <c r="F553" t="s">
        <v>232</v>
      </c>
      <c r="G553" t="s">
        <v>233</v>
      </c>
      <c r="H553" t="s">
        <v>234</v>
      </c>
      <c r="I553" t="s">
        <v>235</v>
      </c>
      <c r="J553" t="s">
        <v>236</v>
      </c>
      <c r="K553" t="s">
        <v>237</v>
      </c>
      <c r="L553" t="s">
        <v>238</v>
      </c>
      <c r="M553" t="s">
        <v>239</v>
      </c>
      <c r="N553">
        <v>1581698859.37097</v>
      </c>
      <c r="O553">
        <f t="shared" si="344"/>
        <v>2.7586696939090489E-4</v>
      </c>
      <c r="P553">
        <f t="shared" si="345"/>
        <v>-0.53892871117886731</v>
      </c>
      <c r="Q553">
        <f t="shared" si="346"/>
        <v>400.72112903225798</v>
      </c>
      <c r="R553">
        <f t="shared" si="347"/>
        <v>431.51190556878714</v>
      </c>
      <c r="S553">
        <f t="shared" si="348"/>
        <v>43.039656881221248</v>
      </c>
      <c r="T553">
        <f t="shared" si="349"/>
        <v>39.968537776195028</v>
      </c>
      <c r="U553">
        <f t="shared" si="350"/>
        <v>2.2142649127342904E-2</v>
      </c>
      <c r="V553">
        <f t="shared" si="351"/>
        <v>2.252684161403276</v>
      </c>
      <c r="W553">
        <f t="shared" si="352"/>
        <v>2.2022441152091243E-2</v>
      </c>
      <c r="X553">
        <f t="shared" si="353"/>
        <v>1.3774771420087224E-2</v>
      </c>
      <c r="Y553">
        <f t="shared" si="354"/>
        <v>0</v>
      </c>
      <c r="Z553">
        <f t="shared" si="355"/>
        <v>31.252135184532005</v>
      </c>
      <c r="AA553">
        <f t="shared" si="356"/>
        <v>30.983616129032299</v>
      </c>
      <c r="AB553">
        <f t="shared" si="357"/>
        <v>4.5071656369586215</v>
      </c>
      <c r="AC553">
        <f t="shared" si="358"/>
        <v>71.877887544151193</v>
      </c>
      <c r="AD553">
        <f t="shared" si="359"/>
        <v>3.306681012367179</v>
      </c>
      <c r="AE553">
        <f t="shared" si="360"/>
        <v>4.6004148498883488</v>
      </c>
      <c r="AF553">
        <f t="shared" si="361"/>
        <v>1.2004846245914425</v>
      </c>
      <c r="AG553">
        <f t="shared" si="362"/>
        <v>-12.165733350138906</v>
      </c>
      <c r="AH553">
        <f t="shared" si="363"/>
        <v>43.670277562158375</v>
      </c>
      <c r="AI553">
        <f t="shared" si="364"/>
        <v>4.3603153858279917</v>
      </c>
      <c r="AJ553">
        <f t="shared" si="365"/>
        <v>35.864859597847463</v>
      </c>
      <c r="AK553">
        <v>-4.1256047833645497E-2</v>
      </c>
      <c r="AL553">
        <v>4.6313527921560703E-2</v>
      </c>
      <c r="AM553">
        <v>3.4600207158851499</v>
      </c>
      <c r="AN553">
        <v>0</v>
      </c>
      <c r="AO553">
        <v>0</v>
      </c>
      <c r="AP553">
        <f t="shared" si="366"/>
        <v>1</v>
      </c>
      <c r="AQ553">
        <f t="shared" si="367"/>
        <v>0</v>
      </c>
      <c r="AR553">
        <f t="shared" si="368"/>
        <v>51858.328915444501</v>
      </c>
      <c r="AS553" t="s">
        <v>240</v>
      </c>
      <c r="AT553">
        <v>0</v>
      </c>
      <c r="AU553">
        <v>0</v>
      </c>
      <c r="AV553">
        <f t="shared" si="369"/>
        <v>0</v>
      </c>
      <c r="AW553" t="e">
        <f t="shared" si="370"/>
        <v>#DIV/0!</v>
      </c>
      <c r="AX553">
        <v>0</v>
      </c>
      <c r="AY553" t="s">
        <v>240</v>
      </c>
      <c r="AZ553">
        <v>0</v>
      </c>
      <c r="BA553">
        <v>0</v>
      </c>
      <c r="BB553" t="e">
        <f t="shared" si="371"/>
        <v>#DIV/0!</v>
      </c>
      <c r="BC553">
        <v>0.5</v>
      </c>
      <c r="BD553">
        <f t="shared" si="372"/>
        <v>0</v>
      </c>
      <c r="BE553">
        <f t="shared" si="373"/>
        <v>-0.53892871117886731</v>
      </c>
      <c r="BF553" t="e">
        <f t="shared" si="374"/>
        <v>#DIV/0!</v>
      </c>
      <c r="BG553" t="e">
        <f t="shared" si="375"/>
        <v>#DIV/0!</v>
      </c>
      <c r="BH553" t="e">
        <f t="shared" si="376"/>
        <v>#DIV/0!</v>
      </c>
      <c r="BI553" t="e">
        <f t="shared" si="377"/>
        <v>#DIV/0!</v>
      </c>
      <c r="BJ553" t="s">
        <v>240</v>
      </c>
      <c r="BK553">
        <v>0</v>
      </c>
      <c r="BL553">
        <f t="shared" si="378"/>
        <v>0</v>
      </c>
      <c r="BM553" t="e">
        <f t="shared" si="379"/>
        <v>#DIV/0!</v>
      </c>
      <c r="BN553" t="e">
        <f t="shared" si="380"/>
        <v>#DIV/0!</v>
      </c>
      <c r="BO553" t="e">
        <f t="shared" si="381"/>
        <v>#DIV/0!</v>
      </c>
      <c r="BP553" t="e">
        <f t="shared" si="382"/>
        <v>#DIV/0!</v>
      </c>
      <c r="BQ553">
        <f t="shared" si="383"/>
        <v>0</v>
      </c>
      <c r="BR553">
        <f t="shared" si="384"/>
        <v>0</v>
      </c>
      <c r="BS553">
        <f t="shared" si="385"/>
        <v>0</v>
      </c>
      <c r="BT553">
        <f t="shared" si="386"/>
        <v>0</v>
      </c>
      <c r="BU553">
        <v>6</v>
      </c>
      <c r="BV553">
        <v>0.5</v>
      </c>
      <c r="BW553" t="s">
        <v>241</v>
      </c>
      <c r="BX553">
        <v>1581698859.37097</v>
      </c>
      <c r="BY553">
        <v>400.72112903225798</v>
      </c>
      <c r="BZ553">
        <v>399.98680645161301</v>
      </c>
      <c r="CA553">
        <v>33.152500000000003</v>
      </c>
      <c r="CB553">
        <v>32.695293548387099</v>
      </c>
      <c r="CC553">
        <v>350.02300000000002</v>
      </c>
      <c r="CD553">
        <v>99.541535483871002</v>
      </c>
      <c r="CE553">
        <v>0.199992677419355</v>
      </c>
      <c r="CF553">
        <v>31.3432</v>
      </c>
      <c r="CG553">
        <v>30.983616129032299</v>
      </c>
      <c r="CH553">
        <v>999.9</v>
      </c>
      <c r="CI553">
        <v>0</v>
      </c>
      <c r="CJ553">
        <v>0</v>
      </c>
      <c r="CK553">
        <v>9994.9196774193497</v>
      </c>
      <c r="CL553">
        <v>0</v>
      </c>
      <c r="CM553">
        <v>3.7091358064516098</v>
      </c>
      <c r="CN553">
        <v>0</v>
      </c>
      <c r="CO553">
        <v>0</v>
      </c>
      <c r="CP553">
        <v>0</v>
      </c>
      <c r="CQ553">
        <v>0</v>
      </c>
      <c r="CR553">
        <v>2.67741935483871</v>
      </c>
      <c r="CS553">
        <v>0</v>
      </c>
      <c r="CT553">
        <v>227.53548387096799</v>
      </c>
      <c r="CU553">
        <v>-0.51612903225806495</v>
      </c>
      <c r="CV553">
        <v>40.0741935483871</v>
      </c>
      <c r="CW553">
        <v>45.375</v>
      </c>
      <c r="CX553">
        <v>42.852645161290297</v>
      </c>
      <c r="CY553">
        <v>44.125</v>
      </c>
      <c r="CZ553">
        <v>41.125</v>
      </c>
      <c r="DA553">
        <v>0</v>
      </c>
      <c r="DB553">
        <v>0</v>
      </c>
      <c r="DC553">
        <v>0</v>
      </c>
      <c r="DD553">
        <v>1581698868.2</v>
      </c>
      <c r="DE553">
        <v>3.3</v>
      </c>
      <c r="DF553">
        <v>2.0102567319706401</v>
      </c>
      <c r="DG553">
        <v>98.071794630982694</v>
      </c>
      <c r="DH553">
        <v>228.93076923076899</v>
      </c>
      <c r="DI553">
        <v>15</v>
      </c>
      <c r="DJ553">
        <v>100</v>
      </c>
      <c r="DK553">
        <v>100</v>
      </c>
      <c r="DL553">
        <v>2.7679999999999998</v>
      </c>
      <c r="DM553">
        <v>0.48899999999999999</v>
      </c>
      <c r="DN553">
        <v>2</v>
      </c>
      <c r="DO553">
        <v>344.83199999999999</v>
      </c>
      <c r="DP553">
        <v>680.61800000000005</v>
      </c>
      <c r="DQ553">
        <v>30.649100000000001</v>
      </c>
      <c r="DR553">
        <v>32.319600000000001</v>
      </c>
      <c r="DS553">
        <v>30.000299999999999</v>
      </c>
      <c r="DT553">
        <v>32.213500000000003</v>
      </c>
      <c r="DU553">
        <v>32.216200000000001</v>
      </c>
      <c r="DV553">
        <v>20.992899999999999</v>
      </c>
      <c r="DW553">
        <v>19.928999999999998</v>
      </c>
      <c r="DX553">
        <v>100</v>
      </c>
      <c r="DY553">
        <v>30.6523</v>
      </c>
      <c r="DZ553">
        <v>400</v>
      </c>
      <c r="EA553">
        <v>32.692799999999998</v>
      </c>
      <c r="EB553">
        <v>99.909000000000006</v>
      </c>
      <c r="EC553">
        <v>100.37</v>
      </c>
    </row>
    <row r="554" spans="1:133" x14ac:dyDescent="0.35">
      <c r="A554">
        <v>538</v>
      </c>
      <c r="B554">
        <v>1581698873</v>
      </c>
      <c r="C554">
        <v>2749</v>
      </c>
      <c r="D554" t="s">
        <v>1317</v>
      </c>
      <c r="E554" t="s">
        <v>1318</v>
      </c>
      <c r="F554" t="s">
        <v>232</v>
      </c>
      <c r="G554" t="s">
        <v>233</v>
      </c>
      <c r="H554" t="s">
        <v>234</v>
      </c>
      <c r="I554" t="s">
        <v>235</v>
      </c>
      <c r="J554" t="s">
        <v>236</v>
      </c>
      <c r="K554" t="s">
        <v>237</v>
      </c>
      <c r="L554" t="s">
        <v>238</v>
      </c>
      <c r="M554" t="s">
        <v>239</v>
      </c>
      <c r="N554">
        <v>1581698864.37097</v>
      </c>
      <c r="O554">
        <f t="shared" si="344"/>
        <v>2.7521843085566075E-4</v>
      </c>
      <c r="P554">
        <f t="shared" si="345"/>
        <v>-0.53386159488409934</v>
      </c>
      <c r="Q554">
        <f t="shared" si="346"/>
        <v>400.71509677419402</v>
      </c>
      <c r="R554">
        <f t="shared" si="347"/>
        <v>431.22324657924236</v>
      </c>
      <c r="S554">
        <f t="shared" si="348"/>
        <v>43.010631007040409</v>
      </c>
      <c r="T554">
        <f t="shared" si="349"/>
        <v>39.967718120544809</v>
      </c>
      <c r="U554">
        <f t="shared" si="350"/>
        <v>2.2096925259843175E-2</v>
      </c>
      <c r="V554">
        <f t="shared" si="351"/>
        <v>2.2528956747802571</v>
      </c>
      <c r="W554">
        <f t="shared" si="352"/>
        <v>2.1977222948368683E-2</v>
      </c>
      <c r="X554">
        <f t="shared" si="353"/>
        <v>1.3746464956111714E-2</v>
      </c>
      <c r="Y554">
        <f t="shared" si="354"/>
        <v>0</v>
      </c>
      <c r="Z554">
        <f t="shared" si="355"/>
        <v>31.251902148036081</v>
      </c>
      <c r="AA554">
        <f t="shared" si="356"/>
        <v>30.9823709677419</v>
      </c>
      <c r="AB554">
        <f t="shared" si="357"/>
        <v>4.5068456172829654</v>
      </c>
      <c r="AC554">
        <f t="shared" si="358"/>
        <v>71.880683764647159</v>
      </c>
      <c r="AD554">
        <f t="shared" si="359"/>
        <v>3.3067241089781141</v>
      </c>
      <c r="AE554">
        <f t="shared" si="360"/>
        <v>4.6002958455501632</v>
      </c>
      <c r="AF554">
        <f t="shared" si="361"/>
        <v>1.2001215083048513</v>
      </c>
      <c r="AG554">
        <f t="shared" si="362"/>
        <v>-12.137132800734639</v>
      </c>
      <c r="AH554">
        <f t="shared" si="363"/>
        <v>43.77036902451961</v>
      </c>
      <c r="AI554">
        <f t="shared" si="364"/>
        <v>4.3698622115659385</v>
      </c>
      <c r="AJ554">
        <f t="shared" si="365"/>
        <v>36.003098435350907</v>
      </c>
      <c r="AK554">
        <v>-4.1261748473717601E-2</v>
      </c>
      <c r="AL554">
        <v>4.6319927389445098E-2</v>
      </c>
      <c r="AM554">
        <v>3.4603990554974202</v>
      </c>
      <c r="AN554">
        <v>0</v>
      </c>
      <c r="AO554">
        <v>0</v>
      </c>
      <c r="AP554">
        <f t="shared" si="366"/>
        <v>1</v>
      </c>
      <c r="AQ554">
        <f t="shared" si="367"/>
        <v>0</v>
      </c>
      <c r="AR554">
        <f t="shared" si="368"/>
        <v>51865.268814344723</v>
      </c>
      <c r="AS554" t="s">
        <v>240</v>
      </c>
      <c r="AT554">
        <v>0</v>
      </c>
      <c r="AU554">
        <v>0</v>
      </c>
      <c r="AV554">
        <f t="shared" si="369"/>
        <v>0</v>
      </c>
      <c r="AW554" t="e">
        <f t="shared" si="370"/>
        <v>#DIV/0!</v>
      </c>
      <c r="AX554">
        <v>0</v>
      </c>
      <c r="AY554" t="s">
        <v>240</v>
      </c>
      <c r="AZ554">
        <v>0</v>
      </c>
      <c r="BA554">
        <v>0</v>
      </c>
      <c r="BB554" t="e">
        <f t="shared" si="371"/>
        <v>#DIV/0!</v>
      </c>
      <c r="BC554">
        <v>0.5</v>
      </c>
      <c r="BD554">
        <f t="shared" si="372"/>
        <v>0</v>
      </c>
      <c r="BE554">
        <f t="shared" si="373"/>
        <v>-0.53386159488409934</v>
      </c>
      <c r="BF554" t="e">
        <f t="shared" si="374"/>
        <v>#DIV/0!</v>
      </c>
      <c r="BG554" t="e">
        <f t="shared" si="375"/>
        <v>#DIV/0!</v>
      </c>
      <c r="BH554" t="e">
        <f t="shared" si="376"/>
        <v>#DIV/0!</v>
      </c>
      <c r="BI554" t="e">
        <f t="shared" si="377"/>
        <v>#DIV/0!</v>
      </c>
      <c r="BJ554" t="s">
        <v>240</v>
      </c>
      <c r="BK554">
        <v>0</v>
      </c>
      <c r="BL554">
        <f t="shared" si="378"/>
        <v>0</v>
      </c>
      <c r="BM554" t="e">
        <f t="shared" si="379"/>
        <v>#DIV/0!</v>
      </c>
      <c r="BN554" t="e">
        <f t="shared" si="380"/>
        <v>#DIV/0!</v>
      </c>
      <c r="BO554" t="e">
        <f t="shared" si="381"/>
        <v>#DIV/0!</v>
      </c>
      <c r="BP554" t="e">
        <f t="shared" si="382"/>
        <v>#DIV/0!</v>
      </c>
      <c r="BQ554">
        <f t="shared" si="383"/>
        <v>0</v>
      </c>
      <c r="BR554">
        <f t="shared" si="384"/>
        <v>0</v>
      </c>
      <c r="BS554">
        <f t="shared" si="385"/>
        <v>0</v>
      </c>
      <c r="BT554">
        <f t="shared" si="386"/>
        <v>0</v>
      </c>
      <c r="BU554">
        <v>6</v>
      </c>
      <c r="BV554">
        <v>0.5</v>
      </c>
      <c r="BW554" t="s">
        <v>241</v>
      </c>
      <c r="BX554">
        <v>1581698864.37097</v>
      </c>
      <c r="BY554">
        <v>400.71509677419402</v>
      </c>
      <c r="BZ554">
        <v>399.98899999999998</v>
      </c>
      <c r="CA554">
        <v>33.153112903225797</v>
      </c>
      <c r="CB554">
        <v>32.6969741935484</v>
      </c>
      <c r="CC554">
        <v>350.01732258064499</v>
      </c>
      <c r="CD554">
        <v>99.541012903225806</v>
      </c>
      <c r="CE554">
        <v>0.19997125806451599</v>
      </c>
      <c r="CF554">
        <v>31.342745161290299</v>
      </c>
      <c r="CG554">
        <v>30.9823709677419</v>
      </c>
      <c r="CH554">
        <v>999.9</v>
      </c>
      <c r="CI554">
        <v>0</v>
      </c>
      <c r="CJ554">
        <v>0</v>
      </c>
      <c r="CK554">
        <v>9996.3532258064497</v>
      </c>
      <c r="CL554">
        <v>0</v>
      </c>
      <c r="CM554">
        <v>3.7424200000000001</v>
      </c>
      <c r="CN554">
        <v>0</v>
      </c>
      <c r="CO554">
        <v>0</v>
      </c>
      <c r="CP554">
        <v>0</v>
      </c>
      <c r="CQ554">
        <v>0</v>
      </c>
      <c r="CR554">
        <v>4.3419354838709703</v>
      </c>
      <c r="CS554">
        <v>0</v>
      </c>
      <c r="CT554">
        <v>233.312903225806</v>
      </c>
      <c r="CU554">
        <v>-0.49354838709677401</v>
      </c>
      <c r="CV554">
        <v>40.076225806451603</v>
      </c>
      <c r="CW554">
        <v>45.368903225806498</v>
      </c>
      <c r="CX554">
        <v>42.8324838709677</v>
      </c>
      <c r="CY554">
        <v>44.120935483871001</v>
      </c>
      <c r="CZ554">
        <v>41.126935483871002</v>
      </c>
      <c r="DA554">
        <v>0</v>
      </c>
      <c r="DB554">
        <v>0</v>
      </c>
      <c r="DC554">
        <v>0</v>
      </c>
      <c r="DD554">
        <v>1581698873</v>
      </c>
      <c r="DE554">
        <v>4.1961538461538499</v>
      </c>
      <c r="DF554">
        <v>17.931624382842902</v>
      </c>
      <c r="DG554">
        <v>98.871794274409694</v>
      </c>
      <c r="DH554">
        <v>233.869230769231</v>
      </c>
      <c r="DI554">
        <v>15</v>
      </c>
      <c r="DJ554">
        <v>100</v>
      </c>
      <c r="DK554">
        <v>100</v>
      </c>
      <c r="DL554">
        <v>2.7679999999999998</v>
      </c>
      <c r="DM554">
        <v>0.48899999999999999</v>
      </c>
      <c r="DN554">
        <v>2</v>
      </c>
      <c r="DO554">
        <v>344.80200000000002</v>
      </c>
      <c r="DP554">
        <v>680.54200000000003</v>
      </c>
      <c r="DQ554">
        <v>30.6614</v>
      </c>
      <c r="DR554">
        <v>32.322299999999998</v>
      </c>
      <c r="DS554">
        <v>30.0002</v>
      </c>
      <c r="DT554">
        <v>32.214700000000001</v>
      </c>
      <c r="DU554">
        <v>32.217700000000001</v>
      </c>
      <c r="DV554">
        <v>20.9924</v>
      </c>
      <c r="DW554">
        <v>19.928999999999998</v>
      </c>
      <c r="DX554">
        <v>100</v>
      </c>
      <c r="DY554">
        <v>30.666799999999999</v>
      </c>
      <c r="DZ554">
        <v>400</v>
      </c>
      <c r="EA554">
        <v>32.692799999999998</v>
      </c>
      <c r="EB554">
        <v>99.910300000000007</v>
      </c>
      <c r="EC554">
        <v>100.371</v>
      </c>
    </row>
    <row r="555" spans="1:133" x14ac:dyDescent="0.35">
      <c r="A555">
        <v>539</v>
      </c>
      <c r="B555">
        <v>1581698878</v>
      </c>
      <c r="C555">
        <v>2754</v>
      </c>
      <c r="D555" t="s">
        <v>1319</v>
      </c>
      <c r="E555" t="s">
        <v>1320</v>
      </c>
      <c r="F555" t="s">
        <v>232</v>
      </c>
      <c r="G555" t="s">
        <v>233</v>
      </c>
      <c r="H555" t="s">
        <v>234</v>
      </c>
      <c r="I555" t="s">
        <v>235</v>
      </c>
      <c r="J555" t="s">
        <v>236</v>
      </c>
      <c r="K555" t="s">
        <v>237</v>
      </c>
      <c r="L555" t="s">
        <v>238</v>
      </c>
      <c r="M555" t="s">
        <v>239</v>
      </c>
      <c r="N555">
        <v>1581698869.37097</v>
      </c>
      <c r="O555">
        <f t="shared" si="344"/>
        <v>2.7498949167317386E-4</v>
      </c>
      <c r="P555">
        <f t="shared" si="345"/>
        <v>-0.53828567606670108</v>
      </c>
      <c r="Q555">
        <f t="shared" si="346"/>
        <v>400.71187096774202</v>
      </c>
      <c r="R555">
        <f t="shared" si="347"/>
        <v>431.5642356917773</v>
      </c>
      <c r="S555">
        <f t="shared" si="348"/>
        <v>43.044679462994246</v>
      </c>
      <c r="T555">
        <f t="shared" si="349"/>
        <v>39.9674315346697</v>
      </c>
      <c r="U555">
        <f t="shared" si="350"/>
        <v>2.2083323698122482E-2</v>
      </c>
      <c r="V555">
        <f t="shared" si="351"/>
        <v>2.2540202511237868</v>
      </c>
      <c r="W555">
        <f t="shared" si="352"/>
        <v>2.1963827574571652E-2</v>
      </c>
      <c r="X555">
        <f t="shared" si="353"/>
        <v>1.373807447522778E-2</v>
      </c>
      <c r="Y555">
        <f t="shared" si="354"/>
        <v>0</v>
      </c>
      <c r="Z555">
        <f t="shared" si="355"/>
        <v>31.251576914168311</v>
      </c>
      <c r="AA555">
        <f t="shared" si="356"/>
        <v>30.982029032258101</v>
      </c>
      <c r="AB555">
        <f t="shared" si="357"/>
        <v>4.5067577396960266</v>
      </c>
      <c r="AC555">
        <f t="shared" si="358"/>
        <v>71.886372552431055</v>
      </c>
      <c r="AD555">
        <f t="shared" si="359"/>
        <v>3.3069026908811163</v>
      </c>
      <c r="AE555">
        <f t="shared" si="360"/>
        <v>4.6001802197894923</v>
      </c>
      <c r="AF555">
        <f t="shared" si="361"/>
        <v>1.1998550488149102</v>
      </c>
      <c r="AG555">
        <f t="shared" si="362"/>
        <v>-12.127036582786968</v>
      </c>
      <c r="AH555">
        <f t="shared" si="363"/>
        <v>43.780065974747686</v>
      </c>
      <c r="AI555">
        <f t="shared" si="364"/>
        <v>4.3686327325607728</v>
      </c>
      <c r="AJ555">
        <f t="shared" si="365"/>
        <v>36.021662124521491</v>
      </c>
      <c r="AK555">
        <v>-4.1292065850585501E-2</v>
      </c>
      <c r="AL555">
        <v>4.6353961300927497E-2</v>
      </c>
      <c r="AM555">
        <v>3.4624108539392999</v>
      </c>
      <c r="AN555">
        <v>0</v>
      </c>
      <c r="AO555">
        <v>0</v>
      </c>
      <c r="AP555">
        <f t="shared" si="366"/>
        <v>1</v>
      </c>
      <c r="AQ555">
        <f t="shared" si="367"/>
        <v>0</v>
      </c>
      <c r="AR555">
        <f t="shared" si="368"/>
        <v>51901.896819532682</v>
      </c>
      <c r="AS555" t="s">
        <v>240</v>
      </c>
      <c r="AT555">
        <v>0</v>
      </c>
      <c r="AU555">
        <v>0</v>
      </c>
      <c r="AV555">
        <f t="shared" si="369"/>
        <v>0</v>
      </c>
      <c r="AW555" t="e">
        <f t="shared" si="370"/>
        <v>#DIV/0!</v>
      </c>
      <c r="AX555">
        <v>0</v>
      </c>
      <c r="AY555" t="s">
        <v>240</v>
      </c>
      <c r="AZ555">
        <v>0</v>
      </c>
      <c r="BA555">
        <v>0</v>
      </c>
      <c r="BB555" t="e">
        <f t="shared" si="371"/>
        <v>#DIV/0!</v>
      </c>
      <c r="BC555">
        <v>0.5</v>
      </c>
      <c r="BD555">
        <f t="shared" si="372"/>
        <v>0</v>
      </c>
      <c r="BE555">
        <f t="shared" si="373"/>
        <v>-0.53828567606670108</v>
      </c>
      <c r="BF555" t="e">
        <f t="shared" si="374"/>
        <v>#DIV/0!</v>
      </c>
      <c r="BG555" t="e">
        <f t="shared" si="375"/>
        <v>#DIV/0!</v>
      </c>
      <c r="BH555" t="e">
        <f t="shared" si="376"/>
        <v>#DIV/0!</v>
      </c>
      <c r="BI555" t="e">
        <f t="shared" si="377"/>
        <v>#DIV/0!</v>
      </c>
      <c r="BJ555" t="s">
        <v>240</v>
      </c>
      <c r="BK555">
        <v>0</v>
      </c>
      <c r="BL555">
        <f t="shared" si="378"/>
        <v>0</v>
      </c>
      <c r="BM555" t="e">
        <f t="shared" si="379"/>
        <v>#DIV/0!</v>
      </c>
      <c r="BN555" t="e">
        <f t="shared" si="380"/>
        <v>#DIV/0!</v>
      </c>
      <c r="BO555" t="e">
        <f t="shared" si="381"/>
        <v>#DIV/0!</v>
      </c>
      <c r="BP555" t="e">
        <f t="shared" si="382"/>
        <v>#DIV/0!</v>
      </c>
      <c r="BQ555">
        <f t="shared" si="383"/>
        <v>0</v>
      </c>
      <c r="BR555">
        <f t="shared" si="384"/>
        <v>0</v>
      </c>
      <c r="BS555">
        <f t="shared" si="385"/>
        <v>0</v>
      </c>
      <c r="BT555">
        <f t="shared" si="386"/>
        <v>0</v>
      </c>
      <c r="BU555">
        <v>6</v>
      </c>
      <c r="BV555">
        <v>0.5</v>
      </c>
      <c r="BW555" t="s">
        <v>241</v>
      </c>
      <c r="BX555">
        <v>1581698869.37097</v>
      </c>
      <c r="BY555">
        <v>400.71187096774202</v>
      </c>
      <c r="BZ555">
        <v>399.97803225806501</v>
      </c>
      <c r="CA555">
        <v>33.154874193548402</v>
      </c>
      <c r="CB555">
        <v>32.699116129032298</v>
      </c>
      <c r="CC555">
        <v>350.017612903226</v>
      </c>
      <c r="CD555">
        <v>99.541125806451603</v>
      </c>
      <c r="CE555">
        <v>0.199946096774194</v>
      </c>
      <c r="CF555">
        <v>31.3423032258065</v>
      </c>
      <c r="CG555">
        <v>30.982029032258101</v>
      </c>
      <c r="CH555">
        <v>999.9</v>
      </c>
      <c r="CI555">
        <v>0</v>
      </c>
      <c r="CJ555">
        <v>0</v>
      </c>
      <c r="CK555">
        <v>10003.6867741935</v>
      </c>
      <c r="CL555">
        <v>0</v>
      </c>
      <c r="CM555">
        <v>3.7121225806451599</v>
      </c>
      <c r="CN555">
        <v>0</v>
      </c>
      <c r="CO555">
        <v>0</v>
      </c>
      <c r="CP555">
        <v>0</v>
      </c>
      <c r="CQ555">
        <v>0</v>
      </c>
      <c r="CR555">
        <v>3.21935483870968</v>
      </c>
      <c r="CS555">
        <v>0</v>
      </c>
      <c r="CT555">
        <v>238.6</v>
      </c>
      <c r="CU555">
        <v>-0.70967741935483897</v>
      </c>
      <c r="CV555">
        <v>40.066064516129003</v>
      </c>
      <c r="CW555">
        <v>45.368838709677398</v>
      </c>
      <c r="CX555">
        <v>42.796225806451602</v>
      </c>
      <c r="CY555">
        <v>44.116870967741903</v>
      </c>
      <c r="CZ555">
        <v>41.126935483871002</v>
      </c>
      <c r="DA555">
        <v>0</v>
      </c>
      <c r="DB555">
        <v>0</v>
      </c>
      <c r="DC555">
        <v>0</v>
      </c>
      <c r="DD555">
        <v>1581698877.8</v>
      </c>
      <c r="DE555">
        <v>4.2346153846153802</v>
      </c>
      <c r="DF555">
        <v>2.0888894950954202</v>
      </c>
      <c r="DG555">
        <v>10.0410256160636</v>
      </c>
      <c r="DH555">
        <v>239.09615384615401</v>
      </c>
      <c r="DI555">
        <v>15</v>
      </c>
      <c r="DJ555">
        <v>100</v>
      </c>
      <c r="DK555">
        <v>100</v>
      </c>
      <c r="DL555">
        <v>2.7679999999999998</v>
      </c>
      <c r="DM555">
        <v>0.48899999999999999</v>
      </c>
      <c r="DN555">
        <v>2</v>
      </c>
      <c r="DO555">
        <v>344.71699999999998</v>
      </c>
      <c r="DP555">
        <v>680.58199999999999</v>
      </c>
      <c r="DQ555">
        <v>30.674900000000001</v>
      </c>
      <c r="DR555">
        <v>32.323900000000002</v>
      </c>
      <c r="DS555">
        <v>30.0002</v>
      </c>
      <c r="DT555">
        <v>32.217100000000002</v>
      </c>
      <c r="DU555">
        <v>32.219000000000001</v>
      </c>
      <c r="DV555">
        <v>20.9939</v>
      </c>
      <c r="DW555">
        <v>19.928999999999998</v>
      </c>
      <c r="DX555">
        <v>100</v>
      </c>
      <c r="DY555">
        <v>30.679300000000001</v>
      </c>
      <c r="DZ555">
        <v>400</v>
      </c>
      <c r="EA555">
        <v>32.692799999999998</v>
      </c>
      <c r="EB555">
        <v>99.907799999999995</v>
      </c>
      <c r="EC555">
        <v>100.37</v>
      </c>
    </row>
    <row r="556" spans="1:133" x14ac:dyDescent="0.35">
      <c r="A556">
        <v>540</v>
      </c>
      <c r="B556">
        <v>1581698883</v>
      </c>
      <c r="C556">
        <v>2759</v>
      </c>
      <c r="D556" t="s">
        <v>1321</v>
      </c>
      <c r="E556" t="s">
        <v>1322</v>
      </c>
      <c r="F556" t="s">
        <v>232</v>
      </c>
      <c r="G556" t="s">
        <v>233</v>
      </c>
      <c r="H556" t="s">
        <v>234</v>
      </c>
      <c r="I556" t="s">
        <v>235</v>
      </c>
      <c r="J556" t="s">
        <v>236</v>
      </c>
      <c r="K556" t="s">
        <v>237</v>
      </c>
      <c r="L556" t="s">
        <v>238</v>
      </c>
      <c r="M556" t="s">
        <v>239</v>
      </c>
      <c r="N556">
        <v>1581698874.37097</v>
      </c>
      <c r="O556">
        <f t="shared" si="344"/>
        <v>2.7456944307632943E-4</v>
      </c>
      <c r="P556">
        <f t="shared" si="345"/>
        <v>-0.53074678969539624</v>
      </c>
      <c r="Q556">
        <f t="shared" si="346"/>
        <v>400.724516129032</v>
      </c>
      <c r="R556">
        <f t="shared" si="347"/>
        <v>431.07517185620588</v>
      </c>
      <c r="S556">
        <f t="shared" si="348"/>
        <v>42.995461058053749</v>
      </c>
      <c r="T556">
        <f t="shared" si="349"/>
        <v>39.968285007099475</v>
      </c>
      <c r="U556">
        <f t="shared" si="350"/>
        <v>2.2061708649481995E-2</v>
      </c>
      <c r="V556">
        <f t="shared" si="351"/>
        <v>2.2540908303671015</v>
      </c>
      <c r="W556">
        <f t="shared" si="352"/>
        <v>2.19424493666096E-2</v>
      </c>
      <c r="X556">
        <f t="shared" si="353"/>
        <v>1.3724691976979529E-2</v>
      </c>
      <c r="Y556">
        <f t="shared" si="354"/>
        <v>0</v>
      </c>
      <c r="Z556">
        <f t="shared" si="355"/>
        <v>31.252011650208733</v>
      </c>
      <c r="AA556">
        <f t="shared" si="356"/>
        <v>30.980035483870999</v>
      </c>
      <c r="AB556">
        <f t="shared" si="357"/>
        <v>4.506245426499758</v>
      </c>
      <c r="AC556">
        <f t="shared" si="358"/>
        <v>71.888733324008754</v>
      </c>
      <c r="AD556">
        <f t="shared" si="359"/>
        <v>3.3070665027788251</v>
      </c>
      <c r="AE556">
        <f t="shared" si="360"/>
        <v>4.600257022019834</v>
      </c>
      <c r="AF556">
        <f t="shared" si="361"/>
        <v>1.1991789237209329</v>
      </c>
      <c r="AG556">
        <f t="shared" si="362"/>
        <v>-12.108512439666129</v>
      </c>
      <c r="AH556">
        <f t="shared" si="363"/>
        <v>44.059370662924039</v>
      </c>
      <c r="AI556">
        <f t="shared" si="364"/>
        <v>4.3963288990622287</v>
      </c>
      <c r="AJ556">
        <f t="shared" si="365"/>
        <v>36.347187122320136</v>
      </c>
      <c r="AK556">
        <v>-4.1293969049913101E-2</v>
      </c>
      <c r="AL556">
        <v>4.6356097808902201E-2</v>
      </c>
      <c r="AM556">
        <v>3.4625371293105598</v>
      </c>
      <c r="AN556">
        <v>0</v>
      </c>
      <c r="AO556">
        <v>0</v>
      </c>
      <c r="AP556">
        <f t="shared" si="366"/>
        <v>1</v>
      </c>
      <c r="AQ556">
        <f t="shared" si="367"/>
        <v>0</v>
      </c>
      <c r="AR556">
        <f t="shared" si="368"/>
        <v>51904.118433872907</v>
      </c>
      <c r="AS556" t="s">
        <v>240</v>
      </c>
      <c r="AT556">
        <v>0</v>
      </c>
      <c r="AU556">
        <v>0</v>
      </c>
      <c r="AV556">
        <f t="shared" si="369"/>
        <v>0</v>
      </c>
      <c r="AW556" t="e">
        <f t="shared" si="370"/>
        <v>#DIV/0!</v>
      </c>
      <c r="AX556">
        <v>0</v>
      </c>
      <c r="AY556" t="s">
        <v>240</v>
      </c>
      <c r="AZ556">
        <v>0</v>
      </c>
      <c r="BA556">
        <v>0</v>
      </c>
      <c r="BB556" t="e">
        <f t="shared" si="371"/>
        <v>#DIV/0!</v>
      </c>
      <c r="BC556">
        <v>0.5</v>
      </c>
      <c r="BD556">
        <f t="shared" si="372"/>
        <v>0</v>
      </c>
      <c r="BE556">
        <f t="shared" si="373"/>
        <v>-0.53074678969539624</v>
      </c>
      <c r="BF556" t="e">
        <f t="shared" si="374"/>
        <v>#DIV/0!</v>
      </c>
      <c r="BG556" t="e">
        <f t="shared" si="375"/>
        <v>#DIV/0!</v>
      </c>
      <c r="BH556" t="e">
        <f t="shared" si="376"/>
        <v>#DIV/0!</v>
      </c>
      <c r="BI556" t="e">
        <f t="shared" si="377"/>
        <v>#DIV/0!</v>
      </c>
      <c r="BJ556" t="s">
        <v>240</v>
      </c>
      <c r="BK556">
        <v>0</v>
      </c>
      <c r="BL556">
        <f t="shared" si="378"/>
        <v>0</v>
      </c>
      <c r="BM556" t="e">
        <f t="shared" si="379"/>
        <v>#DIV/0!</v>
      </c>
      <c r="BN556" t="e">
        <f t="shared" si="380"/>
        <v>#DIV/0!</v>
      </c>
      <c r="BO556" t="e">
        <f t="shared" si="381"/>
        <v>#DIV/0!</v>
      </c>
      <c r="BP556" t="e">
        <f t="shared" si="382"/>
        <v>#DIV/0!</v>
      </c>
      <c r="BQ556">
        <f t="shared" si="383"/>
        <v>0</v>
      </c>
      <c r="BR556">
        <f t="shared" si="384"/>
        <v>0</v>
      </c>
      <c r="BS556">
        <f t="shared" si="385"/>
        <v>0</v>
      </c>
      <c r="BT556">
        <f t="shared" si="386"/>
        <v>0</v>
      </c>
      <c r="BU556">
        <v>6</v>
      </c>
      <c r="BV556">
        <v>0.5</v>
      </c>
      <c r="BW556" t="s">
        <v>241</v>
      </c>
      <c r="BX556">
        <v>1581698874.37097</v>
      </c>
      <c r="BY556">
        <v>400.724516129032</v>
      </c>
      <c r="BZ556">
        <v>400.00332258064498</v>
      </c>
      <c r="CA556">
        <v>33.156854838709698</v>
      </c>
      <c r="CB556">
        <v>32.701796774193603</v>
      </c>
      <c r="CC556">
        <v>350.019838709677</v>
      </c>
      <c r="CD556">
        <v>99.540070967741897</v>
      </c>
      <c r="CE556">
        <v>0.19998335483870999</v>
      </c>
      <c r="CF556">
        <v>31.342596774193598</v>
      </c>
      <c r="CG556">
        <v>30.980035483870999</v>
      </c>
      <c r="CH556">
        <v>999.9</v>
      </c>
      <c r="CI556">
        <v>0</v>
      </c>
      <c r="CJ556">
        <v>0</v>
      </c>
      <c r="CK556">
        <v>10004.253870967699</v>
      </c>
      <c r="CL556">
        <v>0</v>
      </c>
      <c r="CM556">
        <v>3.6362100000000002</v>
      </c>
      <c r="CN556">
        <v>0</v>
      </c>
      <c r="CO556">
        <v>0</v>
      </c>
      <c r="CP556">
        <v>0</v>
      </c>
      <c r="CQ556">
        <v>0</v>
      </c>
      <c r="CR556">
        <v>4.3387096774193497</v>
      </c>
      <c r="CS556">
        <v>0</v>
      </c>
      <c r="CT556">
        <v>239.222580645161</v>
      </c>
      <c r="CU556">
        <v>-1.01935483870968</v>
      </c>
      <c r="CV556">
        <v>40.066064516129003</v>
      </c>
      <c r="CW556">
        <v>45.362709677419303</v>
      </c>
      <c r="CX556">
        <v>42.749806451612898</v>
      </c>
      <c r="CY556">
        <v>44.106709677419403</v>
      </c>
      <c r="CZ556">
        <v>41.126935483871002</v>
      </c>
      <c r="DA556">
        <v>0</v>
      </c>
      <c r="DB556">
        <v>0</v>
      </c>
      <c r="DC556">
        <v>0</v>
      </c>
      <c r="DD556">
        <v>1581698883.2</v>
      </c>
      <c r="DE556">
        <v>5.5576923076923102</v>
      </c>
      <c r="DF556">
        <v>-7.0393157443685599</v>
      </c>
      <c r="DG556">
        <v>-15.5213673058702</v>
      </c>
      <c r="DH556">
        <v>238.06153846153799</v>
      </c>
      <c r="DI556">
        <v>15</v>
      </c>
      <c r="DJ556">
        <v>100</v>
      </c>
      <c r="DK556">
        <v>100</v>
      </c>
      <c r="DL556">
        <v>2.7679999999999998</v>
      </c>
      <c r="DM556">
        <v>0.48899999999999999</v>
      </c>
      <c r="DN556">
        <v>2</v>
      </c>
      <c r="DO556">
        <v>344.80500000000001</v>
      </c>
      <c r="DP556">
        <v>680.42899999999997</v>
      </c>
      <c r="DQ556">
        <v>30.687000000000001</v>
      </c>
      <c r="DR556">
        <v>32.325299999999999</v>
      </c>
      <c r="DS556">
        <v>30.0001</v>
      </c>
      <c r="DT556">
        <v>32.217799999999997</v>
      </c>
      <c r="DU556">
        <v>32.221899999999998</v>
      </c>
      <c r="DV556">
        <v>20.992100000000001</v>
      </c>
      <c r="DW556">
        <v>19.928999999999998</v>
      </c>
      <c r="DX556">
        <v>100</v>
      </c>
      <c r="DY556">
        <v>30.691700000000001</v>
      </c>
      <c r="DZ556">
        <v>400</v>
      </c>
      <c r="EA556">
        <v>32.692799999999998</v>
      </c>
      <c r="EB556">
        <v>99.904399999999995</v>
      </c>
      <c r="EC556">
        <v>100.37</v>
      </c>
    </row>
    <row r="557" spans="1:133" x14ac:dyDescent="0.35">
      <c r="A557">
        <v>541</v>
      </c>
      <c r="B557">
        <v>1581698884</v>
      </c>
      <c r="C557">
        <v>2760</v>
      </c>
      <c r="D557" t="s">
        <v>1323</v>
      </c>
      <c r="E557" t="s">
        <v>1324</v>
      </c>
      <c r="F557" t="s">
        <v>232</v>
      </c>
      <c r="G557" t="s">
        <v>233</v>
      </c>
      <c r="H557" t="s">
        <v>234</v>
      </c>
      <c r="I557" t="s">
        <v>235</v>
      </c>
      <c r="J557" t="s">
        <v>236</v>
      </c>
      <c r="K557" t="s">
        <v>237</v>
      </c>
      <c r="L557" t="s">
        <v>238</v>
      </c>
      <c r="M557" t="s">
        <v>239</v>
      </c>
      <c r="N557">
        <v>1581698874.9354801</v>
      </c>
      <c r="O557">
        <f t="shared" si="344"/>
        <v>2.7452777427398563E-4</v>
      </c>
      <c r="P557">
        <f t="shared" si="345"/>
        <v>-0.52993895782812162</v>
      </c>
      <c r="Q557">
        <f t="shared" si="346"/>
        <v>400.72651612903201</v>
      </c>
      <c r="R557">
        <f t="shared" si="347"/>
        <v>431.02478341154909</v>
      </c>
      <c r="S557">
        <f t="shared" si="348"/>
        <v>42.990427748056725</v>
      </c>
      <c r="T557">
        <f t="shared" si="349"/>
        <v>39.968477455104129</v>
      </c>
      <c r="U557">
        <f t="shared" si="350"/>
        <v>2.2058243952643497E-2</v>
      </c>
      <c r="V557">
        <f t="shared" si="351"/>
        <v>2.2542759384603803</v>
      </c>
      <c r="W557">
        <f t="shared" si="352"/>
        <v>2.193903174860937E-2</v>
      </c>
      <c r="X557">
        <f t="shared" si="353"/>
        <v>1.3722551769877807E-2</v>
      </c>
      <c r="Y557">
        <f t="shared" si="354"/>
        <v>0</v>
      </c>
      <c r="Z557">
        <f t="shared" si="355"/>
        <v>31.252119262676306</v>
      </c>
      <c r="AA557">
        <f t="shared" si="356"/>
        <v>30.980138709677401</v>
      </c>
      <c r="AB557">
        <f t="shared" si="357"/>
        <v>4.5062719527985085</v>
      </c>
      <c r="AC557">
        <f t="shared" si="358"/>
        <v>71.888861143516749</v>
      </c>
      <c r="AD557">
        <f t="shared" si="359"/>
        <v>3.3070887646153393</v>
      </c>
      <c r="AE557">
        <f t="shared" si="360"/>
        <v>4.6002798097095559</v>
      </c>
      <c r="AF557">
        <f t="shared" si="361"/>
        <v>1.1991831881831692</v>
      </c>
      <c r="AG557">
        <f t="shared" si="362"/>
        <v>-12.106674845482766</v>
      </c>
      <c r="AH557">
        <f t="shared" si="363"/>
        <v>44.061028658540032</v>
      </c>
      <c r="AI557">
        <f t="shared" si="364"/>
        <v>4.3961374484329685</v>
      </c>
      <c r="AJ557">
        <f t="shared" si="365"/>
        <v>36.350491261490234</v>
      </c>
      <c r="AK557">
        <v>-4.1298960825718101E-2</v>
      </c>
      <c r="AL557">
        <v>4.6361701514546903E-2</v>
      </c>
      <c r="AM557">
        <v>3.4628683190989502</v>
      </c>
      <c r="AN557">
        <v>0</v>
      </c>
      <c r="AO557">
        <v>0</v>
      </c>
      <c r="AP557">
        <f t="shared" si="366"/>
        <v>1</v>
      </c>
      <c r="AQ557">
        <f t="shared" si="367"/>
        <v>0</v>
      </c>
      <c r="AR557">
        <f t="shared" si="368"/>
        <v>51910.1206819133</v>
      </c>
      <c r="AS557" t="s">
        <v>240</v>
      </c>
      <c r="AT557">
        <v>0</v>
      </c>
      <c r="AU557">
        <v>0</v>
      </c>
      <c r="AV557">
        <f t="shared" si="369"/>
        <v>0</v>
      </c>
      <c r="AW557" t="e">
        <f t="shared" si="370"/>
        <v>#DIV/0!</v>
      </c>
      <c r="AX557">
        <v>0</v>
      </c>
      <c r="AY557" t="s">
        <v>240</v>
      </c>
      <c r="AZ557">
        <v>0</v>
      </c>
      <c r="BA557">
        <v>0</v>
      </c>
      <c r="BB557" t="e">
        <f t="shared" si="371"/>
        <v>#DIV/0!</v>
      </c>
      <c r="BC557">
        <v>0.5</v>
      </c>
      <c r="BD557">
        <f t="shared" si="372"/>
        <v>0</v>
      </c>
      <c r="BE557">
        <f t="shared" si="373"/>
        <v>-0.52993895782812162</v>
      </c>
      <c r="BF557" t="e">
        <f t="shared" si="374"/>
        <v>#DIV/0!</v>
      </c>
      <c r="BG557" t="e">
        <f t="shared" si="375"/>
        <v>#DIV/0!</v>
      </c>
      <c r="BH557" t="e">
        <f t="shared" si="376"/>
        <v>#DIV/0!</v>
      </c>
      <c r="BI557" t="e">
        <f t="shared" si="377"/>
        <v>#DIV/0!</v>
      </c>
      <c r="BJ557" t="s">
        <v>240</v>
      </c>
      <c r="BK557">
        <v>0</v>
      </c>
      <c r="BL557">
        <f t="shared" si="378"/>
        <v>0</v>
      </c>
      <c r="BM557" t="e">
        <f t="shared" si="379"/>
        <v>#DIV/0!</v>
      </c>
      <c r="BN557" t="e">
        <f t="shared" si="380"/>
        <v>#DIV/0!</v>
      </c>
      <c r="BO557" t="e">
        <f t="shared" si="381"/>
        <v>#DIV/0!</v>
      </c>
      <c r="BP557" t="e">
        <f t="shared" si="382"/>
        <v>#DIV/0!</v>
      </c>
      <c r="BQ557">
        <f t="shared" si="383"/>
        <v>0</v>
      </c>
      <c r="BR557">
        <f t="shared" si="384"/>
        <v>0</v>
      </c>
      <c r="BS557">
        <f t="shared" si="385"/>
        <v>0</v>
      </c>
      <c r="BT557">
        <f t="shared" si="386"/>
        <v>0</v>
      </c>
      <c r="BU557">
        <v>6</v>
      </c>
      <c r="BV557">
        <v>0.5</v>
      </c>
      <c r="BW557" t="s">
        <v>241</v>
      </c>
      <c r="BX557">
        <v>1581698874.9354801</v>
      </c>
      <c r="BY557">
        <v>400.72651612903201</v>
      </c>
      <c r="BZ557">
        <v>400.00667741935501</v>
      </c>
      <c r="CA557">
        <v>33.157083870967703</v>
      </c>
      <c r="CB557">
        <v>32.702093548387097</v>
      </c>
      <c r="CC557">
        <v>350.018741935484</v>
      </c>
      <c r="CD557">
        <v>99.540067741935502</v>
      </c>
      <c r="CE557">
        <v>0.199969032258065</v>
      </c>
      <c r="CF557">
        <v>31.342683870967701</v>
      </c>
      <c r="CG557">
        <v>30.980138709677401</v>
      </c>
      <c r="CH557">
        <v>999.9</v>
      </c>
      <c r="CI557">
        <v>0</v>
      </c>
      <c r="CJ557">
        <v>0</v>
      </c>
      <c r="CK557">
        <v>10005.463548387101</v>
      </c>
      <c r="CL557">
        <v>0</v>
      </c>
      <c r="CM557">
        <v>3.62456064516129</v>
      </c>
      <c r="CN557">
        <v>0</v>
      </c>
      <c r="CO557">
        <v>0</v>
      </c>
      <c r="CP557">
        <v>0</v>
      </c>
      <c r="CQ557">
        <v>0</v>
      </c>
      <c r="CR557">
        <v>4.3580645161290299</v>
      </c>
      <c r="CS557">
        <v>0</v>
      </c>
      <c r="CT557">
        <v>239.13548387096799</v>
      </c>
      <c r="CU557">
        <v>-1.0935483870967699</v>
      </c>
      <c r="CV557">
        <v>40.064064516129001</v>
      </c>
      <c r="CW557">
        <v>45.362709677419303</v>
      </c>
      <c r="CX557">
        <v>42.743741935483897</v>
      </c>
      <c r="CY557">
        <v>44.106709677419403</v>
      </c>
      <c r="CZ557">
        <v>41.126935483871002</v>
      </c>
      <c r="DA557">
        <v>0</v>
      </c>
      <c r="DB557">
        <v>0</v>
      </c>
      <c r="DC557">
        <v>0</v>
      </c>
      <c r="DD557">
        <v>1581698883.8</v>
      </c>
      <c r="DE557">
        <v>4.8269230769230802</v>
      </c>
      <c r="DF557">
        <v>-7.0256405307456697</v>
      </c>
      <c r="DG557">
        <v>-8.5880340055344</v>
      </c>
      <c r="DH557">
        <v>238.538461538462</v>
      </c>
      <c r="DI557">
        <v>15</v>
      </c>
      <c r="DJ557">
        <v>100</v>
      </c>
      <c r="DK557">
        <v>100</v>
      </c>
      <c r="DL557">
        <v>2.7679999999999998</v>
      </c>
      <c r="DM557">
        <v>0.48899999999999999</v>
      </c>
      <c r="DN557">
        <v>2</v>
      </c>
      <c r="DO557">
        <v>344.82100000000003</v>
      </c>
      <c r="DP557">
        <v>680.476</v>
      </c>
      <c r="DQ557">
        <v>30.690200000000001</v>
      </c>
      <c r="DR557">
        <v>32.326099999999997</v>
      </c>
      <c r="DS557">
        <v>30.0002</v>
      </c>
      <c r="DT557">
        <v>32.218499999999999</v>
      </c>
      <c r="DU557">
        <v>32.221899999999998</v>
      </c>
      <c r="DV557">
        <v>20.990400000000001</v>
      </c>
      <c r="DW557">
        <v>19.928999999999998</v>
      </c>
      <c r="DX557">
        <v>100</v>
      </c>
      <c r="DY557">
        <v>30.706099999999999</v>
      </c>
      <c r="DZ557">
        <v>400</v>
      </c>
      <c r="EA557">
        <v>32.692799999999998</v>
      </c>
      <c r="EB557">
        <v>99.905100000000004</v>
      </c>
      <c r="EC557">
        <v>100.37</v>
      </c>
    </row>
    <row r="558" spans="1:133" x14ac:dyDescent="0.35">
      <c r="A558">
        <v>542</v>
      </c>
      <c r="B558">
        <v>1581698888</v>
      </c>
      <c r="C558">
        <v>2764</v>
      </c>
      <c r="D558" t="s">
        <v>1325</v>
      </c>
      <c r="E558" t="s">
        <v>1326</v>
      </c>
      <c r="F558" t="s">
        <v>232</v>
      </c>
      <c r="G558" t="s">
        <v>233</v>
      </c>
      <c r="H558" t="s">
        <v>234</v>
      </c>
      <c r="I558" t="s">
        <v>235</v>
      </c>
      <c r="J558" t="s">
        <v>236</v>
      </c>
      <c r="K558" t="s">
        <v>237</v>
      </c>
      <c r="L558" t="s">
        <v>238</v>
      </c>
      <c r="M558" t="s">
        <v>239</v>
      </c>
      <c r="N558">
        <v>1581698878.9354801</v>
      </c>
      <c r="O558">
        <f t="shared" si="344"/>
        <v>2.7464004458068435E-4</v>
      </c>
      <c r="P558">
        <f t="shared" si="345"/>
        <v>-0.52984262878060351</v>
      </c>
      <c r="Q558">
        <f t="shared" si="346"/>
        <v>400.734193548387</v>
      </c>
      <c r="R558">
        <f t="shared" si="347"/>
        <v>431.02573138352631</v>
      </c>
      <c r="S558">
        <f t="shared" si="348"/>
        <v>42.990722572837036</v>
      </c>
      <c r="T558">
        <f t="shared" si="349"/>
        <v>39.969429400396891</v>
      </c>
      <c r="U558">
        <f t="shared" si="350"/>
        <v>2.2055459150723961E-2</v>
      </c>
      <c r="V558">
        <f t="shared" si="351"/>
        <v>2.2547172357869325</v>
      </c>
      <c r="W558">
        <f t="shared" si="352"/>
        <v>2.1936300148067491E-2</v>
      </c>
      <c r="X558">
        <f t="shared" si="353"/>
        <v>1.3720839780758769E-2</v>
      </c>
      <c r="Y558">
        <f t="shared" si="354"/>
        <v>0</v>
      </c>
      <c r="Z558">
        <f t="shared" si="355"/>
        <v>31.253001646282623</v>
      </c>
      <c r="AA558">
        <f t="shared" si="356"/>
        <v>30.983454838709701</v>
      </c>
      <c r="AB558">
        <f t="shared" si="357"/>
        <v>4.5071241825168995</v>
      </c>
      <c r="AC558">
        <f t="shared" si="358"/>
        <v>71.88980427581339</v>
      </c>
      <c r="AD558">
        <f t="shared" si="359"/>
        <v>3.3073020431789995</v>
      </c>
      <c r="AE558">
        <f t="shared" si="360"/>
        <v>4.6005161322879111</v>
      </c>
      <c r="AF558">
        <f t="shared" si="361"/>
        <v>1.1998221393379001</v>
      </c>
      <c r="AG558">
        <f t="shared" si="362"/>
        <v>-12.11162596600818</v>
      </c>
      <c r="AH558">
        <f t="shared" si="363"/>
        <v>43.776350424699288</v>
      </c>
      <c r="AI558">
        <f t="shared" si="364"/>
        <v>4.3669699974614362</v>
      </c>
      <c r="AJ558">
        <f t="shared" si="365"/>
        <v>36.031694456152543</v>
      </c>
      <c r="AK558">
        <v>-4.1310862712541002E-2</v>
      </c>
      <c r="AL558">
        <v>4.6375062425168097E-2</v>
      </c>
      <c r="AM558">
        <v>3.4636579188873999</v>
      </c>
      <c r="AN558">
        <v>0</v>
      </c>
      <c r="AO558">
        <v>0</v>
      </c>
      <c r="AP558">
        <f t="shared" si="366"/>
        <v>1</v>
      </c>
      <c r="AQ558">
        <f t="shared" si="367"/>
        <v>0</v>
      </c>
      <c r="AR558">
        <f t="shared" si="368"/>
        <v>51924.321652047751</v>
      </c>
      <c r="AS558" t="s">
        <v>240</v>
      </c>
      <c r="AT558">
        <v>0</v>
      </c>
      <c r="AU558">
        <v>0</v>
      </c>
      <c r="AV558">
        <f t="shared" si="369"/>
        <v>0</v>
      </c>
      <c r="AW558" t="e">
        <f t="shared" si="370"/>
        <v>#DIV/0!</v>
      </c>
      <c r="AX558">
        <v>0</v>
      </c>
      <c r="AY558" t="s">
        <v>240</v>
      </c>
      <c r="AZ558">
        <v>0</v>
      </c>
      <c r="BA558">
        <v>0</v>
      </c>
      <c r="BB558" t="e">
        <f t="shared" si="371"/>
        <v>#DIV/0!</v>
      </c>
      <c r="BC558">
        <v>0.5</v>
      </c>
      <c r="BD558">
        <f t="shared" si="372"/>
        <v>0</v>
      </c>
      <c r="BE558">
        <f t="shared" si="373"/>
        <v>-0.52984262878060351</v>
      </c>
      <c r="BF558" t="e">
        <f t="shared" si="374"/>
        <v>#DIV/0!</v>
      </c>
      <c r="BG558" t="e">
        <f t="shared" si="375"/>
        <v>#DIV/0!</v>
      </c>
      <c r="BH558" t="e">
        <f t="shared" si="376"/>
        <v>#DIV/0!</v>
      </c>
      <c r="BI558" t="e">
        <f t="shared" si="377"/>
        <v>#DIV/0!</v>
      </c>
      <c r="BJ558" t="s">
        <v>240</v>
      </c>
      <c r="BK558">
        <v>0</v>
      </c>
      <c r="BL558">
        <f t="shared" si="378"/>
        <v>0</v>
      </c>
      <c r="BM558" t="e">
        <f t="shared" si="379"/>
        <v>#DIV/0!</v>
      </c>
      <c r="BN558" t="e">
        <f t="shared" si="380"/>
        <v>#DIV/0!</v>
      </c>
      <c r="BO558" t="e">
        <f t="shared" si="381"/>
        <v>#DIV/0!</v>
      </c>
      <c r="BP558" t="e">
        <f t="shared" si="382"/>
        <v>#DIV/0!</v>
      </c>
      <c r="BQ558">
        <f t="shared" si="383"/>
        <v>0</v>
      </c>
      <c r="BR558">
        <f t="shared" si="384"/>
        <v>0</v>
      </c>
      <c r="BS558">
        <f t="shared" si="385"/>
        <v>0</v>
      </c>
      <c r="BT558">
        <f t="shared" si="386"/>
        <v>0</v>
      </c>
      <c r="BU558">
        <v>6</v>
      </c>
      <c r="BV558">
        <v>0.5</v>
      </c>
      <c r="BW558" t="s">
        <v>241</v>
      </c>
      <c r="BX558">
        <v>1581698878.9354801</v>
      </c>
      <c r="BY558">
        <v>400.734193548387</v>
      </c>
      <c r="BZ558">
        <v>400.01461290322601</v>
      </c>
      <c r="CA558">
        <v>33.159067741935502</v>
      </c>
      <c r="CB558">
        <v>32.703899999999997</v>
      </c>
      <c r="CC558">
        <v>350.02467741935499</v>
      </c>
      <c r="CD558">
        <v>99.5404967741935</v>
      </c>
      <c r="CE558">
        <v>0.20000464516128999</v>
      </c>
      <c r="CF558">
        <v>31.343587096774201</v>
      </c>
      <c r="CG558">
        <v>30.983454838709701</v>
      </c>
      <c r="CH558">
        <v>999.9</v>
      </c>
      <c r="CI558">
        <v>0</v>
      </c>
      <c r="CJ558">
        <v>0</v>
      </c>
      <c r="CK558">
        <v>10008.3038709677</v>
      </c>
      <c r="CL558">
        <v>0</v>
      </c>
      <c r="CM558">
        <v>3.53081064516129</v>
      </c>
      <c r="CN558">
        <v>0</v>
      </c>
      <c r="CO558">
        <v>0</v>
      </c>
      <c r="CP558">
        <v>0</v>
      </c>
      <c r="CQ558">
        <v>0</v>
      </c>
      <c r="CR558">
        <v>3.9193548387096802</v>
      </c>
      <c r="CS558">
        <v>0</v>
      </c>
      <c r="CT558">
        <v>238.51290322580601</v>
      </c>
      <c r="CU558">
        <v>-1.2096774193548401</v>
      </c>
      <c r="CV558">
        <v>40.06</v>
      </c>
      <c r="CW558">
        <v>45.364709677419299</v>
      </c>
      <c r="CX558">
        <v>42.705354838709702</v>
      </c>
      <c r="CY558">
        <v>44.106709677419403</v>
      </c>
      <c r="CZ558">
        <v>41.122935483870997</v>
      </c>
      <c r="DA558">
        <v>0</v>
      </c>
      <c r="DB558">
        <v>0</v>
      </c>
      <c r="DC558">
        <v>0</v>
      </c>
      <c r="DD558">
        <v>1581698888</v>
      </c>
      <c r="DE558">
        <v>3.2538461538461498</v>
      </c>
      <c r="DF558">
        <v>-17.907691855300602</v>
      </c>
      <c r="DG558">
        <v>29.490598356685599</v>
      </c>
      <c r="DH558">
        <v>239.276923076923</v>
      </c>
      <c r="DI558">
        <v>15</v>
      </c>
      <c r="DJ558">
        <v>100</v>
      </c>
      <c r="DK558">
        <v>100</v>
      </c>
      <c r="DL558">
        <v>2.7679999999999998</v>
      </c>
      <c r="DM558">
        <v>0.48899999999999999</v>
      </c>
      <c r="DN558">
        <v>2</v>
      </c>
      <c r="DO558">
        <v>344.94</v>
      </c>
      <c r="DP558">
        <v>680.38300000000004</v>
      </c>
      <c r="DQ558">
        <v>30.7014</v>
      </c>
      <c r="DR558">
        <v>32.328000000000003</v>
      </c>
      <c r="DS558">
        <v>30.0002</v>
      </c>
      <c r="DT558">
        <v>32.220500000000001</v>
      </c>
      <c r="DU558">
        <v>32.221899999999998</v>
      </c>
      <c r="DV558">
        <v>20.991800000000001</v>
      </c>
      <c r="DW558">
        <v>19.928999999999998</v>
      </c>
      <c r="DX558">
        <v>100</v>
      </c>
      <c r="DY558">
        <v>30.706099999999999</v>
      </c>
      <c r="DZ558">
        <v>400</v>
      </c>
      <c r="EA558">
        <v>32.692799999999998</v>
      </c>
      <c r="EB558">
        <v>99.904499999999999</v>
      </c>
      <c r="EC558">
        <v>100.36799999999999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19</v>
      </c>
    </row>
    <row r="12" spans="1:2" x14ac:dyDescent="0.35">
      <c r="A12" t="s">
        <v>21</v>
      </c>
      <c r="B12" t="s">
        <v>17</v>
      </c>
    </row>
    <row r="13" spans="1:2" x14ac:dyDescent="0.35">
      <c r="A13" t="s">
        <v>22</v>
      </c>
      <c r="B13" t="s">
        <v>11</v>
      </c>
    </row>
    <row r="14" spans="1:2" x14ac:dyDescent="0.35">
      <c r="A14" t="s">
        <v>23</v>
      </c>
      <c r="B14" t="s">
        <v>24</v>
      </c>
    </row>
    <row r="15" spans="1:2" x14ac:dyDescent="0.35">
      <c r="A15" t="s">
        <v>242</v>
      </c>
      <c r="B15" t="s">
        <v>243</v>
      </c>
    </row>
    <row r="16" spans="1:2" x14ac:dyDescent="0.35">
      <c r="A16" t="s">
        <v>242</v>
      </c>
      <c r="B16" t="s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2020-02-14T11:48:40Z</dcterms:created>
  <dcterms:modified xsi:type="dcterms:W3CDTF">2020-04-16T20:56:08Z</dcterms:modified>
</cp:coreProperties>
</file>